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na2/Documents/LfS/Betreuung/Niklas/"/>
    </mc:Choice>
  </mc:AlternateContent>
  <xr:revisionPtr revIDLastSave="0" documentId="8_{C8782F88-4783-7645-8309-53C9EBDEDA9D}" xr6:coauthVersionLast="47" xr6:coauthVersionMax="47" xr10:uidLastSave="{00000000-0000-0000-0000-000000000000}"/>
  <bookViews>
    <workbookView xWindow="-7620" yWindow="-28300" windowWidth="51200" windowHeight="28300" activeTab="1" xr2:uid="{64314AE3-DBB9-BD4E-ACFF-E66579E41FA2}"/>
  </bookViews>
  <sheets>
    <sheet name="Kriteriengewichte" sheetId="1" state="hidden" r:id="rId1"/>
    <sheet name="Entscheidungsproblem" sheetId="2" r:id="rId2"/>
    <sheet name="Realer Pfad" sheetId="3" r:id="rId3"/>
    <sheet name="EO Pfad" sheetId="4" r:id="rId4"/>
  </sheets>
  <definedNames>
    <definedName name="_Case_Study" localSheetId="3">'EO Pfad'!$A$13:$AD$4221</definedName>
    <definedName name="_Case_Study" localSheetId="2">'Realer Pfad'!$A$23:$AD$4222</definedName>
    <definedName name="_Case_Study_EO" localSheetId="3">'EO Pfad'!$AE$1:$BH$1102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952" i="3" l="1"/>
  <c r="AJ1951" i="3"/>
  <c r="AO1952" i="3"/>
  <c r="AL1952" i="3" s="1"/>
  <c r="AP1952" i="3"/>
  <c r="AP1951" i="3"/>
  <c r="AO1951" i="3"/>
  <c r="AL1951" i="3"/>
  <c r="AM1951" i="3"/>
  <c r="L6" i="4"/>
  <c r="K6" i="4"/>
  <c r="J6" i="4"/>
  <c r="I6" i="4"/>
  <c r="H6" i="4"/>
  <c r="G6" i="4"/>
  <c r="F6" i="4"/>
  <c r="T6" i="3"/>
  <c r="BD74" i="3"/>
  <c r="AZ74" i="3"/>
  <c r="BC65" i="3"/>
  <c r="AV74" i="3"/>
  <c r="AR74" i="3"/>
  <c r="AJ65" i="3" s="1"/>
  <c r="AN74" i="3"/>
  <c r="AJ74" i="3"/>
  <c r="AH74" i="3"/>
  <c r="AG74" i="3"/>
  <c r="AG65" i="3" s="1"/>
  <c r="AF74" i="3"/>
  <c r="BE73" i="3"/>
  <c r="AM64" i="3" s="1"/>
  <c r="BD73" i="3"/>
  <c r="BE64" i="3" s="1"/>
  <c r="AW64" i="3" s="1"/>
  <c r="BA73" i="3"/>
  <c r="AZ73" i="3"/>
  <c r="AL64" i="3" s="1"/>
  <c r="AV73" i="3"/>
  <c r="BC64" i="3" s="1"/>
  <c r="AT73" i="3"/>
  <c r="AS73" i="3"/>
  <c r="AR73" i="3"/>
  <c r="BB64" i="3" s="1"/>
  <c r="AN73" i="3"/>
  <c r="AK73" i="3"/>
  <c r="AJ73" i="3"/>
  <c r="AH73" i="3"/>
  <c r="AG64" i="3" s="1"/>
  <c r="AG73" i="3"/>
  <c r="AF73" i="3"/>
  <c r="BF72" i="3"/>
  <c r="BE72" i="3"/>
  <c r="BD72" i="3"/>
  <c r="BA72" i="3"/>
  <c r="AZ72" i="3"/>
  <c r="AV72" i="3"/>
  <c r="AT72" i="3"/>
  <c r="AS72" i="3"/>
  <c r="AR72" i="3"/>
  <c r="BA63" i="3"/>
  <c r="AN72" i="3"/>
  <c r="AK72" i="3"/>
  <c r="AZ63" i="3" s="1"/>
  <c r="AJ72" i="3"/>
  <c r="AF72" i="3"/>
  <c r="BE71" i="3"/>
  <c r="BE62" i="3" s="1"/>
  <c r="BD71" i="3"/>
  <c r="AZ71" i="3"/>
  <c r="AL62" i="3" s="1"/>
  <c r="AW71" i="3"/>
  <c r="AV71" i="3"/>
  <c r="AR71" i="3"/>
  <c r="BB62" i="3" s="1"/>
  <c r="AN71" i="3"/>
  <c r="AI62" i="3" s="1"/>
  <c r="AJ71" i="3"/>
  <c r="AZ62" i="3" s="1"/>
  <c r="AH71" i="3"/>
  <c r="AG71" i="3"/>
  <c r="AF71" i="3"/>
  <c r="AG62" i="3" s="1"/>
  <c r="BD70" i="3"/>
  <c r="AM61" i="3" s="1"/>
  <c r="AZ70" i="3"/>
  <c r="AL61" i="3" s="1"/>
  <c r="AV70" i="3"/>
  <c r="BC61" i="3" s="1"/>
  <c r="AR70" i="3"/>
  <c r="AJ61" i="3" s="1"/>
  <c r="AN70" i="3"/>
  <c r="AH61" i="3"/>
  <c r="AJ70" i="3"/>
  <c r="AI70" i="3"/>
  <c r="AH70" i="3"/>
  <c r="AG70" i="3"/>
  <c r="AF70" i="3"/>
  <c r="BE65" i="3"/>
  <c r="BD65" i="3"/>
  <c r="AM65" i="3"/>
  <c r="AL65" i="3"/>
  <c r="AV65" i="3" s="1"/>
  <c r="AF65" i="3"/>
  <c r="AP65" i="3" s="1"/>
  <c r="AP64" i="3"/>
  <c r="AK64" i="3"/>
  <c r="AF64" i="3"/>
  <c r="BD63" i="3"/>
  <c r="AY63" i="3"/>
  <c r="AH63" i="3"/>
  <c r="AG63" i="3"/>
  <c r="AF63" i="3"/>
  <c r="AP62" i="3"/>
  <c r="AF62" i="3"/>
  <c r="BB61" i="3"/>
  <c r="AF61" i="3"/>
  <c r="AP61" i="3" s="1"/>
  <c r="AP28" i="3"/>
  <c r="AY28" i="3"/>
  <c r="AQ28" i="3" s="1"/>
  <c r="AY29" i="3"/>
  <c r="AQ29" i="3" s="1"/>
  <c r="BE29" i="3"/>
  <c r="AW29" i="3" s="1"/>
  <c r="BA30" i="3"/>
  <c r="BA31" i="3"/>
  <c r="BC31" i="3"/>
  <c r="AU31" i="3" s="1"/>
  <c r="BD31" i="3"/>
  <c r="BE27" i="3"/>
  <c r="AW27" i="3" s="1"/>
  <c r="AF37" i="3"/>
  <c r="AG37" i="3"/>
  <c r="AG28" i="3" s="1"/>
  <c r="AH37" i="3"/>
  <c r="AJ37" i="3"/>
  <c r="AH28" i="3" s="1"/>
  <c r="AK37" i="3"/>
  <c r="AL37" i="3"/>
  <c r="AN37" i="3"/>
  <c r="AI28" i="3" s="1"/>
  <c r="AO37" i="3"/>
  <c r="AP37" i="3"/>
  <c r="AR37" i="3"/>
  <c r="AS37" i="3"/>
  <c r="AT37" i="3"/>
  <c r="AV37" i="3"/>
  <c r="AW37" i="3"/>
  <c r="AK28" i="3" s="1"/>
  <c r="AZ37" i="3"/>
  <c r="BA37" i="3"/>
  <c r="AL28" i="3" s="1"/>
  <c r="BB37" i="3"/>
  <c r="BD37" i="3"/>
  <c r="AM28" i="3" s="1"/>
  <c r="BE37" i="3"/>
  <c r="AF38" i="3"/>
  <c r="AG29" i="3" s="1"/>
  <c r="AJ38" i="3"/>
  <c r="AH29" i="3" s="1"/>
  <c r="AK38" i="3"/>
  <c r="AN38" i="3"/>
  <c r="AO38" i="3"/>
  <c r="AP38" i="3"/>
  <c r="AQ38" i="3"/>
  <c r="AR38" i="3"/>
  <c r="AJ29" i="3" s="1"/>
  <c r="AS38" i="3"/>
  <c r="AT38" i="3"/>
  <c r="AV38" i="3"/>
  <c r="AK29" i="3" s="1"/>
  <c r="AW38" i="3"/>
  <c r="AZ38" i="3"/>
  <c r="AL29" i="3" s="1"/>
  <c r="BA38" i="3"/>
  <c r="BD38" i="3"/>
  <c r="BE38" i="3"/>
  <c r="BF38" i="3"/>
  <c r="AF39" i="3"/>
  <c r="AG39" i="3"/>
  <c r="AH39" i="3"/>
  <c r="AJ39" i="3"/>
  <c r="AK39" i="3"/>
  <c r="AH30" i="3" s="1"/>
  <c r="AN39" i="3"/>
  <c r="AO39" i="3"/>
  <c r="AR39" i="3"/>
  <c r="AS39" i="3"/>
  <c r="AT39" i="3"/>
  <c r="AV39" i="3"/>
  <c r="AK30" i="3" s="1"/>
  <c r="AW39" i="3"/>
  <c r="AX39" i="3"/>
  <c r="AZ39" i="3"/>
  <c r="BA39" i="3"/>
  <c r="BD39" i="3"/>
  <c r="BE39" i="3"/>
  <c r="AF40" i="3"/>
  <c r="AG40" i="3"/>
  <c r="AH40" i="3"/>
  <c r="AJ40" i="3"/>
  <c r="AK40" i="3"/>
  <c r="AL40" i="3"/>
  <c r="AM40" i="3"/>
  <c r="AN40" i="3"/>
  <c r="AO40" i="3"/>
  <c r="AR40" i="3"/>
  <c r="AS40" i="3"/>
  <c r="AT40" i="3"/>
  <c r="AV40" i="3"/>
  <c r="AW40" i="3"/>
  <c r="AZ40" i="3"/>
  <c r="AV31" i="3" s="1"/>
  <c r="AL31" i="3"/>
  <c r="BD40" i="3"/>
  <c r="BE40" i="3"/>
  <c r="AG36" i="3"/>
  <c r="AH36" i="3"/>
  <c r="AI36" i="3"/>
  <c r="AJ36" i="3"/>
  <c r="AK36" i="3"/>
  <c r="AL36" i="3"/>
  <c r="AN36" i="3"/>
  <c r="AO36" i="3"/>
  <c r="AP36" i="3"/>
  <c r="AR36" i="3"/>
  <c r="AS36" i="3"/>
  <c r="AV36" i="3"/>
  <c r="AW36" i="3"/>
  <c r="AZ36" i="3"/>
  <c r="BD36" i="3"/>
  <c r="AF36" i="3"/>
  <c r="AJ27" i="3"/>
  <c r="AM27" i="3"/>
  <c r="AM29" i="3"/>
  <c r="AM30" i="3"/>
  <c r="AK31" i="3"/>
  <c r="AF28" i="3"/>
  <c r="AF31" i="3"/>
  <c r="AP31" i="3" s="1"/>
  <c r="AF29" i="3"/>
  <c r="AP29" i="3" s="1"/>
  <c r="AF30" i="3"/>
  <c r="AP30" i="3" s="1"/>
  <c r="AF27" i="3"/>
  <c r="AP27" i="3" s="1"/>
  <c r="T5" i="3"/>
  <c r="C59" i="3"/>
  <c r="D59" i="3"/>
  <c r="E59" i="3"/>
  <c r="F59" i="3"/>
  <c r="G59" i="3"/>
  <c r="H59" i="3"/>
  <c r="B59" i="3"/>
  <c r="I53" i="3"/>
  <c r="I54" i="3"/>
  <c r="I59" i="3" s="1"/>
  <c r="I55" i="3"/>
  <c r="I56" i="3"/>
  <c r="I57" i="3"/>
  <c r="I58" i="3"/>
  <c r="I52" i="3"/>
  <c r="E242" i="4"/>
  <c r="D684" i="4"/>
  <c r="O5" i="4" s="1"/>
  <c r="D6" i="4" s="1"/>
  <c r="E463" i="4"/>
  <c r="O4" i="4" s="1"/>
  <c r="D5" i="4" s="1"/>
  <c r="E21" i="4"/>
  <c r="N5" i="4"/>
  <c r="C6" i="4" s="1"/>
  <c r="E6" i="4"/>
  <c r="P5" i="4"/>
  <c r="M5" i="4"/>
  <c r="B6" i="4" s="1"/>
  <c r="L5" i="4"/>
  <c r="K5" i="4"/>
  <c r="J5" i="4"/>
  <c r="I5" i="4"/>
  <c r="H5" i="4"/>
  <c r="G5" i="4"/>
  <c r="F5" i="4"/>
  <c r="E5" i="4"/>
  <c r="P4" i="4"/>
  <c r="N4" i="4"/>
  <c r="C5" i="4" s="1"/>
  <c r="M4" i="4"/>
  <c r="B5" i="4" s="1"/>
  <c r="L4" i="4"/>
  <c r="K4" i="4"/>
  <c r="J4" i="4"/>
  <c r="I4" i="4"/>
  <c r="H4" i="4"/>
  <c r="G4" i="4"/>
  <c r="F4" i="4"/>
  <c r="E4" i="4"/>
  <c r="P3" i="4"/>
  <c r="O3" i="4"/>
  <c r="D4" i="4" s="1"/>
  <c r="N3" i="4"/>
  <c r="C4" i="4" s="1"/>
  <c r="M3" i="4"/>
  <c r="B4" i="4" s="1"/>
  <c r="L3" i="4"/>
  <c r="K3" i="4"/>
  <c r="J3" i="4"/>
  <c r="I3" i="4"/>
  <c r="H3" i="4"/>
  <c r="G3" i="4"/>
  <c r="F3" i="4"/>
  <c r="E3" i="4"/>
  <c r="P2" i="4"/>
  <c r="O2" i="4"/>
  <c r="D3" i="4" s="1"/>
  <c r="N2" i="4"/>
  <c r="C3" i="4" s="1"/>
  <c r="M2" i="4"/>
  <c r="B3" i="4" s="1"/>
  <c r="L2" i="4"/>
  <c r="K2" i="4"/>
  <c r="J2" i="4"/>
  <c r="I2" i="4"/>
  <c r="H2" i="4"/>
  <c r="G2" i="4"/>
  <c r="F2" i="4"/>
  <c r="E2" i="4"/>
  <c r="O20" i="3"/>
  <c r="N20" i="3"/>
  <c r="M20" i="3"/>
  <c r="L21" i="3"/>
  <c r="K21" i="3"/>
  <c r="J21" i="3"/>
  <c r="I21" i="3"/>
  <c r="H21" i="3"/>
  <c r="G21" i="3"/>
  <c r="F21" i="3"/>
  <c r="E21" i="3"/>
  <c r="P20" i="3"/>
  <c r="L20" i="3"/>
  <c r="K20" i="3"/>
  <c r="J20" i="3"/>
  <c r="I20" i="3"/>
  <c r="H20" i="3"/>
  <c r="G20" i="3"/>
  <c r="F20" i="3"/>
  <c r="E20" i="3"/>
  <c r="D3792" i="3"/>
  <c r="D3791" i="3"/>
  <c r="D3790" i="3"/>
  <c r="D3789" i="3"/>
  <c r="D3788" i="3"/>
  <c r="P19" i="3"/>
  <c r="N19" i="3"/>
  <c r="C20" i="3" s="1"/>
  <c r="M19" i="3"/>
  <c r="B20" i="3" s="1"/>
  <c r="L19" i="3"/>
  <c r="K19" i="3"/>
  <c r="J19" i="3"/>
  <c r="I19" i="3"/>
  <c r="H19" i="3"/>
  <c r="G19" i="3"/>
  <c r="F19" i="3"/>
  <c r="E19" i="3"/>
  <c r="E3567" i="3"/>
  <c r="O19" i="3" s="1"/>
  <c r="E3346" i="3"/>
  <c r="O18" i="3" s="1"/>
  <c r="P18" i="3"/>
  <c r="N18" i="3"/>
  <c r="C19" i="3" s="1"/>
  <c r="M18" i="3"/>
  <c r="B19" i="3" s="1"/>
  <c r="L18" i="3"/>
  <c r="K18" i="3"/>
  <c r="J18" i="3"/>
  <c r="I18" i="3"/>
  <c r="H18" i="3"/>
  <c r="G18" i="3"/>
  <c r="F18" i="3"/>
  <c r="E18" i="3"/>
  <c r="E3125" i="3"/>
  <c r="O17" i="3" s="1"/>
  <c r="P17" i="3"/>
  <c r="N17" i="3"/>
  <c r="M17" i="3"/>
  <c r="B18" i="3" s="1"/>
  <c r="L17" i="3"/>
  <c r="K17" i="3"/>
  <c r="J17" i="3"/>
  <c r="I17" i="3"/>
  <c r="H17" i="3"/>
  <c r="G17" i="3"/>
  <c r="F17" i="3"/>
  <c r="E17" i="3"/>
  <c r="E2904" i="3"/>
  <c r="O16" i="3" s="1"/>
  <c r="P16" i="3"/>
  <c r="N16" i="3"/>
  <c r="M16" i="3"/>
  <c r="B17" i="3" s="1"/>
  <c r="L16" i="3"/>
  <c r="K16" i="3"/>
  <c r="J16" i="3"/>
  <c r="I16" i="3"/>
  <c r="H16" i="3"/>
  <c r="G16" i="3"/>
  <c r="F16" i="3"/>
  <c r="E16" i="3"/>
  <c r="D16" i="3"/>
  <c r="E2683" i="3"/>
  <c r="O15" i="3" s="1"/>
  <c r="P15" i="3"/>
  <c r="N15" i="3"/>
  <c r="C16" i="3" s="1"/>
  <c r="M15" i="3"/>
  <c r="B16" i="3" s="1"/>
  <c r="L15" i="3"/>
  <c r="K15" i="3"/>
  <c r="J15" i="3"/>
  <c r="I15" i="3"/>
  <c r="H15" i="3"/>
  <c r="G15" i="3"/>
  <c r="F15" i="3"/>
  <c r="E15" i="3"/>
  <c r="D15" i="3"/>
  <c r="E2462" i="3"/>
  <c r="O14" i="3" s="1"/>
  <c r="P14" i="3"/>
  <c r="N14" i="3"/>
  <c r="M14" i="3"/>
  <c r="B15" i="3" s="1"/>
  <c r="L14" i="3"/>
  <c r="K14" i="3"/>
  <c r="J14" i="3"/>
  <c r="I14" i="3"/>
  <c r="H14" i="3"/>
  <c r="G14" i="3"/>
  <c r="F14" i="3"/>
  <c r="E14" i="3"/>
  <c r="D14" i="3"/>
  <c r="E2241" i="3"/>
  <c r="O13" i="3" s="1"/>
  <c r="P13" i="3"/>
  <c r="N13" i="3"/>
  <c r="C14" i="3" s="1"/>
  <c r="M13" i="3"/>
  <c r="B14" i="3" s="1"/>
  <c r="L13" i="3"/>
  <c r="K13" i="3"/>
  <c r="J13" i="3"/>
  <c r="I13" i="3"/>
  <c r="H13" i="3"/>
  <c r="G13" i="3"/>
  <c r="F13" i="3"/>
  <c r="E13" i="3"/>
  <c r="D13" i="3"/>
  <c r="E2020" i="3"/>
  <c r="O12" i="3" s="1"/>
  <c r="P12" i="3"/>
  <c r="N12" i="3"/>
  <c r="C13" i="3" s="1"/>
  <c r="M12" i="3"/>
  <c r="B13" i="3" s="1"/>
  <c r="L12" i="3"/>
  <c r="K12" i="3"/>
  <c r="J12" i="3"/>
  <c r="I12" i="3"/>
  <c r="H12" i="3"/>
  <c r="G12" i="3"/>
  <c r="F12" i="3"/>
  <c r="E12" i="3"/>
  <c r="P11" i="3"/>
  <c r="N11" i="3"/>
  <c r="M11" i="3"/>
  <c r="B12" i="3" s="1"/>
  <c r="L11" i="3"/>
  <c r="K11" i="3"/>
  <c r="J11" i="3"/>
  <c r="I11" i="3"/>
  <c r="H11" i="3"/>
  <c r="G11" i="3"/>
  <c r="F11" i="3"/>
  <c r="E11" i="3"/>
  <c r="E1799" i="3"/>
  <c r="O11" i="3" s="1"/>
  <c r="E1578" i="3"/>
  <c r="O10" i="3" s="1"/>
  <c r="P10" i="3"/>
  <c r="N10" i="3"/>
  <c r="M10" i="3"/>
  <c r="B11" i="3" s="1"/>
  <c r="L10" i="3"/>
  <c r="K10" i="3"/>
  <c r="J10" i="3"/>
  <c r="I10" i="3"/>
  <c r="H10" i="3"/>
  <c r="G10" i="3"/>
  <c r="F10" i="3"/>
  <c r="E10" i="3"/>
  <c r="D10" i="3"/>
  <c r="E1357" i="3"/>
  <c r="O9" i="3"/>
  <c r="P9" i="3"/>
  <c r="N9" i="3"/>
  <c r="C10" i="3" s="1"/>
  <c r="M9" i="3"/>
  <c r="B10" i="3" s="1"/>
  <c r="L9" i="3"/>
  <c r="K9" i="3"/>
  <c r="J9" i="3"/>
  <c r="I9" i="3"/>
  <c r="H9" i="3"/>
  <c r="G9" i="3"/>
  <c r="F9" i="3"/>
  <c r="E9" i="3"/>
  <c r="D9" i="3"/>
  <c r="E1136" i="3"/>
  <c r="O8" i="3" s="1"/>
  <c r="P8" i="3"/>
  <c r="N8" i="3"/>
  <c r="C9" i="3" s="1"/>
  <c r="M8" i="3"/>
  <c r="B9" i="3" s="1"/>
  <c r="L8" i="3"/>
  <c r="K8" i="3"/>
  <c r="J8" i="3"/>
  <c r="I8" i="3"/>
  <c r="H8" i="3"/>
  <c r="G8" i="3"/>
  <c r="F8" i="3"/>
  <c r="E8" i="3"/>
  <c r="D8" i="3"/>
  <c r="P7" i="3"/>
  <c r="N7" i="3"/>
  <c r="C8" i="3" s="1"/>
  <c r="M7" i="3"/>
  <c r="B8" i="3" s="1"/>
  <c r="L7" i="3"/>
  <c r="K7" i="3"/>
  <c r="J7" i="3"/>
  <c r="I7" i="3"/>
  <c r="H7" i="3"/>
  <c r="G7" i="3"/>
  <c r="F7" i="3"/>
  <c r="E7" i="3"/>
  <c r="E915" i="3"/>
  <c r="O7" i="3" s="1"/>
  <c r="D7" i="3"/>
  <c r="P6" i="3"/>
  <c r="N6" i="3"/>
  <c r="C7" i="3" s="1"/>
  <c r="M6" i="3"/>
  <c r="B7" i="3" s="1"/>
  <c r="L6" i="3"/>
  <c r="K6" i="3"/>
  <c r="J6" i="3"/>
  <c r="I6" i="3"/>
  <c r="H6" i="3"/>
  <c r="G6" i="3"/>
  <c r="F6" i="3"/>
  <c r="E6" i="3"/>
  <c r="D6" i="3"/>
  <c r="E473" i="3"/>
  <c r="O5" i="3" s="1"/>
  <c r="E694" i="3"/>
  <c r="O6" i="3" s="1"/>
  <c r="N5" i="3"/>
  <c r="C6" i="3" s="1"/>
  <c r="P5" i="3"/>
  <c r="M5" i="3"/>
  <c r="B6" i="3" s="1"/>
  <c r="P3" i="3"/>
  <c r="E5" i="3"/>
  <c r="L5" i="3"/>
  <c r="K5" i="3"/>
  <c r="J5" i="3"/>
  <c r="I5" i="3"/>
  <c r="H5" i="3"/>
  <c r="G5" i="3"/>
  <c r="D5" i="3"/>
  <c r="F5" i="3"/>
  <c r="E252" i="3"/>
  <c r="O4" i="3" s="1"/>
  <c r="P4" i="3"/>
  <c r="N4" i="3"/>
  <c r="C5" i="3" s="1"/>
  <c r="M4" i="3"/>
  <c r="B5" i="3" s="1"/>
  <c r="L4" i="3"/>
  <c r="K4" i="3"/>
  <c r="J4" i="3"/>
  <c r="I4" i="3"/>
  <c r="H4" i="3"/>
  <c r="G4" i="3"/>
  <c r="F4" i="3"/>
  <c r="E4" i="3"/>
  <c r="D4" i="3"/>
  <c r="O3" i="3"/>
  <c r="N3" i="3"/>
  <c r="C4" i="3" s="1"/>
  <c r="M3" i="3"/>
  <c r="B4" i="3" s="1"/>
  <c r="L3" i="3"/>
  <c r="K3" i="3"/>
  <c r="J3" i="3"/>
  <c r="I3" i="3"/>
  <c r="H3" i="3"/>
  <c r="G3" i="3"/>
  <c r="F3" i="3"/>
  <c r="E3" i="3"/>
  <c r="AM1952" i="3" l="1"/>
  <c r="AV28" i="3"/>
  <c r="AS31" i="3"/>
  <c r="AW30" i="3"/>
  <c r="AT30" i="3"/>
  <c r="AS30" i="3"/>
  <c r="AI30" i="3"/>
  <c r="BD29" i="3"/>
  <c r="AV29" i="3"/>
  <c r="AG61" i="3"/>
  <c r="AQ61" i="3" s="1"/>
  <c r="AG27" i="3"/>
  <c r="AH31" i="3"/>
  <c r="AI29" i="3"/>
  <c r="BE31" i="3"/>
  <c r="AW31" i="3" s="1"/>
  <c r="BC29" i="3"/>
  <c r="AU29" i="3"/>
  <c r="AQ63" i="3"/>
  <c r="BD64" i="3"/>
  <c r="AV64" i="3" s="1"/>
  <c r="AH27" i="3"/>
  <c r="BB29" i="3"/>
  <c r="AT29" i="3"/>
  <c r="AL63" i="3"/>
  <c r="AV63" i="3" s="1"/>
  <c r="BA29" i="3"/>
  <c r="AS29" i="3" s="1"/>
  <c r="AG31" i="3"/>
  <c r="AM31" i="3"/>
  <c r="BB31" i="3"/>
  <c r="AT31" i="3" s="1"/>
  <c r="AZ29" i="3"/>
  <c r="AR29" i="3" s="1"/>
  <c r="BE63" i="3"/>
  <c r="AL30" i="3"/>
  <c r="AZ31" i="3"/>
  <c r="BE28" i="3"/>
  <c r="AW28" i="3" s="1"/>
  <c r="AR31" i="3"/>
  <c r="AK27" i="3"/>
  <c r="AY31" i="3"/>
  <c r="AQ31" i="3" s="1"/>
  <c r="BD28" i="3"/>
  <c r="AY61" i="3"/>
  <c r="AJ30" i="3"/>
  <c r="BE30" i="3"/>
  <c r="BC28" i="3"/>
  <c r="AU28" i="3" s="1"/>
  <c r="AG30" i="3"/>
  <c r="BD30" i="3"/>
  <c r="AV30" i="3" s="1"/>
  <c r="BB28" i="3"/>
  <c r="AT28" i="3" s="1"/>
  <c r="AY27" i="3"/>
  <c r="AQ27" i="3" s="1"/>
  <c r="BC30" i="3"/>
  <c r="AU30" i="3" s="1"/>
  <c r="BA28" i="3"/>
  <c r="AS28" i="3" s="1"/>
  <c r="AH62" i="3"/>
  <c r="AR62" i="3" s="1"/>
  <c r="AI27" i="3"/>
  <c r="AJ31" i="3"/>
  <c r="AZ27" i="3"/>
  <c r="AR27" i="3" s="1"/>
  <c r="BB30" i="3"/>
  <c r="AZ28" i="3"/>
  <c r="AR28" i="3" s="1"/>
  <c r="BA27" i="3"/>
  <c r="AS27" i="3" s="1"/>
  <c r="AI31" i="3"/>
  <c r="BB27" i="3"/>
  <c r="AT27" i="3" s="1"/>
  <c r="AZ30" i="3"/>
  <c r="AR30" i="3" s="1"/>
  <c r="BB63" i="3"/>
  <c r="AJ28" i="3"/>
  <c r="BC27" i="3"/>
  <c r="AY30" i="3"/>
  <c r="AQ30" i="3" s="1"/>
  <c r="AU27" i="3"/>
  <c r="BD27" i="3"/>
  <c r="AV27" i="3" s="1"/>
  <c r="AI63" i="3"/>
  <c r="AS63" i="3" s="1"/>
  <c r="AI61" i="3"/>
  <c r="AH64" i="3"/>
  <c r="AR63" i="3"/>
  <c r="AI64" i="3"/>
  <c r="AJ62" i="3"/>
  <c r="AT62" i="3" s="1"/>
  <c r="AZ65" i="3"/>
  <c r="AJ63" i="3"/>
  <c r="AK63" i="3"/>
  <c r="AI65" i="3"/>
  <c r="AT61" i="3"/>
  <c r="AM62" i="3"/>
  <c r="AW62" i="3" s="1"/>
  <c r="AJ64" i="3"/>
  <c r="AT64" i="3" s="1"/>
  <c r="AW65" i="3"/>
  <c r="AH65" i="3"/>
  <c r="AU64" i="3"/>
  <c r="BA62" i="3"/>
  <c r="AS62" i="3" s="1"/>
  <c r="AM63" i="3"/>
  <c r="AK65" i="3"/>
  <c r="AU65" i="3" s="1"/>
  <c r="BD62" i="3"/>
  <c r="AV62" i="3" s="1"/>
  <c r="BC62" i="3"/>
  <c r="AK62" i="3"/>
  <c r="AY65" i="3"/>
  <c r="AQ65" i="3" s="1"/>
  <c r="BA65" i="3"/>
  <c r="BB65" i="3"/>
  <c r="AT65" i="3" s="1"/>
  <c r="AZ61" i="3"/>
  <c r="AR61" i="3" s="1"/>
  <c r="BA61" i="3"/>
  <c r="AS61" i="3" s="1"/>
  <c r="BC63" i="3"/>
  <c r="BD61" i="3"/>
  <c r="AV61" i="3" s="1"/>
  <c r="AY64" i="3"/>
  <c r="AQ64" i="3" s="1"/>
  <c r="AK61" i="3"/>
  <c r="AU61" i="3" s="1"/>
  <c r="BE61" i="3"/>
  <c r="AW61" i="3" s="1"/>
  <c r="AZ64" i="3"/>
  <c r="AY62" i="3"/>
  <c r="AQ62" i="3" s="1"/>
  <c r="BA64" i="3"/>
  <c r="AL27" i="3"/>
  <c r="AF24" i="3" l="1"/>
  <c r="AT63" i="3"/>
  <c r="AR64" i="3"/>
  <c r="AW63" i="3"/>
  <c r="AU63" i="3"/>
  <c r="AR65" i="3"/>
  <c r="AU62" i="3"/>
  <c r="AF58" i="3" s="1"/>
  <c r="AS65" i="3"/>
  <c r="AS6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197394-1169-4F40-8F07-41D68E9A55B2}" name="_Case Study" type="6" refreshedVersion="8" background="1" saveData="1">
    <textPr sourceFile="/Users/jana2/Documents/Digital Facilitator 2/output_files/_Case Study.csv" decimal="," thousands="." tab="0" semicolon="1">
      <textFields count="5">
        <textField/>
        <textField/>
        <textField/>
        <textField/>
        <textField/>
      </textFields>
    </textPr>
  </connection>
  <connection id="2" xr16:uid="{4467A3C2-EE40-554F-BB98-127542513184}" name="_Case Study EO" type="6" refreshedVersion="8" background="1" saveData="1">
    <textPr sourceFile="/Users/jana2/Documents/Digital Facilitator 2/output_files/_Case Study EO.csv" decimal="," thousands="." tab="0" semicolon="1">
      <textFields count="5">
        <textField/>
        <textField/>
        <textField/>
        <textField/>
        <textField/>
      </textFields>
    </textPr>
  </connection>
  <connection id="3" xr16:uid="{175BB94A-F2B9-3647-956A-4D1475557518}" name="_Case Study1" type="6" refreshedVersion="8" background="1" saveData="1">
    <textPr sourceFile="/Users/jana2/Documents/Digital Facilitator 2/output_files/_Case Study.csv" decimal="," thousands=".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<sst xmlns="http://schemas.openxmlformats.org/spreadsheetml/2006/main" count="55329" uniqueCount="181">
  <si>
    <t>Florian</t>
  </si>
  <si>
    <t>Wichtig</t>
  </si>
  <si>
    <t>Moderat</t>
  </si>
  <si>
    <t>Unwichtig</t>
  </si>
  <si>
    <t>Sehr unwichtig</t>
  </si>
  <si>
    <t>Christoffer Zinke</t>
  </si>
  <si>
    <t>Sehr wichtig</t>
  </si>
  <si>
    <t>Hugo Muschal</t>
  </si>
  <si>
    <t>Justin Fiedler</t>
  </si>
  <si>
    <t>Jonas</t>
  </si>
  <si>
    <t>Schlecht</t>
  </si>
  <si>
    <t>Gut</t>
  </si>
  <si>
    <t>Sehr Gut</t>
  </si>
  <si>
    <t>Sehr Schlecht</t>
  </si>
  <si>
    <t>DM</t>
  </si>
  <si>
    <t>[1. Je eher das Feature einen neuen Mehrwert schafft, desto besser]</t>
  </si>
  <si>
    <t>[2. Je eher wir die technische F√§higkeit bereits daf√ºr haben, desto besser]</t>
  </si>
  <si>
    <t>[3. Je schneller implementierbar, desto besser]</t>
  </si>
  <si>
    <t>[4. Je leichter wir das Feature im Tool testen k√∂nnen, desto besser]</t>
  </si>
  <si>
    <t>[5. Je weniger Wartungsaufwand, desto besser]</t>
  </si>
  <si>
    <t xml:space="preserve">1. Planning Poker als Chatbot </t>
  </si>
  <si>
    <t>2. Verschiedene Themes</t>
  </si>
  <si>
    <t>3. Vergleichsstory für jede Abschätzung hinterlegbar</t>
  </si>
  <si>
    <t>4. Verknüpfung Jira</t>
  </si>
  <si>
    <t xml:space="preserve">5. Import der Stories und Details </t>
  </si>
  <si>
    <t xml:space="preserve">6. Export der Ergebnisse in CSV </t>
  </si>
  <si>
    <t>7. E-Mail Weiterleitung der Ergebnisse</t>
  </si>
  <si>
    <t>Feature</t>
  </si>
  <si>
    <t>// Initial</t>
  </si>
  <si>
    <t>Current Entropy:</t>
  </si>
  <si>
    <t>K</t>
  </si>
  <si>
    <t xml:space="preserve">Resolution Recommendation: </t>
  </si>
  <si>
    <t>Entropy</t>
  </si>
  <si>
    <t xml:space="preserve"> type</t>
  </si>
  <si>
    <t xml:space="preserve"> c-index</t>
  </si>
  <si>
    <t xml:space="preserve"> a/p-index</t>
  </si>
  <si>
    <t>resolution</t>
  </si>
  <si>
    <t xml:space="preserve"> J</t>
  </si>
  <si>
    <t>Aggregated Judgement Matrix</t>
  </si>
  <si>
    <t xml:space="preserve"> a1</t>
  </si>
  <si>
    <t xml:space="preserve"> </t>
  </si>
  <si>
    <t xml:space="preserve"> a2</t>
  </si>
  <si>
    <t xml:space="preserve"> a3</t>
  </si>
  <si>
    <t xml:space="preserve"> a4</t>
  </si>
  <si>
    <t xml:space="preserve"> a5</t>
  </si>
  <si>
    <t xml:space="preserve"> a6</t>
  </si>
  <si>
    <t xml:space="preserve"> a7</t>
  </si>
  <si>
    <t>c1</t>
  </si>
  <si>
    <t xml:space="preserve"> G</t>
  </si>
  <si>
    <t xml:space="preserve"> M</t>
  </si>
  <si>
    <t xml:space="preserve"> S</t>
  </si>
  <si>
    <t xml:space="preserve"> SG</t>
  </si>
  <si>
    <t>c2</t>
  </si>
  <si>
    <t xml:space="preserve"> SS</t>
  </si>
  <si>
    <t>c3</t>
  </si>
  <si>
    <t>c4</t>
  </si>
  <si>
    <t>c5</t>
  </si>
  <si>
    <t>Aggregated Preferences</t>
  </si>
  <si>
    <t xml:space="preserve"> c2</t>
  </si>
  <si>
    <t xml:space="preserve"> c3</t>
  </si>
  <si>
    <t xml:space="preserve"> c4</t>
  </si>
  <si>
    <t xml:space="preserve"> c5</t>
  </si>
  <si>
    <t>SW</t>
  </si>
  <si>
    <t xml:space="preserve"> W</t>
  </si>
  <si>
    <t xml:space="preserve"> U</t>
  </si>
  <si>
    <t xml:space="preserve"> SW</t>
  </si>
  <si>
    <t xml:space="preserve"> SU</t>
  </si>
  <si>
    <t>Rank Acceptability Indices</t>
  </si>
  <si>
    <t xml:space="preserve"> r1</t>
  </si>
  <si>
    <t xml:space="preserve"> r2</t>
  </si>
  <si>
    <t xml:space="preserve"> r3</t>
  </si>
  <si>
    <t xml:space="preserve"> r4</t>
  </si>
  <si>
    <t xml:space="preserve"> r5</t>
  </si>
  <si>
    <t xml:space="preserve"> r6</t>
  </si>
  <si>
    <t xml:space="preserve"> r7</t>
  </si>
  <si>
    <t>a1</t>
  </si>
  <si>
    <t>a2</t>
  </si>
  <si>
    <t>a3</t>
  </si>
  <si>
    <t>a4</t>
  </si>
  <si>
    <t>a5</t>
  </si>
  <si>
    <t>a6</t>
  </si>
  <si>
    <t>a7</t>
  </si>
  <si>
    <t>Judgement Entropy Matrix</t>
  </si>
  <si>
    <t xml:space="preserve"> -</t>
  </si>
  <si>
    <t>Preference Entropies</t>
  </si>
  <si>
    <t>Current Judgement Acceptability Indices</t>
  </si>
  <si>
    <t>for a0 wins</t>
  </si>
  <si>
    <t>for a1 wins</t>
  </si>
  <si>
    <t>for a2 wins</t>
  </si>
  <si>
    <t>for a3 wins</t>
  </si>
  <si>
    <t>for a4 wins</t>
  </si>
  <si>
    <t>for a5 wins</t>
  </si>
  <si>
    <t>for a6 wins</t>
  </si>
  <si>
    <t>Potential Judgement Acceptability Indices</t>
  </si>
  <si>
    <t>Current Preference Acceptability Indices</t>
  </si>
  <si>
    <t xml:space="preserve"> c1</t>
  </si>
  <si>
    <t>Potential Preference Acceptability Indices</t>
  </si>
  <si>
    <t>// Step 1</t>
  </si>
  <si>
    <t>1.3.2024, 18:02</t>
  </si>
  <si>
    <t>// Step 2</t>
  </si>
  <si>
    <t>1.3.2024, 18:03</t>
  </si>
  <si>
    <t>// Step 3</t>
  </si>
  <si>
    <t>// Step 4</t>
  </si>
  <si>
    <t>1.3.2024, 18:04</t>
  </si>
  <si>
    <t>// Step 5</t>
  </si>
  <si>
    <t>1.3.2024, 18:05</t>
  </si>
  <si>
    <t>// Step 6</t>
  </si>
  <si>
    <t xml:space="preserve"> P</t>
  </si>
  <si>
    <t>// Step 7</t>
  </si>
  <si>
    <t>// Step 8</t>
  </si>
  <si>
    <t>1.3.2024, 18:06</t>
  </si>
  <si>
    <t>// Step 9</t>
  </si>
  <si>
    <t>// Step 10</t>
  </si>
  <si>
    <t>// Step 11</t>
  </si>
  <si>
    <t>1.3.2024, 18:07</t>
  </si>
  <si>
    <t>// Step 12</t>
  </si>
  <si>
    <t>// Step 13</t>
  </si>
  <si>
    <t>// Step 14</t>
  </si>
  <si>
    <t>// Step 15</t>
  </si>
  <si>
    <t>1.3.2024, 18:09</t>
  </si>
  <si>
    <t>// Step 16</t>
  </si>
  <si>
    <t>1.3.2024, 18:08</t>
  </si>
  <si>
    <t>// Step 17</t>
  </si>
  <si>
    <t>// Step 18</t>
  </si>
  <si>
    <t>Step</t>
  </si>
  <si>
    <t>Initial</t>
  </si>
  <si>
    <t>Location</t>
  </si>
  <si>
    <t>Type</t>
  </si>
  <si>
    <t>h</t>
  </si>
  <si>
    <t>b1</t>
  </si>
  <si>
    <t>b2</t>
  </si>
  <si>
    <t>b3</t>
  </si>
  <si>
    <t>b4</t>
  </si>
  <si>
    <t>b5</t>
  </si>
  <si>
    <t>b6</t>
  </si>
  <si>
    <t>b7</t>
  </si>
  <si>
    <t>EO-Resolution</t>
  </si>
  <si>
    <t>Act-Resolution</t>
  </si>
  <si>
    <t>Pot. h</t>
  </si>
  <si>
    <t>SG</t>
  </si>
  <si>
    <t>c4,a5</t>
  </si>
  <si>
    <t>G</t>
  </si>
  <si>
    <t>c3,a5</t>
  </si>
  <si>
    <t>M</t>
  </si>
  <si>
    <t>c2,a6</t>
  </si>
  <si>
    <t>c5,a7</t>
  </si>
  <si>
    <t>c1,a4</t>
  </si>
  <si>
    <t>J</t>
  </si>
  <si>
    <t>c2,a4</t>
  </si>
  <si>
    <t>SS</t>
  </si>
  <si>
    <t>-</t>
  </si>
  <si>
    <t>1.3.2024, 18:12</t>
  </si>
  <si>
    <t>1.3.2024, 18:13</t>
  </si>
  <si>
    <t>1.3.2024, 18:14</t>
  </si>
  <si>
    <t>1.3.2024, 18:15</t>
  </si>
  <si>
    <t>Tatsächliche Auflösung</t>
  </si>
  <si>
    <t>Messwerte nach der tatsächlichen Auflösung</t>
  </si>
  <si>
    <t>Potentielle Auflösung</t>
  </si>
  <si>
    <t>Olympic</t>
  </si>
  <si>
    <t>W</t>
  </si>
  <si>
    <t>U</t>
  </si>
  <si>
    <t>SU</t>
  </si>
  <si>
    <t>S</t>
  </si>
  <si>
    <t>w</t>
  </si>
  <si>
    <t>AVG</t>
  </si>
  <si>
    <t>DIS</t>
  </si>
  <si>
    <t>CM_I</t>
  </si>
  <si>
    <t>Hard Consensus</t>
  </si>
  <si>
    <t>h = h_max * 0,3 Grenze</t>
  </si>
  <si>
    <t>h_max</t>
  </si>
  <si>
    <t>h_stop</t>
  </si>
  <si>
    <t>Judgement senstivity</t>
  </si>
  <si>
    <t>lambda1</t>
  </si>
  <si>
    <t>lambda2</t>
  </si>
  <si>
    <t>c2a7</t>
  </si>
  <si>
    <t>c1a4</t>
  </si>
  <si>
    <t>sigma</t>
  </si>
  <si>
    <t>b4^1</t>
  </si>
  <si>
    <t>d+</t>
  </si>
  <si>
    <t>d-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</si>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</sst>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5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Case Study" connectionId="1" xr16:uid="{A9BF01E9-EF23-F744-8313-1A9EFF25EBA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Case Study EO" connectionId="2" xr16:uid="{396F71AC-E04B-BF42-83AE-1D35702690A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Case Study" connectionId="3" xr16:uid="{A7C19B2D-EA2F-0F4B-B3DD-28A4513EB746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A77644-8387-774C-92D6-168EA58D819A}" name="Table2" displayName="Table2" ref="A1:G36" totalsRowShown="0">
  <autoFilter ref="A1:G36" xr:uid="{5DA77644-8387-774C-92D6-168EA58D819A}"/>
  <sortState xmlns:xlrd2="http://schemas.microsoft.com/office/spreadsheetml/2017/richdata2" ref="A2:G36">
    <sortCondition ref="A1:A36"/>
  </sortState>
  <tableColumns count="7">
    <tableColumn id="1" xr3:uid="{D5C3F725-6A1C-9342-8E55-58CE69DC8AA7}" name="DM"/>
    <tableColumn id="2" xr3:uid="{4D21CEB9-06E9-1A43-B94A-ED587868802D}" name="Feature" dataDxfId="0"/>
    <tableColumn id="3" xr3:uid="{C7F7940A-B8EB-D94C-865C-4A2CEAEBE113}" name="[1. Je eher das Feature einen neuen Mehrwert schafft, desto besser]"/>
    <tableColumn id="4" xr3:uid="{677D0EDB-F9E9-8346-A1D5-1D6947CE31D2}" name="[2. Je eher wir die technische F√§higkeit bereits daf√ºr haben, desto besser]"/>
    <tableColumn id="5" xr3:uid="{5EB61C54-EADA-DA49-9405-555E54B1720E}" name="[3. Je schneller implementierbar, desto besser]"/>
    <tableColumn id="6" xr3:uid="{7C8EB95B-BA5D-0D42-BBAB-BF00024ADE9F}" name="[4. Je leichter wir das Feature im Tool testen k√∂nnen, desto besser]"/>
    <tableColumn id="7" xr3:uid="{E3553B6F-4793-B243-8A48-F6106BFAD6F5}" name="[5. Je weniger Wartungsaufwand, desto besser]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EDC083-B4D4-3844-B30F-24A79AF64307}" name="Table1" displayName="Table1" ref="I1:N6" totalsRowShown="0">
  <autoFilter ref="I1:N6" xr:uid="{2EEDC083-B4D4-3844-B30F-24A79AF64307}"/>
  <sortState xmlns:xlrd2="http://schemas.microsoft.com/office/spreadsheetml/2017/richdata2" ref="I2:N6">
    <sortCondition ref="I1:I6"/>
  </sortState>
  <tableColumns count="6">
    <tableColumn id="1" xr3:uid="{BE70F6E3-E7FC-AE49-9D55-37EB52195AD1}" name="DM"/>
    <tableColumn id="2" xr3:uid="{3CA39FC4-1B96-3546-A128-30B17AB953D9}" name="[1. Je eher das Feature einen neuen Mehrwert schafft, desto besser]"/>
    <tableColumn id="3" xr3:uid="{2711DD5C-AA89-F14B-BCEB-F2176C075E45}" name="[2. Je eher wir die technische F√§higkeit bereits daf√ºr haben, desto besser]"/>
    <tableColumn id="4" xr3:uid="{9474F46A-4683-FA42-90DF-B0D000F8B2F1}" name="[3. Je schneller implementierbar, desto besser]"/>
    <tableColumn id="5" xr3:uid="{5E158914-7AA1-934F-8224-41FCE4F9D3D6}" name="[4. Je leichter wir das Feature im Tool testen k√∂nnen, desto besser]"/>
    <tableColumn id="6" xr3:uid="{C800EA30-1744-5240-8CA5-732BA2794B11}" name="[5. Je weniger Wartungsaufwand, desto besser]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4D5D7-C7E1-EF4B-87AC-35EC30F3F28D}">
  <dimension ref="A1"/>
  <sheetViews>
    <sheetView workbookViewId="0">
      <selection sqref="A1:F6"/>
    </sheetView>
  </sheetViews>
  <sheetFormatPr baseColWidth="10" defaultRowHeight="16" x14ac:dyDescent="0.2"/>
  <cols>
    <col min="1" max="6" width="14.6640625" customWidth="1"/>
  </cols>
  <sheetData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B24CC-EA24-9F41-8B87-C694078566A8}">
  <dimension ref="A1:N48"/>
  <sheetViews>
    <sheetView tabSelected="1" workbookViewId="0">
      <selection activeCell="I6" sqref="I6"/>
    </sheetView>
  </sheetViews>
  <sheetFormatPr baseColWidth="10" defaultRowHeight="16" x14ac:dyDescent="0.2"/>
  <cols>
    <col min="1" max="1" width="14.5" bestFit="1" customWidth="1"/>
    <col min="2" max="2" width="45" bestFit="1" customWidth="1"/>
    <col min="3" max="7" width="14.6640625" customWidth="1"/>
    <col min="8" max="8" width="7.33203125" customWidth="1"/>
    <col min="9" max="37" width="15" customWidth="1"/>
  </cols>
  <sheetData>
    <row r="1" spans="1:14" x14ac:dyDescent="0.2">
      <c r="A1" t="s">
        <v>14</v>
      </c>
      <c r="B1" t="s">
        <v>27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</row>
    <row r="2" spans="1:14" x14ac:dyDescent="0.2">
      <c r="A2" t="s">
        <v>5</v>
      </c>
      <c r="B2" s="1" t="s">
        <v>20</v>
      </c>
      <c r="C2" t="s">
        <v>11</v>
      </c>
      <c r="D2" t="s">
        <v>2</v>
      </c>
      <c r="E2" t="s">
        <v>10</v>
      </c>
      <c r="F2" t="s">
        <v>2</v>
      </c>
      <c r="G2" t="s">
        <v>10</v>
      </c>
      <c r="I2" t="s">
        <v>5</v>
      </c>
      <c r="J2" t="s">
        <v>6</v>
      </c>
      <c r="K2" t="s">
        <v>1</v>
      </c>
      <c r="L2" t="s">
        <v>2</v>
      </c>
      <c r="M2" t="s">
        <v>2</v>
      </c>
      <c r="N2" t="s">
        <v>1</v>
      </c>
    </row>
    <row r="3" spans="1:14" x14ac:dyDescent="0.2">
      <c r="A3" t="s">
        <v>5</v>
      </c>
      <c r="B3" s="1" t="s">
        <v>21</v>
      </c>
      <c r="C3" t="s">
        <v>10</v>
      </c>
      <c r="D3" t="s">
        <v>2</v>
      </c>
      <c r="E3" t="s">
        <v>11</v>
      </c>
      <c r="F3" t="s">
        <v>2</v>
      </c>
      <c r="G3" t="s">
        <v>11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N3" t="s">
        <v>2</v>
      </c>
    </row>
    <row r="4" spans="1:14" x14ac:dyDescent="0.2">
      <c r="A4" t="s">
        <v>5</v>
      </c>
      <c r="B4" s="1" t="s">
        <v>22</v>
      </c>
      <c r="C4" t="s">
        <v>12</v>
      </c>
      <c r="D4" t="s">
        <v>2</v>
      </c>
      <c r="E4" t="s">
        <v>2</v>
      </c>
      <c r="F4" t="s">
        <v>11</v>
      </c>
      <c r="G4" t="s">
        <v>11</v>
      </c>
      <c r="I4" t="s">
        <v>7</v>
      </c>
      <c r="J4" t="s">
        <v>6</v>
      </c>
      <c r="K4" t="s">
        <v>1</v>
      </c>
      <c r="L4" t="s">
        <v>6</v>
      </c>
      <c r="M4" t="s">
        <v>1</v>
      </c>
      <c r="N4" t="s">
        <v>1</v>
      </c>
    </row>
    <row r="5" spans="1:14" x14ac:dyDescent="0.2">
      <c r="A5" t="s">
        <v>5</v>
      </c>
      <c r="B5" s="1" t="s">
        <v>23</v>
      </c>
      <c r="C5" t="s">
        <v>2</v>
      </c>
      <c r="D5" t="s">
        <v>2</v>
      </c>
      <c r="E5" t="s">
        <v>10</v>
      </c>
      <c r="F5" t="s">
        <v>2</v>
      </c>
      <c r="G5" t="s">
        <v>10</v>
      </c>
      <c r="I5" t="s">
        <v>9</v>
      </c>
      <c r="J5" t="s">
        <v>6</v>
      </c>
      <c r="K5" t="s">
        <v>2</v>
      </c>
      <c r="L5" t="s">
        <v>3</v>
      </c>
      <c r="M5" t="s">
        <v>1</v>
      </c>
      <c r="N5" t="s">
        <v>1</v>
      </c>
    </row>
    <row r="6" spans="1:14" x14ac:dyDescent="0.2">
      <c r="A6" t="s">
        <v>5</v>
      </c>
      <c r="B6" s="1" t="s">
        <v>24</v>
      </c>
      <c r="C6" t="s">
        <v>11</v>
      </c>
      <c r="D6" t="s">
        <v>11</v>
      </c>
      <c r="E6" t="s">
        <v>2</v>
      </c>
      <c r="F6" t="s">
        <v>11</v>
      </c>
      <c r="G6" t="s">
        <v>2</v>
      </c>
      <c r="I6" t="s">
        <v>8</v>
      </c>
      <c r="J6" t="s">
        <v>1</v>
      </c>
      <c r="K6" t="s">
        <v>1</v>
      </c>
      <c r="L6" t="s">
        <v>2</v>
      </c>
      <c r="M6" t="s">
        <v>2</v>
      </c>
      <c r="N6" t="s">
        <v>1</v>
      </c>
    </row>
    <row r="7" spans="1:14" x14ac:dyDescent="0.2">
      <c r="A7" t="s">
        <v>5</v>
      </c>
      <c r="B7" s="1" t="s">
        <v>25</v>
      </c>
      <c r="C7" t="s">
        <v>11</v>
      </c>
      <c r="D7" t="s">
        <v>2</v>
      </c>
      <c r="E7" t="s">
        <v>2</v>
      </c>
      <c r="F7" t="s">
        <v>2</v>
      </c>
      <c r="G7" t="s">
        <v>2</v>
      </c>
    </row>
    <row r="8" spans="1:14" x14ac:dyDescent="0.2">
      <c r="A8" t="s">
        <v>5</v>
      </c>
      <c r="B8" s="1" t="s">
        <v>26</v>
      </c>
      <c r="C8" t="s">
        <v>11</v>
      </c>
      <c r="D8" t="s">
        <v>11</v>
      </c>
      <c r="E8" t="s">
        <v>2</v>
      </c>
      <c r="F8" t="s">
        <v>2</v>
      </c>
      <c r="G8" t="s">
        <v>2</v>
      </c>
    </row>
    <row r="9" spans="1:14" x14ac:dyDescent="0.2">
      <c r="A9" t="s">
        <v>0</v>
      </c>
      <c r="B9" s="1" t="s">
        <v>20</v>
      </c>
      <c r="C9" t="s">
        <v>12</v>
      </c>
      <c r="D9" t="s">
        <v>10</v>
      </c>
      <c r="E9" t="s">
        <v>10</v>
      </c>
      <c r="F9" t="s">
        <v>2</v>
      </c>
      <c r="G9" t="s">
        <v>10</v>
      </c>
    </row>
    <row r="10" spans="1:14" x14ac:dyDescent="0.2">
      <c r="A10" t="s">
        <v>0</v>
      </c>
      <c r="B10" s="1" t="s">
        <v>21</v>
      </c>
      <c r="C10" t="s">
        <v>2</v>
      </c>
      <c r="D10" t="s">
        <v>12</v>
      </c>
      <c r="E10" t="s">
        <v>11</v>
      </c>
      <c r="F10" t="s">
        <v>11</v>
      </c>
      <c r="G10" t="s">
        <v>12</v>
      </c>
    </row>
    <row r="11" spans="1:14" x14ac:dyDescent="0.2">
      <c r="A11" t="s">
        <v>0</v>
      </c>
      <c r="B11" s="1" t="s">
        <v>22</v>
      </c>
      <c r="C11" t="s">
        <v>2</v>
      </c>
      <c r="D11" t="s">
        <v>12</v>
      </c>
      <c r="E11" t="s">
        <v>12</v>
      </c>
      <c r="F11" t="s">
        <v>12</v>
      </c>
      <c r="G11" t="s">
        <v>12</v>
      </c>
    </row>
    <row r="12" spans="1:14" x14ac:dyDescent="0.2">
      <c r="A12" t="s">
        <v>0</v>
      </c>
      <c r="B12" s="1" t="s">
        <v>23</v>
      </c>
      <c r="C12" t="s">
        <v>12</v>
      </c>
      <c r="D12" t="s">
        <v>13</v>
      </c>
      <c r="E12" t="s">
        <v>13</v>
      </c>
      <c r="F12" t="s">
        <v>11</v>
      </c>
      <c r="G12" t="s">
        <v>10</v>
      </c>
    </row>
    <row r="13" spans="1:14" x14ac:dyDescent="0.2">
      <c r="A13" t="s">
        <v>0</v>
      </c>
      <c r="B13" s="1" t="s">
        <v>24</v>
      </c>
      <c r="C13" t="s">
        <v>12</v>
      </c>
      <c r="D13" t="s">
        <v>2</v>
      </c>
      <c r="E13" t="s">
        <v>10</v>
      </c>
      <c r="F13" t="s">
        <v>11</v>
      </c>
      <c r="G13" t="s">
        <v>2</v>
      </c>
    </row>
    <row r="14" spans="1:14" x14ac:dyDescent="0.2">
      <c r="A14" t="s">
        <v>0</v>
      </c>
      <c r="B14" s="1" t="s">
        <v>25</v>
      </c>
      <c r="C14" t="s">
        <v>11</v>
      </c>
      <c r="D14" t="s">
        <v>11</v>
      </c>
      <c r="E14" t="s">
        <v>11</v>
      </c>
      <c r="F14" t="s">
        <v>11</v>
      </c>
      <c r="G14" t="s">
        <v>2</v>
      </c>
    </row>
    <row r="15" spans="1:14" x14ac:dyDescent="0.2">
      <c r="A15" t="s">
        <v>0</v>
      </c>
      <c r="B15" s="1" t="s">
        <v>26</v>
      </c>
      <c r="C15" t="s">
        <v>11</v>
      </c>
      <c r="D15" t="s">
        <v>2</v>
      </c>
      <c r="E15" t="s">
        <v>10</v>
      </c>
      <c r="F15" t="s">
        <v>11</v>
      </c>
      <c r="G15" t="s">
        <v>2</v>
      </c>
    </row>
    <row r="16" spans="1:14" x14ac:dyDescent="0.2">
      <c r="A16" t="s">
        <v>7</v>
      </c>
      <c r="B16" s="1" t="s">
        <v>20</v>
      </c>
      <c r="C16" t="s">
        <v>2</v>
      </c>
      <c r="D16" t="s">
        <v>2</v>
      </c>
      <c r="E16" t="s">
        <v>10</v>
      </c>
      <c r="F16" t="s">
        <v>11</v>
      </c>
      <c r="G16" t="s">
        <v>11</v>
      </c>
    </row>
    <row r="17" spans="1:7" x14ac:dyDescent="0.2">
      <c r="A17" t="s">
        <v>7</v>
      </c>
      <c r="B17" s="1" t="s">
        <v>21</v>
      </c>
      <c r="C17" t="s">
        <v>2</v>
      </c>
      <c r="D17" t="s">
        <v>11</v>
      </c>
      <c r="E17" t="s">
        <v>11</v>
      </c>
      <c r="F17" t="s">
        <v>2</v>
      </c>
      <c r="G17" t="s">
        <v>2</v>
      </c>
    </row>
    <row r="18" spans="1:7" x14ac:dyDescent="0.2">
      <c r="A18" t="s">
        <v>7</v>
      </c>
      <c r="B18" s="1" t="s">
        <v>22</v>
      </c>
      <c r="C18" t="s">
        <v>12</v>
      </c>
      <c r="D18" t="s">
        <v>11</v>
      </c>
      <c r="E18" t="s">
        <v>11</v>
      </c>
      <c r="F18" t="s">
        <v>11</v>
      </c>
      <c r="G18" t="s">
        <v>11</v>
      </c>
    </row>
    <row r="19" spans="1:7" x14ac:dyDescent="0.2">
      <c r="A19" t="s">
        <v>7</v>
      </c>
      <c r="B19" s="1" t="s">
        <v>23</v>
      </c>
      <c r="C19" t="s">
        <v>12</v>
      </c>
      <c r="D19" t="s">
        <v>2</v>
      </c>
      <c r="E19" t="s">
        <v>2</v>
      </c>
      <c r="F19" t="s">
        <v>12</v>
      </c>
      <c r="G19" t="s">
        <v>12</v>
      </c>
    </row>
    <row r="20" spans="1:7" x14ac:dyDescent="0.2">
      <c r="A20" t="s">
        <v>7</v>
      </c>
      <c r="B20" s="1" t="s">
        <v>24</v>
      </c>
      <c r="C20" t="s">
        <v>12</v>
      </c>
      <c r="D20" t="s">
        <v>11</v>
      </c>
      <c r="E20" t="s">
        <v>2</v>
      </c>
      <c r="F20" t="s">
        <v>12</v>
      </c>
      <c r="G20" t="s">
        <v>11</v>
      </c>
    </row>
    <row r="21" spans="1:7" x14ac:dyDescent="0.2">
      <c r="A21" t="s">
        <v>7</v>
      </c>
      <c r="B21" s="1" t="s">
        <v>25</v>
      </c>
      <c r="C21" t="s">
        <v>11</v>
      </c>
      <c r="D21" t="s">
        <v>2</v>
      </c>
      <c r="E21" t="s">
        <v>11</v>
      </c>
      <c r="F21" t="s">
        <v>11</v>
      </c>
      <c r="G21" t="s">
        <v>2</v>
      </c>
    </row>
    <row r="22" spans="1:7" x14ac:dyDescent="0.2">
      <c r="A22" t="s">
        <v>7</v>
      </c>
      <c r="B22" s="1" t="s">
        <v>26</v>
      </c>
      <c r="C22" t="s">
        <v>11</v>
      </c>
      <c r="D22" t="s">
        <v>2</v>
      </c>
      <c r="E22" t="s">
        <v>11</v>
      </c>
      <c r="F22" t="s">
        <v>11</v>
      </c>
      <c r="G22" t="s">
        <v>2</v>
      </c>
    </row>
    <row r="23" spans="1:7" x14ac:dyDescent="0.2">
      <c r="A23" t="s">
        <v>9</v>
      </c>
      <c r="B23" s="1" t="s">
        <v>20</v>
      </c>
      <c r="C23" t="s">
        <v>10</v>
      </c>
      <c r="D23" t="s">
        <v>13</v>
      </c>
      <c r="E23" t="s">
        <v>10</v>
      </c>
      <c r="F23" t="s">
        <v>10</v>
      </c>
      <c r="G23" t="s">
        <v>2</v>
      </c>
    </row>
    <row r="24" spans="1:7" x14ac:dyDescent="0.2">
      <c r="A24" t="s">
        <v>9</v>
      </c>
      <c r="B24" s="1" t="s">
        <v>21</v>
      </c>
      <c r="C24" t="s">
        <v>2</v>
      </c>
      <c r="D24" t="s">
        <v>11</v>
      </c>
      <c r="E24" t="s">
        <v>2</v>
      </c>
      <c r="F24" t="s">
        <v>2</v>
      </c>
      <c r="G24" t="s">
        <v>10</v>
      </c>
    </row>
    <row r="25" spans="1:7" x14ac:dyDescent="0.2">
      <c r="A25" t="s">
        <v>9</v>
      </c>
      <c r="B25" s="1" t="s">
        <v>22</v>
      </c>
      <c r="C25" t="s">
        <v>12</v>
      </c>
      <c r="D25" t="s">
        <v>11</v>
      </c>
      <c r="E25" t="s">
        <v>2</v>
      </c>
      <c r="F25" t="s">
        <v>11</v>
      </c>
      <c r="G25" t="s">
        <v>11</v>
      </c>
    </row>
    <row r="26" spans="1:7" x14ac:dyDescent="0.2">
      <c r="A26" t="s">
        <v>9</v>
      </c>
      <c r="B26" s="1" t="s">
        <v>23</v>
      </c>
      <c r="C26" t="s">
        <v>12</v>
      </c>
      <c r="D26" t="s">
        <v>10</v>
      </c>
      <c r="E26" t="s">
        <v>10</v>
      </c>
      <c r="F26" t="s">
        <v>11</v>
      </c>
      <c r="G26" t="s">
        <v>2</v>
      </c>
    </row>
    <row r="27" spans="1:7" x14ac:dyDescent="0.2">
      <c r="A27" t="s">
        <v>9</v>
      </c>
      <c r="B27" s="1" t="s">
        <v>24</v>
      </c>
      <c r="C27" t="s">
        <v>12</v>
      </c>
      <c r="D27" t="s">
        <v>2</v>
      </c>
      <c r="E27" t="s">
        <v>2</v>
      </c>
      <c r="F27" t="s">
        <v>2</v>
      </c>
      <c r="G27" t="s">
        <v>2</v>
      </c>
    </row>
    <row r="28" spans="1:7" x14ac:dyDescent="0.2">
      <c r="A28" t="s">
        <v>9</v>
      </c>
      <c r="B28" s="1" t="s">
        <v>25</v>
      </c>
      <c r="C28" t="s">
        <v>11</v>
      </c>
      <c r="D28" t="s">
        <v>12</v>
      </c>
      <c r="E28" t="s">
        <v>11</v>
      </c>
      <c r="F28" t="s">
        <v>11</v>
      </c>
      <c r="G28" t="s">
        <v>2</v>
      </c>
    </row>
    <row r="29" spans="1:7" x14ac:dyDescent="0.2">
      <c r="A29" t="s">
        <v>9</v>
      </c>
      <c r="B29" s="1" t="s">
        <v>26</v>
      </c>
      <c r="C29" t="s">
        <v>11</v>
      </c>
      <c r="D29" t="s">
        <v>11</v>
      </c>
      <c r="E29" t="s">
        <v>11</v>
      </c>
      <c r="F29" t="s">
        <v>11</v>
      </c>
      <c r="G29" t="s">
        <v>2</v>
      </c>
    </row>
    <row r="30" spans="1:7" x14ac:dyDescent="0.2">
      <c r="A30" t="s">
        <v>8</v>
      </c>
      <c r="B30" s="1" t="s">
        <v>20</v>
      </c>
      <c r="C30" t="s">
        <v>11</v>
      </c>
      <c r="D30" t="s">
        <v>2</v>
      </c>
      <c r="E30" t="s">
        <v>10</v>
      </c>
      <c r="F30" t="s">
        <v>11</v>
      </c>
      <c r="G30" t="s">
        <v>10</v>
      </c>
    </row>
    <row r="31" spans="1:7" x14ac:dyDescent="0.2">
      <c r="A31" t="s">
        <v>8</v>
      </c>
      <c r="B31" s="1" t="s">
        <v>21</v>
      </c>
      <c r="C31" t="s">
        <v>12</v>
      </c>
      <c r="D31" t="s">
        <v>11</v>
      </c>
      <c r="E31" t="s">
        <v>2</v>
      </c>
      <c r="F31" t="s">
        <v>11</v>
      </c>
      <c r="G31" t="s">
        <v>11</v>
      </c>
    </row>
    <row r="32" spans="1:7" x14ac:dyDescent="0.2">
      <c r="A32" t="s">
        <v>8</v>
      </c>
      <c r="B32" s="1" t="s">
        <v>22</v>
      </c>
      <c r="C32" t="s">
        <v>11</v>
      </c>
      <c r="D32" t="s">
        <v>2</v>
      </c>
      <c r="E32" t="s">
        <v>10</v>
      </c>
      <c r="F32" t="s">
        <v>11</v>
      </c>
      <c r="G32" t="s">
        <v>11</v>
      </c>
    </row>
    <row r="33" spans="1:7" x14ac:dyDescent="0.2">
      <c r="A33" t="s">
        <v>8</v>
      </c>
      <c r="B33" s="1" t="s">
        <v>23</v>
      </c>
      <c r="C33" t="s">
        <v>12</v>
      </c>
      <c r="D33" t="s">
        <v>10</v>
      </c>
      <c r="E33" t="s">
        <v>10</v>
      </c>
      <c r="F33" t="s">
        <v>12</v>
      </c>
      <c r="G33" t="s">
        <v>2</v>
      </c>
    </row>
    <row r="34" spans="1:7" x14ac:dyDescent="0.2">
      <c r="A34" t="s">
        <v>8</v>
      </c>
      <c r="B34" s="1" t="s">
        <v>24</v>
      </c>
      <c r="C34" t="s">
        <v>11</v>
      </c>
      <c r="D34" t="s">
        <v>2</v>
      </c>
      <c r="E34" t="s">
        <v>10</v>
      </c>
      <c r="F34" t="s">
        <v>11</v>
      </c>
      <c r="G34" t="s">
        <v>2</v>
      </c>
    </row>
    <row r="35" spans="1:7" x14ac:dyDescent="0.2">
      <c r="A35" t="s">
        <v>8</v>
      </c>
      <c r="B35" s="1" t="s">
        <v>25</v>
      </c>
      <c r="C35" t="s">
        <v>11</v>
      </c>
      <c r="D35" t="s">
        <v>11</v>
      </c>
      <c r="E35" t="s">
        <v>11</v>
      </c>
      <c r="F35" t="s">
        <v>11</v>
      </c>
      <c r="G35" t="s">
        <v>2</v>
      </c>
    </row>
    <row r="36" spans="1:7" x14ac:dyDescent="0.2">
      <c r="A36" t="s">
        <v>8</v>
      </c>
      <c r="B36" s="1" t="s">
        <v>26</v>
      </c>
      <c r="C36" t="s">
        <v>11</v>
      </c>
      <c r="D36" t="s">
        <v>11</v>
      </c>
      <c r="E36" t="s">
        <v>2</v>
      </c>
      <c r="F36" t="s">
        <v>11</v>
      </c>
      <c r="G36" t="s">
        <v>11</v>
      </c>
    </row>
    <row r="38" spans="1:7" x14ac:dyDescent="0.2">
      <c r="B38" s="1"/>
    </row>
    <row r="40" spans="1:7" x14ac:dyDescent="0.2">
      <c r="B40" s="1"/>
    </row>
    <row r="42" spans="1:7" x14ac:dyDescent="0.2">
      <c r="B42" s="1"/>
    </row>
    <row r="44" spans="1:7" x14ac:dyDescent="0.2">
      <c r="B44" s="1"/>
    </row>
    <row r="46" spans="1:7" x14ac:dyDescent="0.2">
      <c r="B46" s="1"/>
    </row>
    <row r="48" spans="1:7" x14ac:dyDescent="0.2">
      <c r="B48" s="1"/>
    </row>
  </sheetData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83D2-59B7-A14C-879A-E7CBCD2DE50B}">
  <dimension ref="A1:BF4221"/>
  <sheetViews>
    <sheetView topLeftCell="A12" zoomScale="150" zoomScaleNormal="150" workbookViewId="0">
      <selection activeCell="I52" sqref="I52"/>
    </sheetView>
  </sheetViews>
  <sheetFormatPr baseColWidth="10" defaultRowHeight="16" x14ac:dyDescent="0.2"/>
  <cols>
    <col min="1" max="1" width="7" style="3" customWidth="1"/>
    <col min="2" max="28" width="7" style="2" customWidth="1"/>
    <col min="29" max="30" width="1.5" style="2" bestFit="1" customWidth="1"/>
    <col min="31" max="58" width="6.5" style="2" customWidth="1"/>
    <col min="59" max="16384" width="10.83203125" style="2"/>
  </cols>
  <sheetData>
    <row r="1" spans="1:36" x14ac:dyDescent="0.2">
      <c r="A1" s="5"/>
      <c r="B1" s="16" t="s">
        <v>155</v>
      </c>
      <c r="C1" s="16"/>
      <c r="D1" s="16"/>
      <c r="E1" s="16" t="s">
        <v>156</v>
      </c>
      <c r="F1" s="16"/>
      <c r="G1" s="16"/>
      <c r="H1" s="16"/>
      <c r="I1" s="16"/>
      <c r="J1" s="16"/>
      <c r="K1" s="16"/>
      <c r="L1" s="16"/>
      <c r="M1" s="16" t="s">
        <v>157</v>
      </c>
      <c r="N1" s="16"/>
      <c r="O1" s="16"/>
      <c r="P1" s="16"/>
    </row>
    <row r="2" spans="1:36" s="4" customFormat="1" x14ac:dyDescent="0.2">
      <c r="A2" s="7" t="s">
        <v>124</v>
      </c>
      <c r="B2" s="7" t="s">
        <v>127</v>
      </c>
      <c r="C2" s="7" t="s">
        <v>126</v>
      </c>
      <c r="D2" s="7" t="s">
        <v>137</v>
      </c>
      <c r="E2" s="6" t="s">
        <v>128</v>
      </c>
      <c r="F2" s="6" t="s">
        <v>129</v>
      </c>
      <c r="G2" s="6" t="s">
        <v>130</v>
      </c>
      <c r="H2" s="6" t="s">
        <v>131</v>
      </c>
      <c r="I2" s="6" t="s">
        <v>132</v>
      </c>
      <c r="J2" s="6" t="s">
        <v>133</v>
      </c>
      <c r="K2" s="6" t="s">
        <v>134</v>
      </c>
      <c r="L2" s="6" t="s">
        <v>135</v>
      </c>
      <c r="M2" s="7" t="s">
        <v>127</v>
      </c>
      <c r="N2" s="7" t="s">
        <v>126</v>
      </c>
      <c r="O2" s="7" t="s">
        <v>136</v>
      </c>
      <c r="P2" s="6" t="s">
        <v>138</v>
      </c>
    </row>
    <row r="3" spans="1:36" x14ac:dyDescent="0.2">
      <c r="A3" s="5" t="s">
        <v>125</v>
      </c>
      <c r="B3" s="8" t="s">
        <v>150</v>
      </c>
      <c r="C3" s="8" t="s">
        <v>150</v>
      </c>
      <c r="D3" s="8" t="s">
        <v>150</v>
      </c>
      <c r="E3" s="8">
        <f>B25</f>
        <v>1.77874</v>
      </c>
      <c r="F3" s="8">
        <f>B52</f>
        <v>8.1999999999999998E-4</v>
      </c>
      <c r="G3" s="8">
        <f>B53</f>
        <v>0.16019</v>
      </c>
      <c r="H3" s="8">
        <f>B54</f>
        <v>0.62995999999999996</v>
      </c>
      <c r="I3" s="8">
        <f>B55</f>
        <v>2.393E-2</v>
      </c>
      <c r="J3" s="8">
        <f>B56</f>
        <v>0.10786</v>
      </c>
      <c r="K3" s="8">
        <f>B57</f>
        <v>7.3539999999999994E-2</v>
      </c>
      <c r="L3" s="8">
        <f>B58</f>
        <v>4.011E-2</v>
      </c>
      <c r="M3" s="8" t="str">
        <f>B31</f>
        <v xml:space="preserve"> J</v>
      </c>
      <c r="N3" s="8" t="str">
        <f>_xlfn.CONCAT("c",C31,",a",D31)</f>
        <v>c1,a3</v>
      </c>
      <c r="O3" s="8" t="str">
        <f>E31</f>
        <v>SG</v>
      </c>
      <c r="P3" s="8">
        <f>A31</f>
        <v>0.89573999999999998</v>
      </c>
    </row>
    <row r="4" spans="1:36" x14ac:dyDescent="0.2">
      <c r="A4" s="5">
        <v>1</v>
      </c>
      <c r="B4" s="8" t="str">
        <f t="shared" ref="B4:C10" si="0">M3</f>
        <v xml:space="preserve"> J</v>
      </c>
      <c r="C4" s="8" t="str">
        <f t="shared" si="0"/>
        <v>c1,a3</v>
      </c>
      <c r="D4" s="8" t="str">
        <f>J257</f>
        <v xml:space="preserve"> G</v>
      </c>
      <c r="E4" s="8">
        <f>B247</f>
        <v>1.7092400000000001</v>
      </c>
      <c r="F4" s="8">
        <f>B273</f>
        <v>6.3000000000000003E-4</v>
      </c>
      <c r="G4" s="8">
        <f>B274</f>
        <v>0.16155</v>
      </c>
      <c r="H4" s="8">
        <f>B275</f>
        <v>0.65149000000000001</v>
      </c>
      <c r="I4" s="8">
        <f>B276</f>
        <v>2.2859999999999998E-2</v>
      </c>
      <c r="J4" s="8">
        <f>B277</f>
        <v>9.8949999999999996E-2</v>
      </c>
      <c r="K4" s="8">
        <f>B278</f>
        <v>6.5570000000000003E-2</v>
      </c>
      <c r="L4" s="8">
        <f>B279</f>
        <v>3.5560000000000001E-2</v>
      </c>
      <c r="M4" s="8" t="str">
        <f>B252</f>
        <v xml:space="preserve"> J</v>
      </c>
      <c r="N4" s="8" t="str">
        <f>_xlfn.CONCAT("c",C252,",a",D252)</f>
        <v>c3,a3</v>
      </c>
      <c r="O4" s="8" t="str">
        <f>E252</f>
        <v xml:space="preserve"> SG</v>
      </c>
      <c r="P4" s="8">
        <f>A252</f>
        <v>0.80735000000000001</v>
      </c>
    </row>
    <row r="5" spans="1:36" x14ac:dyDescent="0.2">
      <c r="A5" s="5">
        <v>2</v>
      </c>
      <c r="B5" s="8" t="str">
        <f t="shared" si="0"/>
        <v xml:space="preserve"> J</v>
      </c>
      <c r="C5" s="8" t="str">
        <f t="shared" si="0"/>
        <v>c3,a3</v>
      </c>
      <c r="D5" s="8" t="str">
        <f>J480</f>
        <v xml:space="preserve"> G</v>
      </c>
      <c r="E5" s="8">
        <f>B468</f>
        <v>1.28644</v>
      </c>
      <c r="F5" s="8">
        <f>B494</f>
        <v>3.2000000000000003E-4</v>
      </c>
      <c r="G5" s="8">
        <f>B495</f>
        <v>0.13217999999999999</v>
      </c>
      <c r="H5" s="8">
        <f>B496</f>
        <v>0.77146999999999999</v>
      </c>
      <c r="I5" s="8">
        <f>B497</f>
        <v>1.5679999999999999E-2</v>
      </c>
      <c r="J5" s="8">
        <f>B498</f>
        <v>6.4100000000000004E-2</v>
      </c>
      <c r="K5" s="8">
        <f>B499</f>
        <v>3.236E-2</v>
      </c>
      <c r="L5" s="8">
        <f>B500</f>
        <v>1.5709999999999998E-2</v>
      </c>
      <c r="M5" s="8" t="str">
        <f>B473</f>
        <v xml:space="preserve"> J</v>
      </c>
      <c r="N5" s="8" t="str">
        <f>_xlfn.CONCAT("c",C473,",a",D473)</f>
        <v>c2,a3</v>
      </c>
      <c r="O5" s="8" t="str">
        <f>E473</f>
        <v xml:space="preserve"> SG</v>
      </c>
      <c r="P5" s="8">
        <f>A473</f>
        <v>0.42534</v>
      </c>
      <c r="S5" s="2" t="s">
        <v>169</v>
      </c>
      <c r="T5" s="2">
        <f>LOG(7,2)</f>
        <v>2.8073549220576042</v>
      </c>
    </row>
    <row r="6" spans="1:36" x14ac:dyDescent="0.2">
      <c r="A6" s="5">
        <v>3</v>
      </c>
      <c r="B6" s="8" t="str">
        <f t="shared" si="0"/>
        <v xml:space="preserve"> J</v>
      </c>
      <c r="C6" s="8" t="str">
        <f t="shared" si="0"/>
        <v>c2,a3</v>
      </c>
      <c r="D6" s="8" t="str">
        <f>J700</f>
        <v xml:space="preserve"> G</v>
      </c>
      <c r="E6" s="8">
        <f>B689</f>
        <v>1.0543</v>
      </c>
      <c r="F6" s="8">
        <f>B715</f>
        <v>0</v>
      </c>
      <c r="G6" s="8">
        <f>B716</f>
        <v>0.12906000000000001</v>
      </c>
      <c r="H6" s="8">
        <f>B717</f>
        <v>0.81935999999999998</v>
      </c>
      <c r="I6" s="8">
        <f>B718</f>
        <v>1.37E-2</v>
      </c>
      <c r="J6" s="8">
        <f>B719</f>
        <v>4.6309999999999997E-2</v>
      </c>
      <c r="K6" s="8">
        <f>B720</f>
        <v>1.4080000000000001E-2</v>
      </c>
      <c r="L6" s="8">
        <f>B721</f>
        <v>6.79E-3</v>
      </c>
      <c r="M6" s="8" t="str">
        <f>B694</f>
        <v xml:space="preserve"> J</v>
      </c>
      <c r="N6" s="8" t="str">
        <f>_xlfn.CONCAT("c",C694,",a",D694)</f>
        <v>c5,a3</v>
      </c>
      <c r="O6" s="8" t="str">
        <f>E694</f>
        <v xml:space="preserve"> G</v>
      </c>
      <c r="P6" s="8">
        <f>A694</f>
        <v>0.57060999999999995</v>
      </c>
      <c r="S6" s="2" t="s">
        <v>170</v>
      </c>
      <c r="T6" s="2">
        <f>T5*0.3</f>
        <v>0.84220647661728121</v>
      </c>
      <c r="AF6" s="2" t="s">
        <v>62</v>
      </c>
      <c r="AG6" s="2">
        <v>0.9</v>
      </c>
      <c r="AI6" s="2" t="s">
        <v>139</v>
      </c>
      <c r="AJ6" s="2">
        <v>9</v>
      </c>
    </row>
    <row r="7" spans="1:36" x14ac:dyDescent="0.2">
      <c r="A7" s="5">
        <v>4</v>
      </c>
      <c r="B7" s="8" t="str">
        <f t="shared" si="0"/>
        <v xml:space="preserve"> J</v>
      </c>
      <c r="C7" s="8" t="str">
        <f t="shared" si="0"/>
        <v>c5,a3</v>
      </c>
      <c r="D7" s="8" t="str">
        <f>J924</f>
        <v xml:space="preserve"> G</v>
      </c>
      <c r="E7" s="8">
        <f>B910</f>
        <v>1.4136200000000001</v>
      </c>
      <c r="F7" s="8">
        <f>B936</f>
        <v>0</v>
      </c>
      <c r="G7" s="8">
        <f>B937</f>
        <v>0.16918</v>
      </c>
      <c r="H7" s="8">
        <f>B938</f>
        <v>0.73392000000000002</v>
      </c>
      <c r="I7" s="8">
        <f>B939</f>
        <v>2.273E-2</v>
      </c>
      <c r="J7" s="8">
        <f>B940</f>
        <v>7.7950000000000005E-2</v>
      </c>
      <c r="K7" s="8">
        <f>B941</f>
        <v>2.962E-2</v>
      </c>
      <c r="L7" s="8">
        <f>B942</f>
        <v>1.4370000000000001E-2</v>
      </c>
      <c r="M7" s="8" t="str">
        <f>B915</f>
        <v xml:space="preserve"> J</v>
      </c>
      <c r="N7" s="8" t="str">
        <f>_xlfn.CONCAT("c",C915,",a",D915)</f>
        <v>c1,a2</v>
      </c>
      <c r="O7" s="8" t="str">
        <f>E915</f>
        <v xml:space="preserve"> S</v>
      </c>
      <c r="P7" s="8">
        <f>A915</f>
        <v>0.93874999999999997</v>
      </c>
      <c r="AF7" s="2" t="s">
        <v>159</v>
      </c>
      <c r="AG7" s="2">
        <v>0.7</v>
      </c>
      <c r="AI7" s="2" t="s">
        <v>141</v>
      </c>
      <c r="AJ7" s="2">
        <v>7</v>
      </c>
    </row>
    <row r="8" spans="1:36" x14ac:dyDescent="0.2">
      <c r="A8" s="5">
        <v>5</v>
      </c>
      <c r="B8" s="8" t="str">
        <f t="shared" si="0"/>
        <v xml:space="preserve"> J</v>
      </c>
      <c r="C8" s="8" t="str">
        <f t="shared" si="0"/>
        <v>c1,a2</v>
      </c>
      <c r="D8" s="8" t="str">
        <f>F1141</f>
        <v xml:space="preserve"> M</v>
      </c>
      <c r="E8" s="8">
        <f>B1131</f>
        <v>1.1173999999999999</v>
      </c>
      <c r="F8" s="8">
        <f>B1157</f>
        <v>0</v>
      </c>
      <c r="G8" s="8">
        <f>B1158</f>
        <v>3.9699999999999999E-2</v>
      </c>
      <c r="H8" s="8">
        <f>B1159</f>
        <v>0.84336</v>
      </c>
      <c r="I8" s="8">
        <f>B1160</f>
        <v>2.58E-2</v>
      </c>
      <c r="J8" s="8">
        <f>B1161</f>
        <v>8.863E-2</v>
      </c>
      <c r="K8" s="8">
        <f>B1162</f>
        <v>3.4189999999999998E-2</v>
      </c>
      <c r="L8" s="8">
        <f>B1163</f>
        <v>1.6049999999999998E-2</v>
      </c>
      <c r="M8" s="8" t="str">
        <f>B1136</f>
        <v xml:space="preserve"> J</v>
      </c>
      <c r="N8" s="8" t="str">
        <f>_xlfn.CONCAT("c",C1136,",a",D1136)</f>
        <v>c4,a3</v>
      </c>
      <c r="O8" s="8" t="str">
        <f>E1136</f>
        <v xml:space="preserve"> SG</v>
      </c>
      <c r="P8" s="8">
        <f>A1136</f>
        <v>0.70394000000000001</v>
      </c>
      <c r="AF8" s="2" t="s">
        <v>143</v>
      </c>
      <c r="AG8" s="2">
        <v>0.5</v>
      </c>
      <c r="AI8" s="2" t="s">
        <v>143</v>
      </c>
      <c r="AJ8" s="2">
        <v>5</v>
      </c>
    </row>
    <row r="9" spans="1:36" x14ac:dyDescent="0.2">
      <c r="A9" s="5">
        <v>6</v>
      </c>
      <c r="B9" s="8" t="str">
        <f t="shared" si="0"/>
        <v xml:space="preserve"> J</v>
      </c>
      <c r="C9" s="8" t="str">
        <f t="shared" si="0"/>
        <v>c4,a3</v>
      </c>
      <c r="D9" s="8" t="str">
        <f>J1365</f>
        <v xml:space="preserve"> G</v>
      </c>
      <c r="E9" s="8">
        <f>B1352</f>
        <v>1.42598</v>
      </c>
      <c r="F9" s="8">
        <f>B1378</f>
        <v>0</v>
      </c>
      <c r="G9" s="8">
        <f>B1379</f>
        <v>5.0680000000000003E-2</v>
      </c>
      <c r="H9" s="8">
        <f>B1380</f>
        <v>0.78632999999999997</v>
      </c>
      <c r="I9" s="8">
        <f>B1381</f>
        <v>3.313E-2</v>
      </c>
      <c r="J9" s="8">
        <f>B1382</f>
        <v>0.12286999999999999</v>
      </c>
      <c r="K9" s="8">
        <f>B1383</f>
        <v>5.6550000000000003E-2</v>
      </c>
      <c r="L9" s="8">
        <f>B1384</f>
        <v>3.2390000000000002E-2</v>
      </c>
      <c r="M9" s="8" t="str">
        <f>B1357</f>
        <v xml:space="preserve"> P</v>
      </c>
      <c r="N9" s="8" t="str">
        <f>_xlfn.CONCAT("c",C1357)</f>
        <v>c3</v>
      </c>
      <c r="O9" s="8" t="str">
        <f>E1357</f>
        <v xml:space="preserve"> SW</v>
      </c>
      <c r="P9" s="8">
        <f>A1357</f>
        <v>1.0304899999999999</v>
      </c>
      <c r="AF9" s="2" t="s">
        <v>160</v>
      </c>
      <c r="AG9" s="2">
        <v>0.3</v>
      </c>
      <c r="AI9" s="2" t="s">
        <v>162</v>
      </c>
      <c r="AJ9" s="2">
        <v>3</v>
      </c>
    </row>
    <row r="10" spans="1:36" x14ac:dyDescent="0.2">
      <c r="A10" s="5">
        <v>7</v>
      </c>
      <c r="B10" s="8" t="str">
        <f t="shared" si="0"/>
        <v xml:space="preserve"> P</v>
      </c>
      <c r="C10" s="8" t="str">
        <f t="shared" si="0"/>
        <v>c3</v>
      </c>
      <c r="D10" s="8" t="str">
        <f>G1593</f>
        <v xml:space="preserve"> M</v>
      </c>
      <c r="E10" s="8">
        <f>B1573</f>
        <v>1.32525</v>
      </c>
      <c r="F10" s="8">
        <f>B1599</f>
        <v>0</v>
      </c>
      <c r="G10" s="8">
        <f>B1600</f>
        <v>5.0590000000000003E-2</v>
      </c>
      <c r="H10" s="8">
        <f>B1601</f>
        <v>0.82357999999999998</v>
      </c>
      <c r="I10" s="8">
        <f>B1602</f>
        <v>2.5479999999999999E-2</v>
      </c>
      <c r="J10" s="8">
        <f>B1603</f>
        <v>9.894E-2</v>
      </c>
      <c r="K10" s="8">
        <f>B1604</f>
        <v>5.389E-2</v>
      </c>
      <c r="L10" s="8">
        <f>B1605</f>
        <v>3.4930000000000003E-2</v>
      </c>
      <c r="M10" s="9" t="str">
        <f>B1578</f>
        <v xml:space="preserve"> J</v>
      </c>
      <c r="N10" s="9" t="str">
        <f>_xlfn.CONCAT("c",C1578,",a",D1578)</f>
        <v>c1,a5</v>
      </c>
      <c r="O10" s="9" t="str">
        <f>E1578</f>
        <v xml:space="preserve"> G</v>
      </c>
      <c r="P10" s="9">
        <f>A1578</f>
        <v>1.0718700000000001</v>
      </c>
      <c r="AF10" s="2" t="s">
        <v>161</v>
      </c>
      <c r="AG10" s="2">
        <v>0.1</v>
      </c>
      <c r="AI10" s="2" t="s">
        <v>149</v>
      </c>
      <c r="AJ10" s="2">
        <v>1</v>
      </c>
    </row>
    <row r="11" spans="1:36" x14ac:dyDescent="0.2">
      <c r="A11" s="5">
        <v>8</v>
      </c>
      <c r="B11" s="9" t="str">
        <f t="shared" ref="B11:B20" si="1">M10</f>
        <v xml:space="preserve"> J</v>
      </c>
      <c r="C11" s="9" t="s">
        <v>140</v>
      </c>
      <c r="D11" s="9" t="s">
        <v>141</v>
      </c>
      <c r="E11" s="8">
        <f>B1794</f>
        <v>1.2226699999999999</v>
      </c>
      <c r="F11" s="8">
        <f>B1820</f>
        <v>0</v>
      </c>
      <c r="G11" s="8">
        <f>B1821</f>
        <v>5.1979999999999998E-2</v>
      </c>
      <c r="H11" s="8">
        <f>B1822</f>
        <v>0.84687000000000001</v>
      </c>
      <c r="I11" s="8">
        <f>B1823</f>
        <v>2.5479999999999999E-2</v>
      </c>
      <c r="J11" s="8">
        <f>B1824</f>
        <v>5.9990000000000002E-2</v>
      </c>
      <c r="K11" s="8">
        <f>B1825</f>
        <v>5.5590000000000001E-2</v>
      </c>
      <c r="L11" s="8">
        <f>B1826</f>
        <v>3.4459999999999998E-2</v>
      </c>
      <c r="M11" s="9" t="str">
        <f>B1799</f>
        <v xml:space="preserve"> J</v>
      </c>
      <c r="N11" s="9" t="str">
        <f>_xlfn.CONCAT("c",C1799,",a",D1799)</f>
        <v>c1,a5</v>
      </c>
      <c r="O11" s="9" t="str">
        <f>E1799</f>
        <v xml:space="preserve"> G</v>
      </c>
      <c r="P11" s="9">
        <f>A1799</f>
        <v>0.95145999999999997</v>
      </c>
    </row>
    <row r="12" spans="1:36" x14ac:dyDescent="0.2">
      <c r="A12" s="5">
        <v>9</v>
      </c>
      <c r="B12" s="9" t="str">
        <f t="shared" si="1"/>
        <v xml:space="preserve"> J</v>
      </c>
      <c r="C12" s="9" t="s">
        <v>142</v>
      </c>
      <c r="D12" s="9" t="s">
        <v>143</v>
      </c>
      <c r="E12" s="8">
        <f>B2015</f>
        <v>1.3768800000000001</v>
      </c>
      <c r="F12" s="8">
        <f>B2041</f>
        <v>0</v>
      </c>
      <c r="G12" s="8">
        <f>B2042</f>
        <v>4.8750000000000002E-2</v>
      </c>
      <c r="H12" s="8">
        <f>B2043</f>
        <v>0.78861999999999999</v>
      </c>
      <c r="I12" s="8">
        <f>B2044</f>
        <v>2.5309999999999999E-2</v>
      </c>
      <c r="J12" s="8">
        <f>B2045</f>
        <v>0.12204</v>
      </c>
      <c r="K12" s="8">
        <f>B2046</f>
        <v>5.2249999999999998E-2</v>
      </c>
      <c r="L12" s="8">
        <f>B2047</f>
        <v>3.209E-2</v>
      </c>
      <c r="M12" s="9" t="str">
        <f>B2020</f>
        <v xml:space="preserve"> J</v>
      </c>
      <c r="N12" s="9" t="str">
        <f>_xlfn.CONCAT("c",C2020,",a",D2020)</f>
        <v>c1,a5</v>
      </c>
      <c r="O12" s="9" t="str">
        <f>E2020</f>
        <v xml:space="preserve"> G</v>
      </c>
      <c r="P12" s="9">
        <f>A2020</f>
        <v>0.95416000000000001</v>
      </c>
    </row>
    <row r="13" spans="1:36" x14ac:dyDescent="0.2">
      <c r="A13" s="5">
        <v>10</v>
      </c>
      <c r="B13" s="9" t="str">
        <f t="shared" si="1"/>
        <v xml:space="preserve"> J</v>
      </c>
      <c r="C13" s="9" t="str">
        <f>N12</f>
        <v>c1,a5</v>
      </c>
      <c r="D13" s="9" t="str">
        <f>R2246</f>
        <v xml:space="preserve"> SG</v>
      </c>
      <c r="E13" s="8">
        <f>B2236</f>
        <v>1.5426</v>
      </c>
      <c r="F13" s="8">
        <f>B2262</f>
        <v>0</v>
      </c>
      <c r="G13" s="8">
        <f>B2263</f>
        <v>4.4900000000000002E-2</v>
      </c>
      <c r="H13" s="8">
        <f>B2264</f>
        <v>0.67832000000000003</v>
      </c>
      <c r="I13" s="8">
        <f>B2265</f>
        <v>2.264E-2</v>
      </c>
      <c r="J13" s="8">
        <f>B2266</f>
        <v>0.24201</v>
      </c>
      <c r="K13" s="8">
        <f>B2267</f>
        <v>4.53E-2</v>
      </c>
      <c r="L13" s="8">
        <f>B2268</f>
        <v>2.785E-2</v>
      </c>
      <c r="M13" s="8" t="str">
        <f>B2241</f>
        <v xml:space="preserve"> J</v>
      </c>
      <c r="N13" s="8" t="str">
        <f>_xlfn.CONCAT("c",C2241,",a",D2241)</f>
        <v>c2,a5</v>
      </c>
      <c r="O13" s="8" t="str">
        <f>E2241</f>
        <v xml:space="preserve"> M</v>
      </c>
      <c r="P13" s="8">
        <f>A2241</f>
        <v>0.94547000000000003</v>
      </c>
    </row>
    <row r="14" spans="1:36" x14ac:dyDescent="0.2">
      <c r="A14" s="5">
        <v>11</v>
      </c>
      <c r="B14" s="8" t="str">
        <f t="shared" si="1"/>
        <v xml:space="preserve"> J</v>
      </c>
      <c r="C14" s="8" t="str">
        <f>N13</f>
        <v>c2,a5</v>
      </c>
      <c r="D14" s="8" t="str">
        <f>R2471</f>
        <v xml:space="preserve"> M</v>
      </c>
      <c r="E14" s="8">
        <f>B2457</f>
        <v>0.95501999999999998</v>
      </c>
      <c r="F14" s="8">
        <f>B2483</f>
        <v>0</v>
      </c>
      <c r="G14" s="8">
        <f>B2484</f>
        <v>5.2049999999999999E-2</v>
      </c>
      <c r="H14" s="8">
        <f>B2485</f>
        <v>0.90361999999999998</v>
      </c>
      <c r="I14" s="8">
        <f>B2486</f>
        <v>2.716E-2</v>
      </c>
      <c r="J14" s="8">
        <f>B2487</f>
        <v>0</v>
      </c>
      <c r="K14" s="8">
        <f>B2488</f>
        <v>5.9450000000000003E-2</v>
      </c>
      <c r="L14" s="8">
        <f>B2489</f>
        <v>3.662E-2</v>
      </c>
      <c r="M14" s="9" t="str">
        <f>B2462</f>
        <v xml:space="preserve"> J</v>
      </c>
      <c r="N14" s="9" t="str">
        <f>_xlfn.CONCAT("c",C2462,",a",D2462)</f>
        <v>c3,a6</v>
      </c>
      <c r="O14" s="9" t="str">
        <f>E2462</f>
        <v xml:space="preserve"> M</v>
      </c>
      <c r="P14" s="9">
        <f>A2462</f>
        <v>0.67264999999999997</v>
      </c>
    </row>
    <row r="15" spans="1:36" ht="17" thickBot="1" x14ac:dyDescent="0.25">
      <c r="A15" s="13">
        <v>12</v>
      </c>
      <c r="B15" s="14" t="str">
        <f t="shared" si="1"/>
        <v xml:space="preserve"> J</v>
      </c>
      <c r="C15" s="14" t="s">
        <v>144</v>
      </c>
      <c r="D15" s="14" t="str">
        <f>V2689</f>
        <v xml:space="preserve"> G</v>
      </c>
      <c r="E15" s="15">
        <f>B2678</f>
        <v>0.68615000000000004</v>
      </c>
      <c r="F15" s="15">
        <f>B2704</f>
        <v>0</v>
      </c>
      <c r="G15" s="15">
        <f>B2705</f>
        <v>5.4289999999999998E-2</v>
      </c>
      <c r="H15" s="15">
        <f>B2706</f>
        <v>0.93642999999999998</v>
      </c>
      <c r="I15" s="15">
        <f>B2707</f>
        <v>2.7459999999999998E-2</v>
      </c>
      <c r="J15" s="15">
        <f>B2708</f>
        <v>0</v>
      </c>
      <c r="K15" s="15">
        <f>B2709</f>
        <v>0</v>
      </c>
      <c r="L15" s="15">
        <f>B2710</f>
        <v>3.8679999999999999E-2</v>
      </c>
      <c r="M15" s="15" t="str">
        <f>B2683</f>
        <v xml:space="preserve"> J</v>
      </c>
      <c r="N15" s="15" t="str">
        <f>_xlfn.CONCAT("c",C2683,",a",D2683)</f>
        <v>c5,a2</v>
      </c>
      <c r="O15" s="15" t="str">
        <f>E2683</f>
        <v xml:space="preserve"> S</v>
      </c>
      <c r="P15" s="15">
        <f>A2683</f>
        <v>0.40075</v>
      </c>
      <c r="Q15" s="3" t="s">
        <v>168</v>
      </c>
    </row>
    <row r="16" spans="1:36" x14ac:dyDescent="0.2">
      <c r="A16" s="10">
        <v>13</v>
      </c>
      <c r="B16" s="11" t="str">
        <f t="shared" si="1"/>
        <v xml:space="preserve"> J</v>
      </c>
      <c r="C16" s="11" t="str">
        <f>N15</f>
        <v>c5,a2</v>
      </c>
      <c r="D16" s="11" t="str">
        <f>F2913</f>
        <v xml:space="preserve"> G</v>
      </c>
      <c r="E16" s="11">
        <f>B2899</f>
        <v>0.55093000000000003</v>
      </c>
      <c r="F16" s="11">
        <f>B2925</f>
        <v>0</v>
      </c>
      <c r="G16" s="11">
        <f>B2926</f>
        <v>2.0889999999999999E-2</v>
      </c>
      <c r="H16" s="11">
        <f>B2927</f>
        <v>0.97228000000000003</v>
      </c>
      <c r="I16" s="11">
        <f>B2928</f>
        <v>2.811E-2</v>
      </c>
      <c r="J16" s="11">
        <f>B2929</f>
        <v>0</v>
      </c>
      <c r="K16" s="11">
        <f>B2930</f>
        <v>0</v>
      </c>
      <c r="L16" s="11">
        <f>B2931</f>
        <v>4.1689999999999998E-2</v>
      </c>
      <c r="M16" s="12" t="str">
        <f>B2904</f>
        <v xml:space="preserve"> J</v>
      </c>
      <c r="N16" s="12" t="str">
        <f>_xlfn.CONCAT("c",C2904,",a",D2904)</f>
        <v>c4,a7</v>
      </c>
      <c r="O16" s="12" t="str">
        <f>E2904</f>
        <v xml:space="preserve"> M</v>
      </c>
      <c r="P16" s="12">
        <f>A2904</f>
        <v>0.32203999999999999</v>
      </c>
    </row>
    <row r="17" spans="1:57" x14ac:dyDescent="0.2">
      <c r="A17" s="5">
        <v>14</v>
      </c>
      <c r="B17" s="9" t="str">
        <f t="shared" si="1"/>
        <v xml:space="preserve"> J</v>
      </c>
      <c r="C17" s="9" t="s">
        <v>145</v>
      </c>
      <c r="D17" s="9" t="s">
        <v>143</v>
      </c>
      <c r="E17" s="8">
        <f>B3120</f>
        <v>0.31539</v>
      </c>
      <c r="F17" s="8">
        <f>B3146</f>
        <v>0</v>
      </c>
      <c r="G17" s="8">
        <f>B3147</f>
        <v>2.036E-2</v>
      </c>
      <c r="H17" s="8">
        <f>B3148</f>
        <v>0.97350999999999999</v>
      </c>
      <c r="I17" s="8">
        <f>B3149</f>
        <v>2.6749999999999999E-2</v>
      </c>
      <c r="J17" s="8">
        <f>B3150</f>
        <v>0</v>
      </c>
      <c r="K17" s="8">
        <f>B3151</f>
        <v>0</v>
      </c>
      <c r="L17" s="8">
        <f>B3152</f>
        <v>0</v>
      </c>
      <c r="M17" s="9" t="str">
        <f>B3125</f>
        <v xml:space="preserve"> J</v>
      </c>
      <c r="N17" s="9" t="str">
        <f>_xlfn.CONCAT("c",C3125,",a",D3125)</f>
        <v>c5,a4</v>
      </c>
      <c r="O17" s="9" t="str">
        <f>E3125</f>
        <v xml:space="preserve"> S</v>
      </c>
      <c r="P17" s="9">
        <f>A3125</f>
        <v>0.14024</v>
      </c>
    </row>
    <row r="18" spans="1:57" x14ac:dyDescent="0.2">
      <c r="A18" s="5">
        <v>15</v>
      </c>
      <c r="B18" s="9" t="str">
        <f t="shared" si="1"/>
        <v xml:space="preserve"> J</v>
      </c>
      <c r="C18" s="9" t="s">
        <v>146</v>
      </c>
      <c r="D18" s="9" t="s">
        <v>139</v>
      </c>
      <c r="E18" s="8">
        <f>B3341</f>
        <v>0.43725999999999998</v>
      </c>
      <c r="F18" s="8">
        <f>B3367</f>
        <v>0</v>
      </c>
      <c r="G18" s="8">
        <f>B3368</f>
        <v>1.9529999999999999E-2</v>
      </c>
      <c r="H18" s="8">
        <f>B3369</f>
        <v>0.94804999999999995</v>
      </c>
      <c r="I18" s="8">
        <f>B3370</f>
        <v>5.5050000000000002E-2</v>
      </c>
      <c r="J18" s="8">
        <f>B3371</f>
        <v>0</v>
      </c>
      <c r="K18" s="8">
        <f>B3372</f>
        <v>0</v>
      </c>
      <c r="L18" s="8">
        <f>B3373</f>
        <v>0</v>
      </c>
      <c r="M18" s="8" t="str">
        <f>B3346</f>
        <v xml:space="preserve"> J</v>
      </c>
      <c r="N18" s="8" t="str">
        <f>_xlfn.CONCAT("c",C3346,",a",D3346)</f>
        <v>c5,a4</v>
      </c>
      <c r="O18" s="8" t="str">
        <f>E3346</f>
        <v xml:space="preserve"> S</v>
      </c>
      <c r="P18" s="8">
        <f>A3346</f>
        <v>0.1391</v>
      </c>
    </row>
    <row r="19" spans="1:57" x14ac:dyDescent="0.2">
      <c r="A19" s="5">
        <v>16</v>
      </c>
      <c r="B19" s="8" t="str">
        <f t="shared" si="1"/>
        <v xml:space="preserve"> J</v>
      </c>
      <c r="C19" s="8" t="str">
        <f>N18</f>
        <v>c5,a4</v>
      </c>
      <c r="D19" s="8" t="s">
        <v>143</v>
      </c>
      <c r="E19" s="8">
        <f>B3562</f>
        <v>0.15458</v>
      </c>
      <c r="F19" s="8">
        <f>B3588</f>
        <v>0</v>
      </c>
      <c r="G19" s="8">
        <f>B3589</f>
        <v>2.0289999999999999E-2</v>
      </c>
      <c r="H19" s="8">
        <f>B3590</f>
        <v>0.99639999999999995</v>
      </c>
      <c r="I19" s="8">
        <f>B3591</f>
        <v>1.24E-3</v>
      </c>
      <c r="J19" s="8">
        <f>B3592</f>
        <v>0</v>
      </c>
      <c r="K19" s="8">
        <f>B3593</f>
        <v>0</v>
      </c>
      <c r="L19" s="8">
        <f>B3594</f>
        <v>0</v>
      </c>
      <c r="M19" s="8" t="str">
        <f>B3567</f>
        <v xml:space="preserve"> J</v>
      </c>
      <c r="N19" s="8" t="str">
        <f>_xlfn.CONCAT("c",C3567,",a",D3567)</f>
        <v>c2,a2</v>
      </c>
      <c r="O19" s="8" t="str">
        <f>E3567</f>
        <v xml:space="preserve"> M</v>
      </c>
      <c r="P19" s="8">
        <f>A3567</f>
        <v>1.303E-2</v>
      </c>
    </row>
    <row r="20" spans="1:57" x14ac:dyDescent="0.2">
      <c r="A20" s="5">
        <v>17</v>
      </c>
      <c r="B20" s="8" t="str">
        <f t="shared" si="1"/>
        <v xml:space="preserve"> J</v>
      </c>
      <c r="C20" s="8" t="str">
        <f>N19</f>
        <v>c2,a2</v>
      </c>
      <c r="D20" s="8" t="s">
        <v>141</v>
      </c>
      <c r="E20" s="8">
        <f>B3783</f>
        <v>1.4619999999999999E-2</v>
      </c>
      <c r="F20" s="8">
        <f>B3813</f>
        <v>0</v>
      </c>
      <c r="G20" s="8">
        <f>B3814</f>
        <v>0</v>
      </c>
      <c r="H20" s="8">
        <f>B3815</f>
        <v>0.99866999999999995</v>
      </c>
      <c r="I20" s="8">
        <f>B3816</f>
        <v>1.33E-3</v>
      </c>
      <c r="J20" s="8">
        <f>B3817</f>
        <v>0</v>
      </c>
      <c r="K20" s="8">
        <f>B3818</f>
        <v>0</v>
      </c>
      <c r="L20" s="8">
        <f>B3819</f>
        <v>0</v>
      </c>
      <c r="M20" s="8" t="str">
        <f>B21</f>
        <v>J</v>
      </c>
      <c r="N20" s="8" t="str">
        <f>C21</f>
        <v>c2,a4</v>
      </c>
      <c r="O20" s="8" t="str">
        <f>D21</f>
        <v>SS</v>
      </c>
      <c r="P20" s="8">
        <f>A3788</f>
        <v>0</v>
      </c>
    </row>
    <row r="21" spans="1:57" x14ac:dyDescent="0.2">
      <c r="A21" s="5">
        <v>18</v>
      </c>
      <c r="B21" s="8" t="s">
        <v>147</v>
      </c>
      <c r="C21" s="8" t="s">
        <v>148</v>
      </c>
      <c r="D21" s="8" t="s">
        <v>149</v>
      </c>
      <c r="E21" s="8">
        <f>B4008</f>
        <v>0</v>
      </c>
      <c r="F21" s="8">
        <f>B4033</f>
        <v>0</v>
      </c>
      <c r="G21" s="8">
        <f>B4034</f>
        <v>0</v>
      </c>
      <c r="H21" s="8">
        <f>B4035</f>
        <v>1</v>
      </c>
      <c r="I21" s="8">
        <f>B4036</f>
        <v>0</v>
      </c>
      <c r="J21" s="8">
        <f>B4037</f>
        <v>0</v>
      </c>
      <c r="K21" s="8">
        <f>B4038</f>
        <v>0</v>
      </c>
      <c r="L21" s="8">
        <f>B4039</f>
        <v>0</v>
      </c>
      <c r="M21" s="8" t="s">
        <v>150</v>
      </c>
      <c r="N21" s="8" t="s">
        <v>150</v>
      </c>
      <c r="O21" s="8" t="s">
        <v>150</v>
      </c>
      <c r="P21" s="8" t="s">
        <v>150</v>
      </c>
    </row>
    <row r="23" spans="1:57" x14ac:dyDescent="0.2">
      <c r="A23" s="3" t="s">
        <v>28</v>
      </c>
      <c r="AE23" s="2" t="s">
        <v>125</v>
      </c>
    </row>
    <row r="24" spans="1:57" x14ac:dyDescent="0.2">
      <c r="AE24" s="2" t="s">
        <v>166</v>
      </c>
      <c r="AF24" s="2">
        <f>SUM(AP27:AW31)/7/5</f>
        <v>0.15283950617283948</v>
      </c>
    </row>
    <row r="25" spans="1:57" x14ac:dyDescent="0.2">
      <c r="A25" s="3" t="s">
        <v>29</v>
      </c>
      <c r="B25" s="2">
        <v>1.77874</v>
      </c>
    </row>
    <row r="26" spans="1:57" x14ac:dyDescent="0.2">
      <c r="A26" s="3" t="s">
        <v>30</v>
      </c>
      <c r="B26" s="2">
        <v>100000</v>
      </c>
      <c r="AE26" s="2" t="s">
        <v>164</v>
      </c>
      <c r="AF26" s="2" t="s">
        <v>163</v>
      </c>
      <c r="AG26" s="2" t="s">
        <v>75</v>
      </c>
      <c r="AH26" s="2" t="s">
        <v>76</v>
      </c>
      <c r="AI26" s="2" t="s">
        <v>77</v>
      </c>
      <c r="AJ26" s="2" t="s">
        <v>78</v>
      </c>
      <c r="AK26" s="2" t="s">
        <v>79</v>
      </c>
      <c r="AL26" s="2" t="s">
        <v>80</v>
      </c>
      <c r="AM26" s="2" t="s">
        <v>81</v>
      </c>
      <c r="AO26" s="2" t="s">
        <v>165</v>
      </c>
      <c r="AP26" s="2" t="s">
        <v>163</v>
      </c>
      <c r="AQ26" s="2" t="s">
        <v>75</v>
      </c>
      <c r="AR26" s="2" t="s">
        <v>76</v>
      </c>
      <c r="AS26" s="2" t="s">
        <v>77</v>
      </c>
      <c r="AT26" s="2" t="s">
        <v>78</v>
      </c>
      <c r="AU26" s="2" t="s">
        <v>79</v>
      </c>
      <c r="AV26" s="2" t="s">
        <v>80</v>
      </c>
      <c r="AW26" s="2" t="s">
        <v>81</v>
      </c>
      <c r="AY26" s="2" t="s">
        <v>75</v>
      </c>
      <c r="AZ26" s="2" t="s">
        <v>76</v>
      </c>
      <c r="BA26" s="2" t="s">
        <v>77</v>
      </c>
      <c r="BB26" s="2" t="s">
        <v>78</v>
      </c>
      <c r="BC26" s="2" t="s">
        <v>79</v>
      </c>
      <c r="BD26" s="2" t="s">
        <v>80</v>
      </c>
      <c r="BE26" s="2" t="s">
        <v>81</v>
      </c>
    </row>
    <row r="27" spans="1:57" x14ac:dyDescent="0.2">
      <c r="AE27" s="3" t="s">
        <v>47</v>
      </c>
      <c r="AF27" s="2">
        <f>AVERAGE(AE43:AF43)</f>
        <v>0.8</v>
      </c>
      <c r="AG27" s="2">
        <f>AVERAGE(AF36:AI36)</f>
        <v>0.66666666666666674</v>
      </c>
      <c r="AH27" s="2">
        <f>AVERAGE(AJ36:AM36)</f>
        <v>0.62962962962962965</v>
      </c>
      <c r="AI27" s="2">
        <f>AVERAGE(AN36:AQ36)</f>
        <v>0.77777777777777779</v>
      </c>
      <c r="AJ27" s="2">
        <f>AVERAGE(AR36:AU36)</f>
        <v>0.77777777777777779</v>
      </c>
      <c r="AK27" s="2">
        <f>AVERAGE(AV36:AY36)</f>
        <v>0.88888888888888884</v>
      </c>
      <c r="AL27" s="2">
        <f>AVERAGE(AZ36:BC36)</f>
        <v>0.77777777777777779</v>
      </c>
      <c r="AM27" s="2">
        <f>AVERAGE(BD36:BF36)</f>
        <v>0.77777777777777779</v>
      </c>
      <c r="AO27" s="3" t="s">
        <v>47</v>
      </c>
      <c r="AP27" s="2">
        <f>SUM(ABS(AF27-AE54),ABS(AF54-AF27))/2</f>
        <v>0.10000000000000003</v>
      </c>
      <c r="AQ27" s="2">
        <f>SUM(IF(ISBLANK(AF36),,ABS(AG27-AF36)),IF(ISBLANK(AG36),,ABS(AG27-AG36)),IF(ISBLANK(AH36),,ABS(AG27-AH36)),IF(ISBLANK(AI36),,ABS(AG27-AI36)))/AY27</f>
        <v>0.22222222222222221</v>
      </c>
      <c r="AR27" s="2">
        <f>SUM(IF(ISBLANK(AJ36),,ABS(AH27-AJ36)),IF(ISBLANK(AK36),,ABS(AH27-AK36)),IF(ISBLANK(AL36),,ABS(AH27-AL36)),IF(ISBLANK(AM36),,ABS(AH27-AM36)))/AZ27</f>
        <v>0.24691358024691357</v>
      </c>
      <c r="AS27" s="2">
        <f>SUM(IF(ISBLANK(AN36),,ABS(AI27-AN36)),IF(ISBLANK(AO36),,ABS(AI27-AO36)),IF(ISBLANK(AP36),,ABS(AI27-AP36)),IF(ISBLANK(AQ36),,ABS(AI27-AQ36)))/BA27</f>
        <v>0.14814814814814814</v>
      </c>
      <c r="AT27" s="2">
        <f>SUM(IF(ISBLANK(AR36),,ABS(AJ27-AR36)),IF(ISBLANK(AS36),,ABS(AJ27-AS36)),IF(ISBLANK(AT36),,ABS(AJ27-AT36)),IF(ISBLANK(AU36),,ABS(AJ27-AU36)))/BB27</f>
        <v>0.22222222222222221</v>
      </c>
      <c r="AU27" s="2">
        <f>SUM(IF(ISBLANK(AV36),,ABS(AK27-AV36)),IF(ISBLANK(AW36),,ABS(AK27-AW36)),IF(ISBLANK(AX36),,ABS(AK27-AX36)),IF(ISBLANK(AY36),,ABS(AK27-AY36)))/BC27</f>
        <v>0.1111111111111111</v>
      </c>
      <c r="AV27" s="2">
        <f>SUM(IF(ISBLANK(AZ36),,ABS(AL27-AZ36)),IF(ISBLANK(BA36),,ABS(AL27-BA36)),IF(ISBLANK(BB36),,ABS(AL27-BB36)),IF(ISBLANK(BC36),,ABS(AL27-BC36)))/BD27</f>
        <v>0</v>
      </c>
      <c r="AW27" s="2">
        <f>SUM(IF(ISBLANK(BD36),,ABS(AM27-BD36)),IF(ISBLANK(BE36),,ABS(AM27-BE36)),IF(ISBLANK(BF36),,ABS(AM27-BF36)),IF(ISBLANK(BG36),,ABS(AM27-BG36)))/BE27</f>
        <v>0</v>
      </c>
      <c r="AY27" s="2">
        <f>4-COUNTIF(AF36:AI36,"")</f>
        <v>4</v>
      </c>
      <c r="AZ27" s="2">
        <f>4-COUNTIF(AJ36:AM36,"")</f>
        <v>3</v>
      </c>
      <c r="BA27" s="2">
        <f>4-COUNTIF(AN36:AQ36,"")</f>
        <v>3</v>
      </c>
      <c r="BB27" s="2">
        <f>4-COUNTIF(AR36:AU36,"")</f>
        <v>2</v>
      </c>
      <c r="BC27" s="2">
        <f>4-COUNTIF(AV36:AY36,"")</f>
        <v>2</v>
      </c>
      <c r="BD27" s="2">
        <f>4-COUNTIF(AZ36:BC36,"")</f>
        <v>1</v>
      </c>
      <c r="BE27" s="2">
        <f>4-COUNTIF(BD36:BG36,"")</f>
        <v>1</v>
      </c>
    </row>
    <row r="28" spans="1:57" x14ac:dyDescent="0.2">
      <c r="A28" s="3" t="s">
        <v>31</v>
      </c>
      <c r="AE28" s="3" t="s">
        <v>52</v>
      </c>
      <c r="AF28" s="2">
        <f>AVERAGE(AH43:AI43)</f>
        <v>0.6</v>
      </c>
      <c r="AG28" s="2">
        <f t="shared" ref="AG28:AG31" si="2">AVERAGE(AF37:AI37)</f>
        <v>0.33333333333333331</v>
      </c>
      <c r="AH28" s="2">
        <f t="shared" ref="AH28:AH31" si="3">AVERAGE(AJ37:AM37)</f>
        <v>0.77777777777777779</v>
      </c>
      <c r="AI28" s="2">
        <f t="shared" ref="AI28:AI31" si="4">AVERAGE(AN37:AQ37)</f>
        <v>0.77777777777777779</v>
      </c>
      <c r="AJ28" s="2">
        <f t="shared" ref="AJ28:AJ31" si="5">AVERAGE(AR37:AU37)</f>
        <v>0.33333333333333331</v>
      </c>
      <c r="AK28" s="2">
        <f t="shared" ref="AK28:AK31" si="6">AVERAGE(AV37:AY37)</f>
        <v>0.66666666666666674</v>
      </c>
      <c r="AL28" s="2">
        <f t="shared" ref="AL28:AL31" si="7">AVERAGE(AZ37:BC37)</f>
        <v>0.77777777777777779</v>
      </c>
      <c r="AM28" s="2">
        <f t="shared" ref="AM28:AM31" si="8">AVERAGE(BD37:BF37)</f>
        <v>0.66666666666666674</v>
      </c>
      <c r="AO28" s="3" t="s">
        <v>52</v>
      </c>
      <c r="AP28" s="2">
        <f>SUM(ABS(AF28-AH54),ABS(AF28-AI54))/2</f>
        <v>9.9999999999999978E-2</v>
      </c>
      <c r="AQ28" s="2">
        <f t="shared" ref="AQ28:AQ31" si="9">SUM(IF(ISBLANK(AF37),,ABS(AG28-AF37)),IF(ISBLANK(AG37),,ABS(AG28-AG37)),IF(ISBLANK(AH37),,ABS(AG28-AH37)),IF(ISBLANK(AI37),,ABS(AG28-AI37)))/AY28</f>
        <v>0.14814814814814817</v>
      </c>
      <c r="AR28" s="2">
        <f t="shared" ref="AR28:AR31" si="10">SUM(IF(ISBLANK(AJ37),,ABS(AH28-AJ37)),IF(ISBLANK(AK37),,ABS(AH28-AK37)),IF(ISBLANK(AL37),,ABS(AH28-AL37)),IF(ISBLANK(AM37),,ABS(AH28-AM37)))/AZ28</f>
        <v>0.14814814814814814</v>
      </c>
      <c r="AS28" s="2">
        <f t="shared" ref="AS28:AS31" si="11">SUM(IF(ISBLANK(AN37),,ABS(AI28-AN37)),IF(ISBLANK(AO37),,ABS(AI28-AO37)),IF(ISBLANK(AP37),,ABS(AI28-AP37)),IF(ISBLANK(AQ37),,ABS(AI28-AQ37)))/BA28</f>
        <v>0.14814814814814814</v>
      </c>
      <c r="AT28" s="2">
        <f t="shared" ref="AT28:AT31" si="12">SUM(IF(ISBLANK(AR37),,ABS(AJ28-AR37)),IF(ISBLANK(AS37),,ABS(AJ28-AS37)),IF(ISBLANK(AT37),,ABS(AJ28-AT37)),IF(ISBLANK(AU37),,ABS(AJ28-AU37)))/BB28</f>
        <v>0.14814814814814817</v>
      </c>
      <c r="AU28" s="2">
        <f t="shared" ref="AU28:AU31" si="13">SUM(IF(ISBLANK(AV37),,ABS(AK28-AV37)),IF(ISBLANK(AW37),,ABS(AK28-AW37)),IF(ISBLANK(AX37),,ABS(AK28-AX37)),IF(ISBLANK(AY37),,ABS(AK28-AY37)))/BC28</f>
        <v>0.1111111111111111</v>
      </c>
      <c r="AV28" s="2">
        <f t="shared" ref="AV28:AV31" si="14">SUM(IF(ISBLANK(AZ37),,ABS(AL28-AZ37)),IF(ISBLANK(BA37),,ABS(AL28-BA37)),IF(ISBLANK(BB37),,ABS(AL28-BB37)),IF(ISBLANK(BC37),,ABS(AL28-BC37)))/BD28</f>
        <v>0.14814814814814814</v>
      </c>
      <c r="AW28" s="2">
        <f t="shared" ref="AW28:AW31" si="15">SUM(IF(ISBLANK(BD37),,ABS(AM28-BD37)),IF(ISBLANK(BE37),,ABS(AM28-BE37)),IF(ISBLANK(BF37),,ABS(AM28-BF37)),IF(ISBLANK(BG37),,ABS(AM28-BG37)))/BE28</f>
        <v>0.1111111111111111</v>
      </c>
      <c r="AY28" s="2">
        <f t="shared" ref="AY28:AY31" si="16">4-COUNTIF(AF37:AI37,"")</f>
        <v>3</v>
      </c>
      <c r="AZ28" s="2">
        <f t="shared" ref="AZ28:AZ31" si="17">4-COUNTIF(AJ37:AM37,"")</f>
        <v>3</v>
      </c>
      <c r="BA28" s="2">
        <f t="shared" ref="BA28:BA31" si="18">4-COUNTIF(AN37:AQ37,"")</f>
        <v>3</v>
      </c>
      <c r="BB28" s="2">
        <f t="shared" ref="BB28:BB31" si="19">4-COUNTIF(AR37:AU37,"")</f>
        <v>3</v>
      </c>
      <c r="BC28" s="2">
        <f t="shared" ref="BC28:BC31" si="20">4-COUNTIF(AV37:AY37,"")</f>
        <v>2</v>
      </c>
      <c r="BD28" s="2">
        <f t="shared" ref="BD28:BD31" si="21">4-COUNTIF(AZ37:BC37,"")</f>
        <v>3</v>
      </c>
      <c r="BE28" s="2">
        <f t="shared" ref="BE28:BE31" si="22">4-COUNTIF(BD37:BG37,"")</f>
        <v>2</v>
      </c>
    </row>
    <row r="29" spans="1:57" x14ac:dyDescent="0.2">
      <c r="AE29" s="3" t="s">
        <v>54</v>
      </c>
      <c r="AF29" s="2">
        <f>AVERAGE(AK43:AM43)</f>
        <v>0.56666666666666676</v>
      </c>
      <c r="AG29" s="2">
        <f t="shared" si="2"/>
        <v>0.33333333333333331</v>
      </c>
      <c r="AH29" s="2">
        <f t="shared" si="3"/>
        <v>0.66666666666666674</v>
      </c>
      <c r="AI29" s="2">
        <f t="shared" si="4"/>
        <v>0.66666666666666674</v>
      </c>
      <c r="AJ29" s="2">
        <f t="shared" si="5"/>
        <v>0.33333333333333331</v>
      </c>
      <c r="AK29" s="2">
        <f t="shared" si="6"/>
        <v>0.44444444444444442</v>
      </c>
      <c r="AL29" s="2">
        <f t="shared" si="7"/>
        <v>0.66666666666666674</v>
      </c>
      <c r="AM29" s="2">
        <f t="shared" si="8"/>
        <v>0.55555555555555558</v>
      </c>
      <c r="AO29" s="3" t="s">
        <v>54</v>
      </c>
      <c r="AP29" s="2">
        <f>SUM(ABS(AF29-AK54),ABS(AF29-AL54),ABS(AF29-AM54))/3</f>
        <v>0.22222222222222224</v>
      </c>
      <c r="AQ29" s="2">
        <f t="shared" si="9"/>
        <v>0</v>
      </c>
      <c r="AR29" s="2">
        <f t="shared" si="10"/>
        <v>0.1111111111111111</v>
      </c>
      <c r="AS29" s="2">
        <f t="shared" si="11"/>
        <v>0.22222222222222221</v>
      </c>
      <c r="AT29" s="2">
        <f t="shared" si="12"/>
        <v>0.14814814814814817</v>
      </c>
      <c r="AU29" s="2">
        <f t="shared" si="13"/>
        <v>0.11111111111111113</v>
      </c>
      <c r="AV29" s="2">
        <f t="shared" si="14"/>
        <v>0.1111111111111111</v>
      </c>
      <c r="AW29" s="2">
        <f t="shared" si="15"/>
        <v>0.14814814814814817</v>
      </c>
      <c r="AY29" s="2">
        <f t="shared" si="16"/>
        <v>1</v>
      </c>
      <c r="AZ29" s="2">
        <f t="shared" si="17"/>
        <v>2</v>
      </c>
      <c r="BA29" s="2">
        <f t="shared" si="18"/>
        <v>4</v>
      </c>
      <c r="BB29" s="2">
        <f t="shared" si="19"/>
        <v>3</v>
      </c>
      <c r="BC29" s="2">
        <f t="shared" si="20"/>
        <v>2</v>
      </c>
      <c r="BD29" s="2">
        <f t="shared" si="21"/>
        <v>2</v>
      </c>
      <c r="BE29" s="2">
        <f t="shared" si="22"/>
        <v>3</v>
      </c>
    </row>
    <row r="30" spans="1:57" x14ac:dyDescent="0.2">
      <c r="A30" s="3" t="s">
        <v>32</v>
      </c>
      <c r="B30" s="2" t="s">
        <v>33</v>
      </c>
      <c r="C30" s="2" t="s">
        <v>34</v>
      </c>
      <c r="D30" s="2" t="s">
        <v>35</v>
      </c>
      <c r="E30" s="2" t="s">
        <v>36</v>
      </c>
      <c r="AE30" s="3" t="s">
        <v>55</v>
      </c>
      <c r="AF30" s="2">
        <f>AVERAGE(AN43:AP43)</f>
        <v>0.43333333333333329</v>
      </c>
      <c r="AG30" s="2">
        <f t="shared" si="2"/>
        <v>0.55555555555555558</v>
      </c>
      <c r="AH30" s="2">
        <f t="shared" si="3"/>
        <v>0.66666666666666674</v>
      </c>
      <c r="AI30" s="2">
        <f t="shared" si="4"/>
        <v>0.88888888888888884</v>
      </c>
      <c r="AJ30" s="2">
        <f t="shared" si="5"/>
        <v>0.77777777777777779</v>
      </c>
      <c r="AK30" s="2">
        <f t="shared" si="6"/>
        <v>0.77777777777777779</v>
      </c>
      <c r="AL30" s="2">
        <f t="shared" si="7"/>
        <v>0.66666666666666674</v>
      </c>
      <c r="AM30" s="2">
        <f t="shared" si="8"/>
        <v>0.66666666666666674</v>
      </c>
      <c r="AO30" s="3" t="s">
        <v>55</v>
      </c>
      <c r="AP30" s="2">
        <f>SUM(ABS(AF30-AN54),ABS(AF30-AO54),ABS(AF30-AP54))/3</f>
        <v>0.22222222222222221</v>
      </c>
      <c r="AQ30" s="2">
        <f t="shared" si="9"/>
        <v>0.14814814814814817</v>
      </c>
      <c r="AR30" s="2">
        <f t="shared" si="10"/>
        <v>0.1111111111111111</v>
      </c>
      <c r="AS30" s="2">
        <f t="shared" si="11"/>
        <v>0.1111111111111111</v>
      </c>
      <c r="AT30" s="2">
        <f t="shared" si="12"/>
        <v>0.14814814814814814</v>
      </c>
      <c r="AU30" s="2">
        <f t="shared" si="13"/>
        <v>0.14814814814814814</v>
      </c>
      <c r="AV30" s="2">
        <f t="shared" si="14"/>
        <v>0.1111111111111111</v>
      </c>
      <c r="AW30" s="2">
        <f t="shared" si="15"/>
        <v>0.1111111111111111</v>
      </c>
      <c r="AY30" s="2">
        <f t="shared" si="16"/>
        <v>3</v>
      </c>
      <c r="AZ30" s="2">
        <f t="shared" si="17"/>
        <v>2</v>
      </c>
      <c r="BA30" s="2">
        <f t="shared" si="18"/>
        <v>2</v>
      </c>
      <c r="BB30" s="2">
        <f t="shared" si="19"/>
        <v>3</v>
      </c>
      <c r="BC30" s="2">
        <f t="shared" si="20"/>
        <v>3</v>
      </c>
      <c r="BD30" s="2">
        <f t="shared" si="21"/>
        <v>2</v>
      </c>
      <c r="BE30" s="2">
        <f t="shared" si="22"/>
        <v>2</v>
      </c>
    </row>
    <row r="31" spans="1:57" x14ac:dyDescent="0.2">
      <c r="A31" s="3">
        <v>0.89573999999999998</v>
      </c>
      <c r="B31" s="2" t="s">
        <v>37</v>
      </c>
      <c r="C31" s="2">
        <v>1</v>
      </c>
      <c r="D31" s="2">
        <v>3</v>
      </c>
      <c r="E31" s="2" t="s">
        <v>139</v>
      </c>
      <c r="AE31" s="3" t="s">
        <v>56</v>
      </c>
      <c r="AF31" s="2">
        <f>AVERAGE(AQ43:AR43)</f>
        <v>0.6</v>
      </c>
      <c r="AG31" s="2">
        <f t="shared" si="2"/>
        <v>0.55555555555555558</v>
      </c>
      <c r="AH31" s="2">
        <f t="shared" si="3"/>
        <v>0.66666666666666674</v>
      </c>
      <c r="AI31" s="2">
        <f t="shared" si="4"/>
        <v>0.88888888888888884</v>
      </c>
      <c r="AJ31" s="2">
        <f t="shared" si="5"/>
        <v>0.62962962962962965</v>
      </c>
      <c r="AK31" s="2">
        <f t="shared" si="6"/>
        <v>0.66666666666666674</v>
      </c>
      <c r="AL31" s="2">
        <f t="shared" si="7"/>
        <v>0.55555555555555558</v>
      </c>
      <c r="AM31" s="2">
        <f t="shared" si="8"/>
        <v>0.66666666666666674</v>
      </c>
      <c r="AO31" s="3" t="s">
        <v>56</v>
      </c>
      <c r="AP31" s="2">
        <f>SUM(ABS(AF31-AQ54),ABS(AF31-AR54))/2</f>
        <v>9.9999999999999978E-2</v>
      </c>
      <c r="AQ31" s="2">
        <f t="shared" si="9"/>
        <v>0.14814814814814817</v>
      </c>
      <c r="AR31" s="2">
        <f t="shared" si="10"/>
        <v>0.22222222222222221</v>
      </c>
      <c r="AS31" s="2">
        <f t="shared" si="11"/>
        <v>0.1111111111111111</v>
      </c>
      <c r="AT31" s="2">
        <f t="shared" si="12"/>
        <v>0.24691358024691357</v>
      </c>
      <c r="AU31" s="2">
        <f t="shared" si="13"/>
        <v>0.1111111111111111</v>
      </c>
      <c r="AV31" s="2">
        <f t="shared" si="14"/>
        <v>0</v>
      </c>
      <c r="AW31" s="2">
        <f t="shared" si="15"/>
        <v>0.1111111111111111</v>
      </c>
      <c r="AY31" s="2">
        <f t="shared" si="16"/>
        <v>3</v>
      </c>
      <c r="AZ31" s="2">
        <f t="shared" si="17"/>
        <v>4</v>
      </c>
      <c r="BA31" s="2">
        <f t="shared" si="18"/>
        <v>2</v>
      </c>
      <c r="BB31" s="2">
        <f t="shared" si="19"/>
        <v>3</v>
      </c>
      <c r="BC31" s="2">
        <f t="shared" si="20"/>
        <v>2</v>
      </c>
      <c r="BD31" s="2">
        <f t="shared" si="21"/>
        <v>1</v>
      </c>
      <c r="BE31" s="2">
        <f t="shared" si="22"/>
        <v>2</v>
      </c>
    </row>
    <row r="33" spans="1:58" x14ac:dyDescent="0.2">
      <c r="A33" s="3" t="s">
        <v>38</v>
      </c>
    </row>
    <row r="35" spans="1:58" x14ac:dyDescent="0.2">
      <c r="B35" s="2" t="s">
        <v>39</v>
      </c>
      <c r="C35" s="2" t="s">
        <v>40</v>
      </c>
      <c r="D35" s="2" t="s">
        <v>40</v>
      </c>
      <c r="E35" s="2" t="s">
        <v>40</v>
      </c>
      <c r="F35" s="2" t="s">
        <v>41</v>
      </c>
      <c r="G35" s="2" t="s">
        <v>40</v>
      </c>
      <c r="H35" s="2" t="s">
        <v>40</v>
      </c>
      <c r="I35" s="2" t="s">
        <v>40</v>
      </c>
      <c r="J35" s="2" t="s">
        <v>42</v>
      </c>
      <c r="K35" s="2" t="s">
        <v>40</v>
      </c>
      <c r="L35" s="2" t="s">
        <v>40</v>
      </c>
      <c r="M35" s="2" t="s">
        <v>40</v>
      </c>
      <c r="N35" s="2" t="s">
        <v>43</v>
      </c>
      <c r="O35" s="2" t="s">
        <v>40</v>
      </c>
      <c r="P35" s="2" t="s">
        <v>40</v>
      </c>
      <c r="Q35" s="2" t="s">
        <v>40</v>
      </c>
      <c r="R35" s="2" t="s">
        <v>44</v>
      </c>
      <c r="S35" s="2" t="s">
        <v>40</v>
      </c>
      <c r="T35" s="2" t="s">
        <v>40</v>
      </c>
      <c r="U35" s="2" t="s">
        <v>40</v>
      </c>
      <c r="V35" s="2" t="s">
        <v>45</v>
      </c>
      <c r="W35" s="2" t="s">
        <v>40</v>
      </c>
      <c r="X35" s="2" t="s">
        <v>40</v>
      </c>
      <c r="Y35" s="2" t="s">
        <v>40</v>
      </c>
      <c r="Z35" s="2" t="s">
        <v>46</v>
      </c>
      <c r="AA35" s="2" t="s">
        <v>40</v>
      </c>
      <c r="AB35" s="2" t="s">
        <v>40</v>
      </c>
      <c r="AC35" s="2" t="s">
        <v>40</v>
      </c>
      <c r="AD35" s="2" t="s">
        <v>40</v>
      </c>
      <c r="AE35" s="3"/>
      <c r="AF35" s="2" t="s">
        <v>39</v>
      </c>
      <c r="AG35" s="2" t="s">
        <v>40</v>
      </c>
      <c r="AH35" s="2" t="s">
        <v>40</v>
      </c>
      <c r="AI35" s="2" t="s">
        <v>40</v>
      </c>
      <c r="AJ35" s="2" t="s">
        <v>41</v>
      </c>
      <c r="AK35" s="2" t="s">
        <v>40</v>
      </c>
      <c r="AL35" s="2" t="s">
        <v>40</v>
      </c>
      <c r="AM35" s="2" t="s">
        <v>40</v>
      </c>
      <c r="AN35" s="2" t="s">
        <v>42</v>
      </c>
      <c r="AO35" s="2" t="s">
        <v>40</v>
      </c>
      <c r="AP35" s="2" t="s">
        <v>40</v>
      </c>
      <c r="AQ35" s="2" t="s">
        <v>40</v>
      </c>
      <c r="AR35" s="2" t="s">
        <v>43</v>
      </c>
      <c r="AS35" s="2" t="s">
        <v>40</v>
      </c>
      <c r="AT35" s="2" t="s">
        <v>40</v>
      </c>
      <c r="AU35" s="2" t="s">
        <v>40</v>
      </c>
      <c r="AV35" s="2" t="s">
        <v>44</v>
      </c>
      <c r="AW35" s="2" t="s">
        <v>40</v>
      </c>
      <c r="AX35" s="2" t="s">
        <v>40</v>
      </c>
      <c r="AY35" s="2" t="s">
        <v>40</v>
      </c>
      <c r="AZ35" s="2" t="s">
        <v>45</v>
      </c>
      <c r="BA35" s="2" t="s">
        <v>40</v>
      </c>
      <c r="BB35" s="2" t="s">
        <v>40</v>
      </c>
      <c r="BC35" s="2" t="s">
        <v>40</v>
      </c>
      <c r="BD35" s="2" t="s">
        <v>46</v>
      </c>
      <c r="BE35" s="2" t="s">
        <v>40</v>
      </c>
      <c r="BF35" s="2" t="s">
        <v>40</v>
      </c>
    </row>
    <row r="36" spans="1:58" x14ac:dyDescent="0.2">
      <c r="A36" s="3" t="s">
        <v>47</v>
      </c>
      <c r="B36" s="2" t="s">
        <v>48</v>
      </c>
      <c r="C36" s="2" t="s">
        <v>49</v>
      </c>
      <c r="D36" s="2" t="s">
        <v>50</v>
      </c>
      <c r="E36" s="2" t="s">
        <v>51</v>
      </c>
      <c r="F36" s="2" t="s">
        <v>49</v>
      </c>
      <c r="G36" s="2" t="s">
        <v>50</v>
      </c>
      <c r="H36" s="2" t="s">
        <v>51</v>
      </c>
      <c r="I36" s="2" t="s">
        <v>40</v>
      </c>
      <c r="J36" s="2" t="s">
        <v>48</v>
      </c>
      <c r="K36" s="2" t="s">
        <v>49</v>
      </c>
      <c r="L36" s="2" t="s">
        <v>51</v>
      </c>
      <c r="M36" s="2" t="s">
        <v>40</v>
      </c>
      <c r="N36" s="2" t="s">
        <v>49</v>
      </c>
      <c r="O36" s="2" t="s">
        <v>51</v>
      </c>
      <c r="P36" s="2" t="s">
        <v>40</v>
      </c>
      <c r="Q36" s="2" t="s">
        <v>40</v>
      </c>
      <c r="R36" s="2" t="s">
        <v>48</v>
      </c>
      <c r="S36" s="2" t="s">
        <v>51</v>
      </c>
      <c r="T36" s="2" t="s">
        <v>40</v>
      </c>
      <c r="U36" s="2" t="s">
        <v>40</v>
      </c>
      <c r="V36" s="2" t="s">
        <v>48</v>
      </c>
      <c r="W36" s="2" t="s">
        <v>40</v>
      </c>
      <c r="X36" s="2" t="s">
        <v>40</v>
      </c>
      <c r="Y36" s="2" t="s">
        <v>40</v>
      </c>
      <c r="Z36" s="2" t="s">
        <v>48</v>
      </c>
      <c r="AA36" s="2" t="s">
        <v>40</v>
      </c>
      <c r="AB36" s="2" t="s">
        <v>40</v>
      </c>
      <c r="AC36" s="2" t="s">
        <v>40</v>
      </c>
      <c r="AD36" s="2" t="s">
        <v>40</v>
      </c>
      <c r="AE36" s="3" t="s">
        <v>47</v>
      </c>
      <c r="AF36" s="2">
        <f>IF(ISBLANK(AF47),"",AF47/9)</f>
        <v>0.77777777777777779</v>
      </c>
      <c r="AG36" s="2">
        <f t="shared" ref="AG36:BD36" si="23">IF(ISBLANK(AG47),"",AG47/9)</f>
        <v>0.55555555555555558</v>
      </c>
      <c r="AH36" s="2">
        <f t="shared" si="23"/>
        <v>0.33333333333333331</v>
      </c>
      <c r="AI36" s="2">
        <f t="shared" si="23"/>
        <v>1</v>
      </c>
      <c r="AJ36" s="2">
        <f t="shared" si="23"/>
        <v>0.55555555555555558</v>
      </c>
      <c r="AK36" s="2">
        <f t="shared" si="23"/>
        <v>0.33333333333333331</v>
      </c>
      <c r="AL36" s="2">
        <f t="shared" si="23"/>
        <v>1</v>
      </c>
      <c r="AN36" s="2">
        <f t="shared" si="23"/>
        <v>0.77777777777777779</v>
      </c>
      <c r="AO36" s="2">
        <f t="shared" si="23"/>
        <v>0.55555555555555558</v>
      </c>
      <c r="AP36" s="2">
        <f t="shared" si="23"/>
        <v>1</v>
      </c>
      <c r="AR36" s="2">
        <f t="shared" si="23"/>
        <v>0.55555555555555558</v>
      </c>
      <c r="AS36" s="2">
        <f t="shared" si="23"/>
        <v>1</v>
      </c>
      <c r="AV36" s="2">
        <f t="shared" si="23"/>
        <v>0.77777777777777779</v>
      </c>
      <c r="AW36" s="2">
        <f t="shared" si="23"/>
        <v>1</v>
      </c>
      <c r="AZ36" s="2">
        <f t="shared" si="23"/>
        <v>0.77777777777777779</v>
      </c>
      <c r="BD36" s="2">
        <f t="shared" si="23"/>
        <v>0.77777777777777779</v>
      </c>
    </row>
    <row r="37" spans="1:58" x14ac:dyDescent="0.2">
      <c r="A37" s="3" t="s">
        <v>52</v>
      </c>
      <c r="B37" s="2" t="s">
        <v>49</v>
      </c>
      <c r="C37" s="2" t="s">
        <v>50</v>
      </c>
      <c r="D37" s="2" t="s">
        <v>53</v>
      </c>
      <c r="E37" s="2" t="s">
        <v>40</v>
      </c>
      <c r="F37" s="2" t="s">
        <v>48</v>
      </c>
      <c r="G37" s="2" t="s">
        <v>49</v>
      </c>
      <c r="H37" s="2" t="s">
        <v>51</v>
      </c>
      <c r="I37" s="2" t="s">
        <v>40</v>
      </c>
      <c r="J37" s="2" t="s">
        <v>48</v>
      </c>
      <c r="K37" s="2" t="s">
        <v>49</v>
      </c>
      <c r="L37" s="2" t="s">
        <v>51</v>
      </c>
      <c r="M37" s="2" t="s">
        <v>40</v>
      </c>
      <c r="N37" s="2" t="s">
        <v>49</v>
      </c>
      <c r="O37" s="2" t="s">
        <v>50</v>
      </c>
      <c r="P37" s="2" t="s">
        <v>53</v>
      </c>
      <c r="Q37" s="2" t="s">
        <v>40</v>
      </c>
      <c r="R37" s="2" t="s">
        <v>48</v>
      </c>
      <c r="S37" s="2" t="s">
        <v>49</v>
      </c>
      <c r="T37" s="2" t="s">
        <v>40</v>
      </c>
      <c r="U37" s="2" t="s">
        <v>40</v>
      </c>
      <c r="V37" s="2" t="s">
        <v>48</v>
      </c>
      <c r="W37" s="2" t="s">
        <v>49</v>
      </c>
      <c r="X37" s="2" t="s">
        <v>51</v>
      </c>
      <c r="Y37" s="2" t="s">
        <v>40</v>
      </c>
      <c r="Z37" s="2" t="s">
        <v>48</v>
      </c>
      <c r="AA37" s="2" t="s">
        <v>49</v>
      </c>
      <c r="AB37" s="2" t="s">
        <v>40</v>
      </c>
      <c r="AC37" s="2" t="s">
        <v>40</v>
      </c>
      <c r="AD37" s="2" t="s">
        <v>40</v>
      </c>
      <c r="AE37" s="3" t="s">
        <v>52</v>
      </c>
      <c r="AF37" s="2">
        <f t="shared" ref="AF37:BE37" si="24">IF(ISBLANK(AF48),"",AF48/9)</f>
        <v>0.55555555555555558</v>
      </c>
      <c r="AG37" s="2">
        <f t="shared" si="24"/>
        <v>0.33333333333333331</v>
      </c>
      <c r="AH37" s="2">
        <f t="shared" si="24"/>
        <v>0.1111111111111111</v>
      </c>
      <c r="AJ37" s="2">
        <f t="shared" si="24"/>
        <v>0.77777777777777779</v>
      </c>
      <c r="AK37" s="2">
        <f t="shared" si="24"/>
        <v>0.55555555555555558</v>
      </c>
      <c r="AL37" s="2">
        <f t="shared" si="24"/>
        <v>1</v>
      </c>
      <c r="AN37" s="2">
        <f t="shared" si="24"/>
        <v>0.77777777777777779</v>
      </c>
      <c r="AO37" s="2">
        <f t="shared" si="24"/>
        <v>0.55555555555555558</v>
      </c>
      <c r="AP37" s="2">
        <f t="shared" si="24"/>
        <v>1</v>
      </c>
      <c r="AR37" s="2">
        <f t="shared" si="24"/>
        <v>0.55555555555555558</v>
      </c>
      <c r="AS37" s="2">
        <f t="shared" si="24"/>
        <v>0.33333333333333331</v>
      </c>
      <c r="AT37" s="2">
        <f t="shared" si="24"/>
        <v>0.1111111111111111</v>
      </c>
      <c r="AV37" s="2">
        <f t="shared" si="24"/>
        <v>0.77777777777777779</v>
      </c>
      <c r="AW37" s="2">
        <f t="shared" si="24"/>
        <v>0.55555555555555558</v>
      </c>
      <c r="AZ37" s="2">
        <f t="shared" si="24"/>
        <v>0.77777777777777779</v>
      </c>
      <c r="BA37" s="2">
        <f t="shared" si="24"/>
        <v>0.55555555555555558</v>
      </c>
      <c r="BB37" s="2">
        <f t="shared" si="24"/>
        <v>1</v>
      </c>
      <c r="BD37" s="2">
        <f t="shared" si="24"/>
        <v>0.77777777777777779</v>
      </c>
      <c r="BE37" s="2">
        <f t="shared" si="24"/>
        <v>0.55555555555555558</v>
      </c>
    </row>
    <row r="38" spans="1:58" x14ac:dyDescent="0.2">
      <c r="A38" s="3" t="s">
        <v>54</v>
      </c>
      <c r="B38" s="2" t="s">
        <v>50</v>
      </c>
      <c r="C38" s="2" t="s">
        <v>40</v>
      </c>
      <c r="D38" s="2" t="s">
        <v>40</v>
      </c>
      <c r="E38" s="2" t="s">
        <v>40</v>
      </c>
      <c r="F38" s="2" t="s">
        <v>48</v>
      </c>
      <c r="G38" s="2" t="s">
        <v>49</v>
      </c>
      <c r="H38" s="2" t="s">
        <v>40</v>
      </c>
      <c r="I38" s="2" t="s">
        <v>40</v>
      </c>
      <c r="J38" s="2" t="s">
        <v>48</v>
      </c>
      <c r="K38" s="2" t="s">
        <v>49</v>
      </c>
      <c r="L38" s="2" t="s">
        <v>50</v>
      </c>
      <c r="M38" s="2" t="s">
        <v>51</v>
      </c>
      <c r="N38" s="2" t="s">
        <v>49</v>
      </c>
      <c r="O38" s="2" t="s">
        <v>50</v>
      </c>
      <c r="P38" s="2" t="s">
        <v>53</v>
      </c>
      <c r="Q38" s="2" t="s">
        <v>40</v>
      </c>
      <c r="R38" s="2" t="s">
        <v>49</v>
      </c>
      <c r="S38" s="2" t="s">
        <v>50</v>
      </c>
      <c r="T38" s="2" t="s">
        <v>40</v>
      </c>
      <c r="U38" s="2" t="s">
        <v>40</v>
      </c>
      <c r="V38" s="2" t="s">
        <v>48</v>
      </c>
      <c r="W38" s="2" t="s">
        <v>49</v>
      </c>
      <c r="X38" s="2" t="s">
        <v>40</v>
      </c>
      <c r="Y38" s="2" t="s">
        <v>40</v>
      </c>
      <c r="Z38" s="2" t="s">
        <v>48</v>
      </c>
      <c r="AA38" s="2" t="s">
        <v>49</v>
      </c>
      <c r="AB38" s="2" t="s">
        <v>50</v>
      </c>
      <c r="AC38" s="2" t="s">
        <v>40</v>
      </c>
      <c r="AD38" s="2" t="s">
        <v>40</v>
      </c>
      <c r="AE38" s="3" t="s">
        <v>54</v>
      </c>
      <c r="AF38" s="2">
        <f t="shared" ref="AF38:BF38" si="25">IF(ISBLANK(AF49),"",AF49/9)</f>
        <v>0.33333333333333331</v>
      </c>
      <c r="AJ38" s="2">
        <f t="shared" si="25"/>
        <v>0.77777777777777779</v>
      </c>
      <c r="AK38" s="2">
        <f t="shared" si="25"/>
        <v>0.55555555555555558</v>
      </c>
      <c r="AN38" s="2">
        <f t="shared" si="25"/>
        <v>0.77777777777777779</v>
      </c>
      <c r="AO38" s="2">
        <f t="shared" si="25"/>
        <v>0.55555555555555558</v>
      </c>
      <c r="AP38" s="2">
        <f t="shared" si="25"/>
        <v>0.33333333333333331</v>
      </c>
      <c r="AQ38" s="2">
        <f t="shared" si="25"/>
        <v>1</v>
      </c>
      <c r="AR38" s="2">
        <f t="shared" si="25"/>
        <v>0.55555555555555558</v>
      </c>
      <c r="AS38" s="2">
        <f t="shared" si="25"/>
        <v>0.33333333333333331</v>
      </c>
      <c r="AT38" s="2">
        <f t="shared" si="25"/>
        <v>0.1111111111111111</v>
      </c>
      <c r="AV38" s="2">
        <f t="shared" si="25"/>
        <v>0.55555555555555558</v>
      </c>
      <c r="AW38" s="2">
        <f t="shared" si="25"/>
        <v>0.33333333333333331</v>
      </c>
      <c r="AZ38" s="2">
        <f t="shared" si="25"/>
        <v>0.77777777777777779</v>
      </c>
      <c r="BA38" s="2">
        <f t="shared" si="25"/>
        <v>0.55555555555555558</v>
      </c>
      <c r="BD38" s="2">
        <f t="shared" si="25"/>
        <v>0.77777777777777779</v>
      </c>
      <c r="BE38" s="2">
        <f t="shared" si="25"/>
        <v>0.55555555555555558</v>
      </c>
      <c r="BF38" s="2">
        <f t="shared" si="25"/>
        <v>0.33333333333333331</v>
      </c>
    </row>
    <row r="39" spans="1:58" x14ac:dyDescent="0.2">
      <c r="A39" s="3" t="s">
        <v>55</v>
      </c>
      <c r="B39" s="2" t="s">
        <v>48</v>
      </c>
      <c r="C39" s="2" t="s">
        <v>49</v>
      </c>
      <c r="D39" s="2" t="s">
        <v>50</v>
      </c>
      <c r="E39" s="2" t="s">
        <v>40</v>
      </c>
      <c r="F39" s="2" t="s">
        <v>48</v>
      </c>
      <c r="G39" s="2" t="s">
        <v>49</v>
      </c>
      <c r="H39" s="2" t="s">
        <v>40</v>
      </c>
      <c r="I39" s="2" t="s">
        <v>40</v>
      </c>
      <c r="J39" s="2" t="s">
        <v>48</v>
      </c>
      <c r="K39" s="2" t="s">
        <v>51</v>
      </c>
      <c r="L39" s="2" t="s">
        <v>40</v>
      </c>
      <c r="M39" s="2" t="s">
        <v>40</v>
      </c>
      <c r="N39" s="2" t="s">
        <v>48</v>
      </c>
      <c r="O39" s="2" t="s">
        <v>49</v>
      </c>
      <c r="P39" s="2" t="s">
        <v>51</v>
      </c>
      <c r="Q39" s="2" t="s">
        <v>40</v>
      </c>
      <c r="R39" s="2" t="s">
        <v>48</v>
      </c>
      <c r="S39" s="2" t="s">
        <v>49</v>
      </c>
      <c r="T39" s="2" t="s">
        <v>51</v>
      </c>
      <c r="U39" s="2" t="s">
        <v>40</v>
      </c>
      <c r="V39" s="2" t="s">
        <v>48</v>
      </c>
      <c r="W39" s="2" t="s">
        <v>49</v>
      </c>
      <c r="X39" s="2" t="s">
        <v>40</v>
      </c>
      <c r="Y39" s="2" t="s">
        <v>40</v>
      </c>
      <c r="Z39" s="2" t="s">
        <v>48</v>
      </c>
      <c r="AA39" s="2" t="s">
        <v>49</v>
      </c>
      <c r="AB39" s="2" t="s">
        <v>40</v>
      </c>
      <c r="AC39" s="2" t="s">
        <v>40</v>
      </c>
      <c r="AD39" s="2" t="s">
        <v>40</v>
      </c>
      <c r="AE39" s="3" t="s">
        <v>55</v>
      </c>
      <c r="AF39" s="2">
        <f t="shared" ref="AF39:BE39" si="26">IF(ISBLANK(AF50),"",AF50/9)</f>
        <v>0.77777777777777779</v>
      </c>
      <c r="AG39" s="2">
        <f t="shared" si="26"/>
        <v>0.55555555555555558</v>
      </c>
      <c r="AH39" s="2">
        <f t="shared" si="26"/>
        <v>0.33333333333333331</v>
      </c>
      <c r="AJ39" s="2">
        <f t="shared" si="26"/>
        <v>0.77777777777777779</v>
      </c>
      <c r="AK39" s="2">
        <f t="shared" si="26"/>
        <v>0.55555555555555558</v>
      </c>
      <c r="AN39" s="2">
        <f t="shared" si="26"/>
        <v>0.77777777777777779</v>
      </c>
      <c r="AO39" s="2">
        <f t="shared" si="26"/>
        <v>1</v>
      </c>
      <c r="AR39" s="2">
        <f t="shared" si="26"/>
        <v>0.77777777777777779</v>
      </c>
      <c r="AS39" s="2">
        <f t="shared" si="26"/>
        <v>0.55555555555555558</v>
      </c>
      <c r="AT39" s="2">
        <f t="shared" si="26"/>
        <v>1</v>
      </c>
      <c r="AV39" s="2">
        <f t="shared" si="26"/>
        <v>0.77777777777777779</v>
      </c>
      <c r="AW39" s="2">
        <f t="shared" si="26"/>
        <v>0.55555555555555558</v>
      </c>
      <c r="AX39" s="2">
        <f t="shared" si="26"/>
        <v>1</v>
      </c>
      <c r="AZ39" s="2">
        <f t="shared" si="26"/>
        <v>0.77777777777777779</v>
      </c>
      <c r="BA39" s="2">
        <f t="shared" si="26"/>
        <v>0.55555555555555558</v>
      </c>
      <c r="BD39" s="2">
        <f t="shared" si="26"/>
        <v>0.77777777777777779</v>
      </c>
      <c r="BE39" s="2">
        <f t="shared" si="26"/>
        <v>0.55555555555555558</v>
      </c>
    </row>
    <row r="40" spans="1:58" x14ac:dyDescent="0.2">
      <c r="A40" s="3" t="s">
        <v>56</v>
      </c>
      <c r="B40" s="2" t="s">
        <v>48</v>
      </c>
      <c r="C40" s="2" t="s">
        <v>49</v>
      </c>
      <c r="D40" s="2" t="s">
        <v>50</v>
      </c>
      <c r="E40" s="2" t="s">
        <v>40</v>
      </c>
      <c r="F40" s="2" t="s">
        <v>48</v>
      </c>
      <c r="G40" s="2" t="s">
        <v>49</v>
      </c>
      <c r="H40" s="2" t="s">
        <v>50</v>
      </c>
      <c r="I40" s="2" t="s">
        <v>51</v>
      </c>
      <c r="J40" s="2" t="s">
        <v>48</v>
      </c>
      <c r="K40" s="2" t="s">
        <v>51</v>
      </c>
      <c r="L40" s="2" t="s">
        <v>40</v>
      </c>
      <c r="M40" s="2" t="s">
        <v>40</v>
      </c>
      <c r="N40" s="2" t="s">
        <v>49</v>
      </c>
      <c r="O40" s="2" t="s">
        <v>50</v>
      </c>
      <c r="P40" s="2" t="s">
        <v>51</v>
      </c>
      <c r="Q40" s="2" t="s">
        <v>40</v>
      </c>
      <c r="R40" s="2" t="s">
        <v>48</v>
      </c>
      <c r="S40" s="2" t="s">
        <v>49</v>
      </c>
      <c r="T40" s="2" t="s">
        <v>40</v>
      </c>
      <c r="U40" s="2" t="s">
        <v>40</v>
      </c>
      <c r="V40" s="2" t="s">
        <v>49</v>
      </c>
      <c r="W40" s="2" t="s">
        <v>40</v>
      </c>
      <c r="X40" s="2" t="s">
        <v>40</v>
      </c>
      <c r="Y40" s="2" t="s">
        <v>40</v>
      </c>
      <c r="Z40" s="2" t="s">
        <v>48</v>
      </c>
      <c r="AA40" s="2" t="s">
        <v>49</v>
      </c>
      <c r="AB40" s="2" t="s">
        <v>40</v>
      </c>
      <c r="AC40" s="2" t="s">
        <v>40</v>
      </c>
      <c r="AD40" s="2" t="s">
        <v>40</v>
      </c>
      <c r="AE40" s="3" t="s">
        <v>56</v>
      </c>
      <c r="AF40" s="2">
        <f t="shared" ref="AF40:BE40" si="27">IF(ISBLANK(AF51),"",AF51/9)</f>
        <v>0.77777777777777779</v>
      </c>
      <c r="AG40" s="2">
        <f t="shared" si="27"/>
        <v>0.55555555555555558</v>
      </c>
      <c r="AH40" s="2">
        <f t="shared" si="27"/>
        <v>0.33333333333333331</v>
      </c>
      <c r="AJ40" s="2">
        <f t="shared" si="27"/>
        <v>0.77777777777777779</v>
      </c>
      <c r="AK40" s="2">
        <f t="shared" si="27"/>
        <v>0.55555555555555558</v>
      </c>
      <c r="AL40" s="2">
        <f t="shared" si="27"/>
        <v>0.33333333333333331</v>
      </c>
      <c r="AM40" s="2">
        <f t="shared" si="27"/>
        <v>1</v>
      </c>
      <c r="AN40" s="2">
        <f t="shared" si="27"/>
        <v>0.77777777777777779</v>
      </c>
      <c r="AO40" s="2">
        <f t="shared" si="27"/>
        <v>1</v>
      </c>
      <c r="AR40" s="2">
        <f t="shared" si="27"/>
        <v>0.55555555555555558</v>
      </c>
      <c r="AS40" s="2">
        <f t="shared" si="27"/>
        <v>0.33333333333333331</v>
      </c>
      <c r="AT40" s="2">
        <f t="shared" si="27"/>
        <v>1</v>
      </c>
      <c r="AV40" s="2">
        <f t="shared" si="27"/>
        <v>0.77777777777777779</v>
      </c>
      <c r="AW40" s="2">
        <f t="shared" si="27"/>
        <v>0.55555555555555558</v>
      </c>
      <c r="AZ40" s="2">
        <f t="shared" si="27"/>
        <v>0.55555555555555558</v>
      </c>
      <c r="BD40" s="2">
        <f t="shared" si="27"/>
        <v>0.77777777777777779</v>
      </c>
      <c r="BE40" s="2">
        <f t="shared" si="27"/>
        <v>0.55555555555555558</v>
      </c>
    </row>
    <row r="42" spans="1:58" x14ac:dyDescent="0.2">
      <c r="AE42" s="3" t="s">
        <v>47</v>
      </c>
      <c r="AF42" s="2" t="s">
        <v>40</v>
      </c>
      <c r="AG42" s="2" t="s">
        <v>40</v>
      </c>
      <c r="AH42" s="2" t="s">
        <v>58</v>
      </c>
      <c r="AI42" s="2" t="s">
        <v>40</v>
      </c>
      <c r="AJ42" s="2" t="s">
        <v>40</v>
      </c>
      <c r="AK42" s="2" t="s">
        <v>59</v>
      </c>
      <c r="AL42" s="2" t="s">
        <v>40</v>
      </c>
      <c r="AM42" s="2" t="s">
        <v>40</v>
      </c>
      <c r="AN42" s="2" t="s">
        <v>60</v>
      </c>
      <c r="AO42" s="2" t="s">
        <v>40</v>
      </c>
      <c r="AP42" s="2" t="s">
        <v>40</v>
      </c>
      <c r="AQ42" s="2" t="s">
        <v>61</v>
      </c>
      <c r="AR42" s="2" t="s">
        <v>40</v>
      </c>
    </row>
    <row r="43" spans="1:58" x14ac:dyDescent="0.2">
      <c r="A43" s="3" t="s">
        <v>57</v>
      </c>
      <c r="AE43" s="3">
        <v>0.9</v>
      </c>
      <c r="AF43" s="2">
        <v>0.7</v>
      </c>
      <c r="AG43" s="2" t="s">
        <v>40</v>
      </c>
      <c r="AH43" s="2">
        <v>0.7</v>
      </c>
      <c r="AI43" s="2">
        <v>0.5</v>
      </c>
      <c r="AJ43" s="2" t="s">
        <v>40</v>
      </c>
      <c r="AK43" s="2">
        <v>0.5</v>
      </c>
      <c r="AL43" s="2">
        <v>0.3</v>
      </c>
      <c r="AM43" s="2">
        <v>0.9</v>
      </c>
      <c r="AN43" s="2">
        <v>0.5</v>
      </c>
      <c r="AO43" s="2">
        <v>0.1</v>
      </c>
      <c r="AP43" s="2">
        <v>0.7</v>
      </c>
      <c r="AQ43" s="2">
        <v>0.7</v>
      </c>
      <c r="AR43" s="2">
        <v>0.5</v>
      </c>
    </row>
    <row r="45" spans="1:58" x14ac:dyDescent="0.2">
      <c r="A45" s="3" t="s">
        <v>47</v>
      </c>
      <c r="B45" s="2" t="s">
        <v>40</v>
      </c>
      <c r="C45" s="2" t="s">
        <v>40</v>
      </c>
      <c r="D45" s="2" t="s">
        <v>58</v>
      </c>
      <c r="E45" s="2" t="s">
        <v>40</v>
      </c>
      <c r="F45" s="2" t="s">
        <v>40</v>
      </c>
      <c r="G45" s="2" t="s">
        <v>59</v>
      </c>
      <c r="H45" s="2" t="s">
        <v>40</v>
      </c>
      <c r="I45" s="2" t="s">
        <v>40</v>
      </c>
      <c r="J45" s="2" t="s">
        <v>60</v>
      </c>
      <c r="K45" s="2" t="s">
        <v>40</v>
      </c>
      <c r="L45" s="2" t="s">
        <v>40</v>
      </c>
      <c r="M45" s="2" t="s">
        <v>61</v>
      </c>
      <c r="N45" s="2" t="s">
        <v>40</v>
      </c>
      <c r="O45" s="2" t="s">
        <v>40</v>
      </c>
      <c r="P45" s="2" t="s">
        <v>40</v>
      </c>
    </row>
    <row r="46" spans="1:58" x14ac:dyDescent="0.2">
      <c r="A46" s="3" t="s">
        <v>62</v>
      </c>
      <c r="B46" s="2" t="s">
        <v>63</v>
      </c>
      <c r="C46" s="2" t="s">
        <v>40</v>
      </c>
      <c r="D46" s="2" t="s">
        <v>63</v>
      </c>
      <c r="E46" s="2" t="s">
        <v>49</v>
      </c>
      <c r="F46" s="2" t="s">
        <v>40</v>
      </c>
      <c r="G46" s="2" t="s">
        <v>49</v>
      </c>
      <c r="H46" s="2" t="s">
        <v>64</v>
      </c>
      <c r="I46" s="2" t="s">
        <v>65</v>
      </c>
      <c r="J46" s="2" t="s">
        <v>49</v>
      </c>
      <c r="K46" s="2" t="s">
        <v>66</v>
      </c>
      <c r="L46" s="2" t="s">
        <v>63</v>
      </c>
      <c r="M46" s="2" t="s">
        <v>63</v>
      </c>
      <c r="N46" s="2" t="s">
        <v>49</v>
      </c>
      <c r="O46" s="2" t="s">
        <v>40</v>
      </c>
      <c r="P46" s="2" t="s">
        <v>40</v>
      </c>
      <c r="AE46" s="3"/>
      <c r="AF46" s="2" t="s">
        <v>39</v>
      </c>
      <c r="AG46" s="2" t="s">
        <v>40</v>
      </c>
      <c r="AH46" s="2" t="s">
        <v>40</v>
      </c>
      <c r="AI46" s="2" t="s">
        <v>40</v>
      </c>
      <c r="AJ46" s="2" t="s">
        <v>41</v>
      </c>
      <c r="AK46" s="2" t="s">
        <v>40</v>
      </c>
      <c r="AL46" s="2" t="s">
        <v>40</v>
      </c>
      <c r="AN46" s="2" t="s">
        <v>42</v>
      </c>
      <c r="AO46" s="2" t="s">
        <v>40</v>
      </c>
      <c r="AP46" s="2" t="s">
        <v>40</v>
      </c>
      <c r="AQ46" s="2" t="s">
        <v>40</v>
      </c>
      <c r="AR46" s="2" t="s">
        <v>43</v>
      </c>
      <c r="AS46" s="2" t="s">
        <v>40</v>
      </c>
      <c r="AT46" s="2" t="s">
        <v>40</v>
      </c>
      <c r="AU46" s="2" t="s">
        <v>40</v>
      </c>
      <c r="AV46" s="2" t="s">
        <v>44</v>
      </c>
      <c r="AW46" s="2" t="s">
        <v>40</v>
      </c>
      <c r="AX46" s="2" t="s">
        <v>40</v>
      </c>
      <c r="AY46" s="2" t="s">
        <v>40</v>
      </c>
      <c r="AZ46" s="2" t="s">
        <v>45</v>
      </c>
      <c r="BA46" s="2" t="s">
        <v>40</v>
      </c>
      <c r="BB46" s="2" t="s">
        <v>40</v>
      </c>
      <c r="BC46" s="2" t="s">
        <v>40</v>
      </c>
      <c r="BD46" s="2" t="s">
        <v>46</v>
      </c>
      <c r="BE46" s="2" t="s">
        <v>40</v>
      </c>
      <c r="BF46" s="2" t="s">
        <v>40</v>
      </c>
    </row>
    <row r="47" spans="1:58" x14ac:dyDescent="0.2">
      <c r="AE47" s="3" t="s">
        <v>47</v>
      </c>
      <c r="AF47" s="2">
        <v>7</v>
      </c>
      <c r="AG47" s="2">
        <v>5</v>
      </c>
      <c r="AH47" s="2">
        <v>3</v>
      </c>
      <c r="AI47" s="2">
        <v>9</v>
      </c>
      <c r="AJ47" s="2">
        <v>5</v>
      </c>
      <c r="AK47" s="2">
        <v>3</v>
      </c>
      <c r="AL47" s="2">
        <v>9</v>
      </c>
      <c r="AN47" s="2">
        <v>7</v>
      </c>
      <c r="AO47" s="2">
        <v>5</v>
      </c>
      <c r="AP47" s="2">
        <v>9</v>
      </c>
      <c r="AR47" s="2">
        <v>5</v>
      </c>
      <c r="AS47" s="2">
        <v>9</v>
      </c>
      <c r="AV47" s="2">
        <v>7</v>
      </c>
      <c r="AW47" s="2">
        <v>9</v>
      </c>
      <c r="AZ47" s="2">
        <v>7</v>
      </c>
      <c r="BD47" s="2">
        <v>7</v>
      </c>
    </row>
    <row r="48" spans="1:58" x14ac:dyDescent="0.2">
      <c r="AE48" s="3" t="s">
        <v>52</v>
      </c>
      <c r="AF48" s="2">
        <v>5</v>
      </c>
      <c r="AG48" s="2">
        <v>3</v>
      </c>
      <c r="AH48" s="2">
        <v>1</v>
      </c>
      <c r="AJ48" s="2">
        <v>7</v>
      </c>
      <c r="AK48" s="2">
        <v>5</v>
      </c>
      <c r="AL48" s="2">
        <v>9</v>
      </c>
      <c r="AN48" s="2">
        <v>7</v>
      </c>
      <c r="AO48" s="2">
        <v>5</v>
      </c>
      <c r="AP48" s="2">
        <v>9</v>
      </c>
      <c r="AR48" s="2">
        <v>5</v>
      </c>
      <c r="AS48" s="2">
        <v>3</v>
      </c>
      <c r="AT48" s="2">
        <v>1</v>
      </c>
      <c r="AV48" s="2">
        <v>7</v>
      </c>
      <c r="AW48" s="2">
        <v>5</v>
      </c>
      <c r="AZ48" s="2">
        <v>7</v>
      </c>
      <c r="BA48" s="2">
        <v>5</v>
      </c>
      <c r="BB48" s="2">
        <v>9</v>
      </c>
      <c r="BD48" s="2">
        <v>7</v>
      </c>
      <c r="BE48" s="2">
        <v>5</v>
      </c>
    </row>
    <row r="49" spans="1:58" x14ac:dyDescent="0.2">
      <c r="A49" s="3" t="s">
        <v>67</v>
      </c>
      <c r="AE49" s="3" t="s">
        <v>54</v>
      </c>
      <c r="AF49" s="2">
        <v>3</v>
      </c>
      <c r="AJ49" s="2">
        <v>7</v>
      </c>
      <c r="AK49" s="2">
        <v>5</v>
      </c>
      <c r="AN49" s="2">
        <v>7</v>
      </c>
      <c r="AO49" s="2">
        <v>5</v>
      </c>
      <c r="AP49" s="2">
        <v>3</v>
      </c>
      <c r="AQ49" s="2">
        <v>9</v>
      </c>
      <c r="AR49" s="2">
        <v>5</v>
      </c>
      <c r="AS49" s="2">
        <v>3</v>
      </c>
      <c r="AT49" s="2">
        <v>1</v>
      </c>
      <c r="AV49" s="2">
        <v>5</v>
      </c>
      <c r="AW49" s="2">
        <v>3</v>
      </c>
      <c r="AZ49" s="2">
        <v>7</v>
      </c>
      <c r="BA49" s="2">
        <v>5</v>
      </c>
      <c r="BD49" s="2">
        <v>7</v>
      </c>
      <c r="BE49" s="2">
        <v>5</v>
      </c>
      <c r="BF49" s="2">
        <v>3</v>
      </c>
    </row>
    <row r="50" spans="1:58" x14ac:dyDescent="0.2">
      <c r="AE50" s="3" t="s">
        <v>55</v>
      </c>
      <c r="AF50" s="2">
        <v>7</v>
      </c>
      <c r="AG50" s="2">
        <v>5</v>
      </c>
      <c r="AH50" s="2">
        <v>3</v>
      </c>
      <c r="AJ50" s="2">
        <v>7</v>
      </c>
      <c r="AK50" s="2">
        <v>5</v>
      </c>
      <c r="AN50" s="2">
        <v>7</v>
      </c>
      <c r="AO50" s="2">
        <v>9</v>
      </c>
      <c r="AR50" s="2">
        <v>7</v>
      </c>
      <c r="AS50" s="2">
        <v>5</v>
      </c>
      <c r="AT50" s="2">
        <v>9</v>
      </c>
      <c r="AV50" s="2">
        <v>7</v>
      </c>
      <c r="AW50" s="2">
        <v>5</v>
      </c>
      <c r="AX50" s="2">
        <v>9</v>
      </c>
      <c r="AZ50" s="2">
        <v>7</v>
      </c>
      <c r="BA50" s="2">
        <v>5</v>
      </c>
      <c r="BD50" s="2">
        <v>7</v>
      </c>
      <c r="BE50" s="2">
        <v>5</v>
      </c>
    </row>
    <row r="51" spans="1:58" x14ac:dyDescent="0.2">
      <c r="B51" s="2" t="s">
        <v>68</v>
      </c>
      <c r="C51" s="2" t="s">
        <v>69</v>
      </c>
      <c r="D51" s="2" t="s">
        <v>70</v>
      </c>
      <c r="E51" s="2" t="s">
        <v>71</v>
      </c>
      <c r="F51" s="2" t="s">
        <v>72</v>
      </c>
      <c r="G51" s="2" t="s">
        <v>73</v>
      </c>
      <c r="H51" s="2" t="s">
        <v>74</v>
      </c>
      <c r="I51" s="4" t="s">
        <v>158</v>
      </c>
      <c r="AE51" s="3" t="s">
        <v>56</v>
      </c>
      <c r="AF51" s="2">
        <v>7</v>
      </c>
      <c r="AG51" s="2">
        <v>5</v>
      </c>
      <c r="AH51" s="2">
        <v>3</v>
      </c>
      <c r="AJ51" s="2">
        <v>7</v>
      </c>
      <c r="AK51" s="2">
        <v>5</v>
      </c>
      <c r="AL51" s="2">
        <v>3</v>
      </c>
      <c r="AM51" s="2">
        <v>9</v>
      </c>
      <c r="AN51" s="2">
        <v>7</v>
      </c>
      <c r="AO51" s="2">
        <v>9</v>
      </c>
      <c r="AR51" s="2">
        <v>5</v>
      </c>
      <c r="AS51" s="2">
        <v>3</v>
      </c>
      <c r="AT51" s="2">
        <v>9</v>
      </c>
      <c r="AV51" s="2">
        <v>7</v>
      </c>
      <c r="AW51" s="2">
        <v>5</v>
      </c>
      <c r="AZ51" s="2">
        <v>5</v>
      </c>
      <c r="BD51" s="2">
        <v>7</v>
      </c>
      <c r="BE51" s="2">
        <v>5</v>
      </c>
    </row>
    <row r="52" spans="1:58" x14ac:dyDescent="0.2">
      <c r="A52" s="3" t="s">
        <v>75</v>
      </c>
      <c r="B52" s="2">
        <v>8.1999999999999998E-4</v>
      </c>
      <c r="C52" s="2">
        <v>5.3200000000000001E-3</v>
      </c>
      <c r="D52" s="2">
        <v>1.3310000000000001E-2</v>
      </c>
      <c r="E52" s="2">
        <v>2.5999999999999999E-2</v>
      </c>
      <c r="F52" s="2">
        <v>6.9199999999999998E-2</v>
      </c>
      <c r="G52" s="2">
        <v>0.25667000000000001</v>
      </c>
      <c r="H52" s="2">
        <v>0.62868000000000002</v>
      </c>
      <c r="I52" s="4">
        <f>B52*0.6+C52*0.3+D52*0.1</f>
        <v>3.4190000000000002E-3</v>
      </c>
    </row>
    <row r="53" spans="1:58" x14ac:dyDescent="0.2">
      <c r="A53" s="3" t="s">
        <v>76</v>
      </c>
      <c r="B53" s="2">
        <v>0.16019</v>
      </c>
      <c r="C53" s="2">
        <v>0.16954</v>
      </c>
      <c r="D53" s="2">
        <v>0.12225999999999999</v>
      </c>
      <c r="E53" s="2">
        <v>0.12177</v>
      </c>
      <c r="F53" s="2">
        <v>0.19658</v>
      </c>
      <c r="G53" s="2">
        <v>0.16913</v>
      </c>
      <c r="H53" s="2">
        <v>6.053E-2</v>
      </c>
      <c r="I53" s="4">
        <f t="shared" ref="I53:I58" si="28">B53*0.6+C53*0.3+D53*0.1</f>
        <v>0.15920200000000001</v>
      </c>
      <c r="AE53" s="3" t="s">
        <v>47</v>
      </c>
      <c r="AF53" s="2" t="s">
        <v>40</v>
      </c>
      <c r="AG53" s="2" t="s">
        <v>40</v>
      </c>
      <c r="AH53" s="2" t="s">
        <v>58</v>
      </c>
      <c r="AI53" s="2" t="s">
        <v>40</v>
      </c>
      <c r="AJ53" s="2" t="s">
        <v>40</v>
      </c>
      <c r="AK53" s="2" t="s">
        <v>59</v>
      </c>
      <c r="AL53" s="2" t="s">
        <v>40</v>
      </c>
      <c r="AM53" s="2" t="s">
        <v>40</v>
      </c>
      <c r="AN53" s="2" t="s">
        <v>60</v>
      </c>
      <c r="AO53" s="2" t="s">
        <v>40</v>
      </c>
      <c r="AP53" s="2" t="s">
        <v>40</v>
      </c>
      <c r="AQ53" s="2" t="s">
        <v>61</v>
      </c>
      <c r="AR53" s="2" t="s">
        <v>40</v>
      </c>
    </row>
    <row r="54" spans="1:58" x14ac:dyDescent="0.2">
      <c r="A54" s="3" t="s">
        <v>77</v>
      </c>
      <c r="B54" s="2">
        <v>0.62995999999999996</v>
      </c>
      <c r="C54" s="2">
        <v>0.17826</v>
      </c>
      <c r="D54" s="2">
        <v>8.8709999999999997E-2</v>
      </c>
      <c r="E54" s="2">
        <v>5.6849999999999998E-2</v>
      </c>
      <c r="F54" s="2">
        <v>3.4799999999999998E-2</v>
      </c>
      <c r="G54" s="2">
        <v>1.0330000000000001E-2</v>
      </c>
      <c r="H54" s="2">
        <v>1.09E-3</v>
      </c>
      <c r="I54" s="4">
        <f t="shared" si="28"/>
        <v>0.44032500000000002</v>
      </c>
      <c r="J54" s="2">
        <v>1</v>
      </c>
      <c r="AE54" s="3">
        <v>0.9</v>
      </c>
      <c r="AF54" s="2">
        <v>0.7</v>
      </c>
      <c r="AH54" s="2">
        <v>0.7</v>
      </c>
      <c r="AI54" s="2">
        <v>0.5</v>
      </c>
      <c r="AK54" s="2">
        <v>0.5</v>
      </c>
      <c r="AL54" s="2">
        <v>0.3</v>
      </c>
      <c r="AM54" s="2">
        <v>0.9</v>
      </c>
      <c r="AN54" s="2">
        <v>0.5</v>
      </c>
      <c r="AO54" s="2">
        <v>0.1</v>
      </c>
      <c r="AP54" s="2">
        <v>0.7</v>
      </c>
      <c r="AQ54" s="2">
        <v>0.7</v>
      </c>
      <c r="AR54" s="2">
        <v>0.5</v>
      </c>
    </row>
    <row r="55" spans="1:58" x14ac:dyDescent="0.2">
      <c r="A55" s="3" t="s">
        <v>78</v>
      </c>
      <c r="B55" s="2">
        <v>2.393E-2</v>
      </c>
      <c r="C55" s="2">
        <v>5.3460000000000001E-2</v>
      </c>
      <c r="D55" s="2">
        <v>6.0409999999999998E-2</v>
      </c>
      <c r="E55" s="2">
        <v>7.8140000000000001E-2</v>
      </c>
      <c r="F55" s="2">
        <v>0.1411</v>
      </c>
      <c r="G55" s="2">
        <v>0.37096000000000001</v>
      </c>
      <c r="H55" s="2">
        <v>0.27200000000000002</v>
      </c>
      <c r="I55" s="4">
        <f t="shared" si="28"/>
        <v>3.6436999999999997E-2</v>
      </c>
    </row>
    <row r="56" spans="1:58" x14ac:dyDescent="0.2">
      <c r="A56" s="3" t="s">
        <v>79</v>
      </c>
      <c r="B56" s="2">
        <v>0.10786</v>
      </c>
      <c r="C56" s="2">
        <v>0.25464999999999999</v>
      </c>
      <c r="D56" s="2">
        <v>0.23860000000000001</v>
      </c>
      <c r="E56" s="2">
        <v>0.20530000000000001</v>
      </c>
      <c r="F56" s="2">
        <v>0.14308999999999999</v>
      </c>
      <c r="G56" s="2">
        <v>4.5859999999999998E-2</v>
      </c>
      <c r="H56" s="2">
        <v>4.64E-3</v>
      </c>
      <c r="I56" s="4">
        <f t="shared" si="28"/>
        <v>0.16497099999999998</v>
      </c>
    </row>
    <row r="57" spans="1:58" x14ac:dyDescent="0.2">
      <c r="A57" s="3" t="s">
        <v>80</v>
      </c>
      <c r="B57" s="2">
        <v>7.3539999999999994E-2</v>
      </c>
      <c r="C57" s="2">
        <v>0.22544</v>
      </c>
      <c r="D57" s="2">
        <v>0.26343</v>
      </c>
      <c r="E57" s="2">
        <v>0.23685</v>
      </c>
      <c r="F57" s="2">
        <v>0.15321000000000001</v>
      </c>
      <c r="G57" s="2">
        <v>4.4139999999999999E-2</v>
      </c>
      <c r="H57" s="2">
        <v>3.3899999999999998E-3</v>
      </c>
      <c r="I57" s="4">
        <f t="shared" si="28"/>
        <v>0.138099</v>
      </c>
      <c r="AE57" s="3" t="s">
        <v>167</v>
      </c>
    </row>
    <row r="58" spans="1:58" x14ac:dyDescent="0.2">
      <c r="A58" s="3" t="s">
        <v>81</v>
      </c>
      <c r="B58" s="2">
        <v>4.011E-2</v>
      </c>
      <c r="C58" s="2">
        <v>0.14971000000000001</v>
      </c>
      <c r="D58" s="2">
        <v>0.22972000000000001</v>
      </c>
      <c r="E58" s="2">
        <v>0.26396999999999998</v>
      </c>
      <c r="F58" s="2">
        <v>0.22600999999999999</v>
      </c>
      <c r="G58" s="2">
        <v>8.2339999999999997E-2</v>
      </c>
      <c r="H58" s="2">
        <v>8.1399999999999997E-3</v>
      </c>
      <c r="I58" s="4">
        <f t="shared" si="28"/>
        <v>9.1951000000000005E-2</v>
      </c>
      <c r="AE58" s="2" t="s">
        <v>166</v>
      </c>
      <c r="AF58" s="2">
        <f>SUM(AP61:AW65)/7/5</f>
        <v>6.8888888888888916E-2</v>
      </c>
    </row>
    <row r="59" spans="1:58" x14ac:dyDescent="0.2">
      <c r="A59" s="3" t="s">
        <v>180</v>
      </c>
      <c r="B59" s="2">
        <f>SUM(B52:B58)</f>
        <v>1.0364100000000001</v>
      </c>
      <c r="C59" s="2">
        <f t="shared" ref="C59:I59" si="29">SUM(C52:C58)</f>
        <v>1.0363799999999999</v>
      </c>
      <c r="D59" s="2">
        <f t="shared" si="29"/>
        <v>1.01644</v>
      </c>
      <c r="E59" s="2">
        <f t="shared" si="29"/>
        <v>0.98887999999999998</v>
      </c>
      <c r="F59" s="2">
        <f t="shared" si="29"/>
        <v>0.96399000000000012</v>
      </c>
      <c r="G59" s="2">
        <f t="shared" si="29"/>
        <v>0.97943000000000002</v>
      </c>
      <c r="H59" s="2">
        <f t="shared" si="29"/>
        <v>0.97847000000000006</v>
      </c>
      <c r="I59" s="18">
        <f t="shared" si="29"/>
        <v>1.0344039999999999</v>
      </c>
    </row>
    <row r="60" spans="1:58" x14ac:dyDescent="0.2">
      <c r="AE60" s="2" t="s">
        <v>164</v>
      </c>
      <c r="AF60" s="2" t="s">
        <v>163</v>
      </c>
      <c r="AG60" s="2" t="s">
        <v>75</v>
      </c>
      <c r="AH60" s="2" t="s">
        <v>76</v>
      </c>
      <c r="AI60" s="2" t="s">
        <v>77</v>
      </c>
      <c r="AJ60" s="2" t="s">
        <v>78</v>
      </c>
      <c r="AK60" s="2" t="s">
        <v>79</v>
      </c>
      <c r="AL60" s="2" t="s">
        <v>80</v>
      </c>
      <c r="AM60" s="2" t="s">
        <v>81</v>
      </c>
      <c r="AO60" s="2" t="s">
        <v>165</v>
      </c>
      <c r="AP60" s="2" t="s">
        <v>163</v>
      </c>
      <c r="AQ60" s="2" t="s">
        <v>75</v>
      </c>
      <c r="AR60" s="2" t="s">
        <v>76</v>
      </c>
      <c r="AS60" s="2" t="s">
        <v>77</v>
      </c>
      <c r="AT60" s="2" t="s">
        <v>78</v>
      </c>
      <c r="AU60" s="2" t="s">
        <v>79</v>
      </c>
      <c r="AV60" s="2" t="s">
        <v>80</v>
      </c>
      <c r="AW60" s="2" t="s">
        <v>81</v>
      </c>
      <c r="AY60" s="2" t="s">
        <v>75</v>
      </c>
      <c r="AZ60" s="2" t="s">
        <v>76</v>
      </c>
      <c r="BA60" s="2" t="s">
        <v>77</v>
      </c>
      <c r="BB60" s="2" t="s">
        <v>78</v>
      </c>
      <c r="BC60" s="2" t="s">
        <v>79</v>
      </c>
      <c r="BD60" s="2" t="s">
        <v>80</v>
      </c>
      <c r="BE60" s="2" t="s">
        <v>81</v>
      </c>
    </row>
    <row r="61" spans="1:58" x14ac:dyDescent="0.2">
      <c r="A61" s="3" t="s">
        <v>82</v>
      </c>
      <c r="AE61" s="3" t="s">
        <v>47</v>
      </c>
      <c r="AF61" s="2">
        <f>AVERAGE(AE77:AF77)</f>
        <v>0.8</v>
      </c>
      <c r="AG61" s="2">
        <f>AVERAGE(AF70:AI70)</f>
        <v>0.66666666666666674</v>
      </c>
      <c r="AH61" s="2">
        <f>AVERAGE(AJ70:AM70)</f>
        <v>0.55555555555555558</v>
      </c>
      <c r="AI61" s="2">
        <f>AVERAGE(AN70:AQ70)</f>
        <v>0.77777777777777779</v>
      </c>
      <c r="AJ61" s="2">
        <f>AVERAGE(AR70:AU70)</f>
        <v>1</v>
      </c>
      <c r="AK61" s="2">
        <f>AVERAGE(AV70:AY70)</f>
        <v>1</v>
      </c>
      <c r="AL61" s="2">
        <f>AVERAGE(AZ70:BC70)</f>
        <v>0.77777777777777779</v>
      </c>
      <c r="AM61" s="2">
        <f>AVERAGE(BD70:BF70)</f>
        <v>0.77777777777777779</v>
      </c>
      <c r="AO61" s="3" t="s">
        <v>47</v>
      </c>
      <c r="AP61" s="2">
        <f>SUM(ABS(AF61-AE88),ABS(AF88-AF61))/2</f>
        <v>0.10000000000000003</v>
      </c>
      <c r="AQ61" s="2">
        <f>SUM(IF(ISBLANK(AF70),,ABS(AG61-AF70)),IF(ISBLANK(AG70),,ABS(AG61-AG70)),IF(ISBLANK(AH70),,ABS(AG61-AH70)),IF(ISBLANK(AI70),,ABS(AG61-AI70)))/AY61</f>
        <v>0.22222222222222221</v>
      </c>
      <c r="AR61" s="2">
        <f>SUM(IF(ISBLANK(AJ70),,ABS(AH61-AJ70)),IF(ISBLANK(AK70),,ABS(AH61-AK70)),IF(ISBLANK(AL70),,ABS(AH61-AL70)),IF(ISBLANK(AM70),,ABS(AH61-AM70)))/AZ61</f>
        <v>0</v>
      </c>
      <c r="AS61" s="2">
        <f>SUM(IF(ISBLANK(AN70),,ABS(AI61-AN70)),IF(ISBLANK(AO70),,ABS(AI61-AO70)),IF(ISBLANK(AP70),,ABS(AI61-AP70)),IF(ISBLANK(AQ70),,ABS(AI61-AQ70)))/BA61</f>
        <v>0</v>
      </c>
      <c r="AT61" s="2">
        <f>SUM(IF(ISBLANK(AR70),,ABS(AJ61-AR70)),IF(ISBLANK(AS70),,ABS(AJ61-AS70)),IF(ISBLANK(AT70),,ABS(AJ61-AT70)),IF(ISBLANK(AU70),,ABS(AJ61-AU70)))/BB61</f>
        <v>0</v>
      </c>
      <c r="AU61" s="2">
        <f>SUM(IF(ISBLANK(AV70),,ABS(AK61-AV70)),IF(ISBLANK(AW70),,ABS(AK61-AW70)),IF(ISBLANK(AX70),,ABS(AK61-AX70)),IF(ISBLANK(AY70),,ABS(AK61-AY70)))/BC61</f>
        <v>0</v>
      </c>
      <c r="AV61" s="2">
        <f>SUM(IF(ISBLANK(AZ70),,ABS(AL61-AZ70)),IF(ISBLANK(BA70),,ABS(AL61-BA70)),IF(ISBLANK(BB70),,ABS(AL61-BB70)),IF(ISBLANK(BC70),,ABS(AL61-BC70)))/BD61</f>
        <v>0</v>
      </c>
      <c r="AW61" s="2">
        <f>SUM(IF(ISBLANK(BD70),,ABS(AM61-BD70)),IF(ISBLANK(BE70),,ABS(AM61-BE70)),IF(ISBLANK(BF70),,ABS(AM61-BF70)),IF(ISBLANK(BG70),,ABS(AM61-BG70)))/BE61</f>
        <v>0</v>
      </c>
      <c r="AY61" s="2">
        <f>4-COUNTIF(AF70:AI70,"")</f>
        <v>4</v>
      </c>
      <c r="AZ61" s="2">
        <f>4-COUNTIF(AJ70:AM70,"")</f>
        <v>1</v>
      </c>
      <c r="BA61" s="2">
        <f>4-COUNTIF(AN70:AQ70,"")</f>
        <v>1</v>
      </c>
      <c r="BB61" s="2">
        <f>4-COUNTIF(AR70:AU70,"")</f>
        <v>1</v>
      </c>
      <c r="BC61" s="2">
        <f>4-COUNTIF(AV70:AY70,"")</f>
        <v>1</v>
      </c>
      <c r="BD61" s="2">
        <f>4-COUNTIF(AZ70:BC70,"")</f>
        <v>1</v>
      </c>
      <c r="BE61" s="2">
        <f>4-COUNTIF(BD70:BG70,"")</f>
        <v>1</v>
      </c>
    </row>
    <row r="62" spans="1:58" x14ac:dyDescent="0.2">
      <c r="AE62" s="3" t="s">
        <v>52</v>
      </c>
      <c r="AF62" s="2">
        <f>AVERAGE(AH77:AI77)</f>
        <v>0.6</v>
      </c>
      <c r="AG62" s="2">
        <f t="shared" ref="AG62:AG65" si="30">AVERAGE(AF71:AI71)</f>
        <v>0.33333333333333331</v>
      </c>
      <c r="AH62" s="2">
        <f t="shared" ref="AH62:AH65" si="31">AVERAGE(AJ71:AM71)</f>
        <v>0.77777777777777779</v>
      </c>
      <c r="AI62" s="2">
        <f t="shared" ref="AI62:AI65" si="32">AVERAGE(AN71:AQ71)</f>
        <v>0.77777777777777779</v>
      </c>
      <c r="AJ62" s="2">
        <f t="shared" ref="AJ62:AJ65" si="33">AVERAGE(AR71:AU71)</f>
        <v>0.1111111111111111</v>
      </c>
      <c r="AK62" s="2">
        <f t="shared" ref="AK62:AK65" si="34">AVERAGE(AV71:AY71)</f>
        <v>0.66666666666666674</v>
      </c>
      <c r="AL62" s="2">
        <f t="shared" ref="AL62:AL65" si="35">AVERAGE(AZ71:BC71)</f>
        <v>0.77777777777777779</v>
      </c>
      <c r="AM62" s="2">
        <f t="shared" ref="AM62:AM65" si="36">AVERAGE(BD71:BF71)</f>
        <v>0.66666666666666674</v>
      </c>
      <c r="AO62" s="3" t="s">
        <v>52</v>
      </c>
      <c r="AP62" s="2">
        <f>SUM(ABS(AF62-AH88),ABS(AF62-AI88))/2</f>
        <v>9.9999999999999978E-2</v>
      </c>
      <c r="AQ62" s="2">
        <f t="shared" ref="AQ62:AQ65" si="37">SUM(IF(ISBLANK(AF71),,ABS(AG62-AF71)),IF(ISBLANK(AG71),,ABS(AG62-AG71)),IF(ISBLANK(AH71),,ABS(AG62-AH71)),IF(ISBLANK(AI71),,ABS(AG62-AI71)))/AY62</f>
        <v>0.14814814814814817</v>
      </c>
      <c r="AR62" s="2">
        <f t="shared" ref="AR62:AR65" si="38">SUM(IF(ISBLANK(AJ71),,ABS(AH62-AJ71)),IF(ISBLANK(AK71),,ABS(AH62-AK71)),IF(ISBLANK(AL71),,ABS(AH62-AL71)),IF(ISBLANK(AM71),,ABS(AH62-AM71)))/AZ62</f>
        <v>0</v>
      </c>
      <c r="AS62" s="2">
        <f t="shared" ref="AS62:AS65" si="39">SUM(IF(ISBLANK(AN71),,ABS(AI62-AN71)),IF(ISBLANK(AO71),,ABS(AI62-AO71)),IF(ISBLANK(AP71),,ABS(AI62-AP71)),IF(ISBLANK(AQ71),,ABS(AI62-AQ71)))/BA62</f>
        <v>0</v>
      </c>
      <c r="AT62" s="2">
        <f t="shared" ref="AT62:AT65" si="40">SUM(IF(ISBLANK(AR71),,ABS(AJ62-AR71)),IF(ISBLANK(AS71),,ABS(AJ62-AS71)),IF(ISBLANK(AT71),,ABS(AJ62-AT71)),IF(ISBLANK(AU71),,ABS(AJ62-AU71)))/BB62</f>
        <v>0</v>
      </c>
      <c r="AU62" s="2">
        <f t="shared" ref="AU62:AU65" si="41">SUM(IF(ISBLANK(AV71),,ABS(AK62-AV71)),IF(ISBLANK(AW71),,ABS(AK62-AW71)),IF(ISBLANK(AX71),,ABS(AK62-AX71)),IF(ISBLANK(AY71),,ABS(AK62-AY71)))/BC62</f>
        <v>0.1111111111111111</v>
      </c>
      <c r="AV62" s="2">
        <f t="shared" ref="AV62:AV65" si="42">SUM(IF(ISBLANK(AZ71),,ABS(AL62-AZ71)),IF(ISBLANK(BA71),,ABS(AL62-BA71)),IF(ISBLANK(BB71),,ABS(AL62-BB71)),IF(ISBLANK(BC71),,ABS(AL62-BC71)))/BD62</f>
        <v>0</v>
      </c>
      <c r="AW62" s="2">
        <f t="shared" ref="AW62:AW65" si="43">SUM(IF(ISBLANK(BD71),,ABS(AM62-BD71)),IF(ISBLANK(BE71),,ABS(AM62-BE71)),IF(ISBLANK(BF71),,ABS(AM62-BF71)),IF(ISBLANK(BG71),,ABS(AM62-BG71)))/BE62</f>
        <v>0.1111111111111111</v>
      </c>
      <c r="AY62" s="2">
        <f t="shared" ref="AY62:AY65" si="44">4-COUNTIF(AF71:AI71,"")</f>
        <v>3</v>
      </c>
      <c r="AZ62" s="2">
        <f t="shared" ref="AZ62:AZ65" si="45">4-COUNTIF(AJ71:AM71,"")</f>
        <v>1</v>
      </c>
      <c r="BA62" s="2">
        <f t="shared" ref="BA62:BA65" si="46">4-COUNTIF(AN71:AQ71,"")</f>
        <v>1</v>
      </c>
      <c r="BB62" s="2">
        <f t="shared" ref="BB62:BB65" si="47">4-COUNTIF(AR71:AU71,"")</f>
        <v>1</v>
      </c>
      <c r="BC62" s="2">
        <f t="shared" ref="BC62:BC65" si="48">4-COUNTIF(AV71:AY71,"")</f>
        <v>2</v>
      </c>
      <c r="BD62" s="2">
        <f t="shared" ref="BD62:BD65" si="49">4-COUNTIF(AZ71:BC71,"")</f>
        <v>1</v>
      </c>
      <c r="BE62" s="2">
        <f t="shared" ref="BE62:BE65" si="50">4-COUNTIF(BD71:BG71,"")</f>
        <v>2</v>
      </c>
    </row>
    <row r="63" spans="1:58" x14ac:dyDescent="0.2">
      <c r="B63" s="2" t="s">
        <v>39</v>
      </c>
      <c r="C63" s="2" t="s">
        <v>40</v>
      </c>
      <c r="D63" s="2" t="s">
        <v>40</v>
      </c>
      <c r="E63" s="2" t="s">
        <v>40</v>
      </c>
      <c r="F63" s="2" t="s">
        <v>41</v>
      </c>
      <c r="G63" s="2" t="s">
        <v>40</v>
      </c>
      <c r="H63" s="2" t="s">
        <v>40</v>
      </c>
      <c r="I63" s="2" t="s">
        <v>40</v>
      </c>
      <c r="J63" s="2" t="s">
        <v>42</v>
      </c>
      <c r="K63" s="2" t="s">
        <v>40</v>
      </c>
      <c r="L63" s="2" t="s">
        <v>40</v>
      </c>
      <c r="M63" s="2" t="s">
        <v>40</v>
      </c>
      <c r="N63" s="2" t="s">
        <v>43</v>
      </c>
      <c r="O63" s="2" t="s">
        <v>40</v>
      </c>
      <c r="P63" s="2" t="s">
        <v>40</v>
      </c>
      <c r="Q63" s="2" t="s">
        <v>40</v>
      </c>
      <c r="R63" s="2" t="s">
        <v>44</v>
      </c>
      <c r="S63" s="2" t="s">
        <v>40</v>
      </c>
      <c r="T63" s="2" t="s">
        <v>40</v>
      </c>
      <c r="U63" s="2" t="s">
        <v>40</v>
      </c>
      <c r="V63" s="2" t="s">
        <v>45</v>
      </c>
      <c r="W63" s="2" t="s">
        <v>40</v>
      </c>
      <c r="X63" s="2" t="s">
        <v>40</v>
      </c>
      <c r="Y63" s="2" t="s">
        <v>40</v>
      </c>
      <c r="Z63" s="2" t="s">
        <v>46</v>
      </c>
      <c r="AA63" s="2" t="s">
        <v>40</v>
      </c>
      <c r="AB63" s="2" t="s">
        <v>40</v>
      </c>
      <c r="AC63" s="2" t="s">
        <v>40</v>
      </c>
      <c r="AD63" s="2" t="s">
        <v>40</v>
      </c>
      <c r="AE63" s="3" t="s">
        <v>54</v>
      </c>
      <c r="AF63" s="2">
        <f>AVERAGE(AK77:AM77)</f>
        <v>0.5</v>
      </c>
      <c r="AG63" s="2">
        <f t="shared" si="30"/>
        <v>0.33333333333333331</v>
      </c>
      <c r="AH63" s="2">
        <f t="shared" si="31"/>
        <v>0.66666666666666674</v>
      </c>
      <c r="AI63" s="2">
        <f t="shared" si="32"/>
        <v>0.77777777777777779</v>
      </c>
      <c r="AJ63" s="2">
        <f t="shared" si="33"/>
        <v>0.33333333333333331</v>
      </c>
      <c r="AK63" s="2">
        <f t="shared" si="34"/>
        <v>0.55555555555555558</v>
      </c>
      <c r="AL63" s="2">
        <f t="shared" si="35"/>
        <v>0.66666666666666674</v>
      </c>
      <c r="AM63" s="2">
        <f t="shared" si="36"/>
        <v>0.55555555555555558</v>
      </c>
      <c r="AO63" s="3" t="s">
        <v>54</v>
      </c>
      <c r="AP63" s="2">
        <v>0</v>
      </c>
      <c r="AQ63" s="2">
        <f t="shared" si="37"/>
        <v>0</v>
      </c>
      <c r="AR63" s="2">
        <f t="shared" si="38"/>
        <v>0.1111111111111111</v>
      </c>
      <c r="AS63" s="2">
        <f t="shared" si="39"/>
        <v>0</v>
      </c>
      <c r="AT63" s="2">
        <f t="shared" si="40"/>
        <v>0.14814814814814817</v>
      </c>
      <c r="AU63" s="2">
        <f t="shared" si="41"/>
        <v>0</v>
      </c>
      <c r="AV63" s="2">
        <f t="shared" si="42"/>
        <v>0.1111111111111111</v>
      </c>
      <c r="AW63" s="2">
        <f t="shared" si="43"/>
        <v>0.14814814814814817</v>
      </c>
      <c r="AY63" s="2">
        <f t="shared" si="44"/>
        <v>1</v>
      </c>
      <c r="AZ63" s="2">
        <f t="shared" si="45"/>
        <v>2</v>
      </c>
      <c r="BA63" s="2">
        <f t="shared" si="46"/>
        <v>1</v>
      </c>
      <c r="BB63" s="2">
        <f t="shared" si="47"/>
        <v>3</v>
      </c>
      <c r="BC63" s="2">
        <f t="shared" si="48"/>
        <v>1</v>
      </c>
      <c r="BD63" s="2">
        <f t="shared" si="49"/>
        <v>2</v>
      </c>
      <c r="BE63" s="2">
        <f t="shared" si="50"/>
        <v>3</v>
      </c>
    </row>
    <row r="64" spans="1:58" x14ac:dyDescent="0.2">
      <c r="A64" s="3" t="s">
        <v>47</v>
      </c>
      <c r="B64" s="2">
        <v>1.77156</v>
      </c>
      <c r="C64" s="2">
        <v>1.7713699999999999</v>
      </c>
      <c r="D64" s="2">
        <v>1.7698400000000001</v>
      </c>
      <c r="E64" s="2">
        <v>1.7955300000000001</v>
      </c>
      <c r="F64" s="2">
        <v>1.64601</v>
      </c>
      <c r="G64" s="2">
        <v>1.52857</v>
      </c>
      <c r="H64" s="2">
        <v>1.64653</v>
      </c>
      <c r="I64" s="2" t="s">
        <v>40</v>
      </c>
      <c r="J64" s="2">
        <v>1.70112</v>
      </c>
      <c r="K64" s="2">
        <v>2.3189299999999999</v>
      </c>
      <c r="L64" s="2">
        <v>0.89573999999999998</v>
      </c>
      <c r="M64" s="2" t="s">
        <v>40</v>
      </c>
      <c r="N64" s="2">
        <v>1.6811499999999999</v>
      </c>
      <c r="O64" s="2">
        <v>1.8331900000000001</v>
      </c>
      <c r="P64" s="2" t="s">
        <v>40</v>
      </c>
      <c r="Q64" s="2" t="s">
        <v>40</v>
      </c>
      <c r="R64" s="2">
        <v>1.66452</v>
      </c>
      <c r="S64" s="2">
        <v>1.8113999999999999</v>
      </c>
      <c r="T64" s="2" t="s">
        <v>40</v>
      </c>
      <c r="U64" s="2" t="s">
        <v>40</v>
      </c>
      <c r="V64" s="2" t="s">
        <v>83</v>
      </c>
      <c r="W64" s="2" t="s">
        <v>40</v>
      </c>
      <c r="X64" s="2" t="s">
        <v>40</v>
      </c>
      <c r="Y64" s="2" t="s">
        <v>40</v>
      </c>
      <c r="Z64" s="2" t="s">
        <v>83</v>
      </c>
      <c r="AA64" s="2" t="s">
        <v>40</v>
      </c>
      <c r="AB64" s="2" t="s">
        <v>40</v>
      </c>
      <c r="AC64" s="2" t="s">
        <v>40</v>
      </c>
      <c r="AD64" s="2" t="s">
        <v>40</v>
      </c>
      <c r="AE64" s="3" t="s">
        <v>55</v>
      </c>
      <c r="AF64" s="2">
        <f>AVERAGE(AN77:AP77)</f>
        <v>0.43333333333333329</v>
      </c>
      <c r="AG64" s="2">
        <f t="shared" si="30"/>
        <v>0.55555555555555558</v>
      </c>
      <c r="AH64" s="2">
        <f t="shared" si="31"/>
        <v>0.66666666666666674</v>
      </c>
      <c r="AI64" s="2">
        <f t="shared" si="32"/>
        <v>0.77777777777777779</v>
      </c>
      <c r="AJ64" s="2">
        <f t="shared" si="33"/>
        <v>0.77777777777777779</v>
      </c>
      <c r="AK64" s="2">
        <f t="shared" si="34"/>
        <v>0.77777777777777779</v>
      </c>
      <c r="AL64" s="2">
        <f t="shared" si="35"/>
        <v>0.66666666666666674</v>
      </c>
      <c r="AM64" s="2">
        <f t="shared" si="36"/>
        <v>0.66666666666666674</v>
      </c>
      <c r="AO64" s="3" t="s">
        <v>55</v>
      </c>
      <c r="AP64" s="2">
        <f>SUM(ABS(AF64-AN88),ABS(AF64-AO88),ABS(AF64-AP88))/3</f>
        <v>0.22222222222222221</v>
      </c>
      <c r="AQ64" s="2">
        <f t="shared" si="37"/>
        <v>0.14814814814814817</v>
      </c>
      <c r="AR64" s="2">
        <f t="shared" si="38"/>
        <v>0.1111111111111111</v>
      </c>
      <c r="AS64" s="2">
        <f t="shared" si="39"/>
        <v>0</v>
      </c>
      <c r="AT64" s="2">
        <f t="shared" si="40"/>
        <v>0.14814814814814814</v>
      </c>
      <c r="AU64" s="2">
        <f t="shared" si="41"/>
        <v>0</v>
      </c>
      <c r="AV64" s="2">
        <f t="shared" si="42"/>
        <v>0.1111111111111111</v>
      </c>
      <c r="AW64" s="2">
        <f t="shared" si="43"/>
        <v>0.1111111111111111</v>
      </c>
      <c r="AY64" s="2">
        <f t="shared" si="44"/>
        <v>3</v>
      </c>
      <c r="AZ64" s="2">
        <f t="shared" si="45"/>
        <v>2</v>
      </c>
      <c r="BA64" s="2">
        <f t="shared" si="46"/>
        <v>1</v>
      </c>
      <c r="BB64" s="2">
        <f t="shared" si="47"/>
        <v>3</v>
      </c>
      <c r="BC64" s="2">
        <f t="shared" si="48"/>
        <v>1</v>
      </c>
      <c r="BD64" s="2">
        <f t="shared" si="49"/>
        <v>2</v>
      </c>
      <c r="BE64" s="2">
        <f t="shared" si="50"/>
        <v>2</v>
      </c>
    </row>
    <row r="65" spans="1:58" x14ac:dyDescent="0.2">
      <c r="A65" s="3" t="s">
        <v>52</v>
      </c>
      <c r="B65" s="2">
        <v>1.78965</v>
      </c>
      <c r="C65" s="2">
        <v>1.7773699999999999</v>
      </c>
      <c r="D65" s="2">
        <v>1.7663199999999999</v>
      </c>
      <c r="E65" s="2" t="s">
        <v>40</v>
      </c>
      <c r="F65" s="2">
        <v>1.7537700000000001</v>
      </c>
      <c r="G65" s="2">
        <v>1.7</v>
      </c>
      <c r="H65" s="2">
        <v>1.7954300000000001</v>
      </c>
      <c r="I65" s="2" t="s">
        <v>40</v>
      </c>
      <c r="J65" s="2">
        <v>1.7538</v>
      </c>
      <c r="K65" s="2">
        <v>2.1975099999999999</v>
      </c>
      <c r="L65" s="2">
        <v>1.1628499999999999</v>
      </c>
      <c r="M65" s="2" t="s">
        <v>40</v>
      </c>
      <c r="N65" s="2">
        <v>1.8399099999999999</v>
      </c>
      <c r="O65" s="2">
        <v>1.75895</v>
      </c>
      <c r="P65" s="2">
        <v>1.7040200000000001</v>
      </c>
      <c r="Q65" s="2" t="s">
        <v>40</v>
      </c>
      <c r="R65" s="2">
        <v>1.81071</v>
      </c>
      <c r="S65" s="2">
        <v>1.70533</v>
      </c>
      <c r="T65" s="2" t="s">
        <v>40</v>
      </c>
      <c r="U65" s="2" t="s">
        <v>40</v>
      </c>
      <c r="V65" s="2">
        <v>1.72167</v>
      </c>
      <c r="W65" s="2">
        <v>1.60893</v>
      </c>
      <c r="X65" s="2">
        <v>1.84032</v>
      </c>
      <c r="Y65" s="2" t="s">
        <v>40</v>
      </c>
      <c r="Z65" s="2">
        <v>1.8249500000000001</v>
      </c>
      <c r="AA65" s="2">
        <v>1.7043200000000001</v>
      </c>
      <c r="AB65" s="2" t="s">
        <v>40</v>
      </c>
      <c r="AC65" s="2" t="s">
        <v>40</v>
      </c>
      <c r="AD65" s="2" t="s">
        <v>40</v>
      </c>
      <c r="AE65" s="3" t="s">
        <v>56</v>
      </c>
      <c r="AF65" s="2">
        <f>AVERAGE(AQ77:AR77)</f>
        <v>0.6</v>
      </c>
      <c r="AG65" s="2">
        <f t="shared" si="30"/>
        <v>0.55555555555555558</v>
      </c>
      <c r="AH65" s="2">
        <f t="shared" si="31"/>
        <v>0.77777777777777779</v>
      </c>
      <c r="AI65" s="2">
        <f t="shared" si="32"/>
        <v>0.77777777777777779</v>
      </c>
      <c r="AJ65" s="2">
        <f t="shared" si="33"/>
        <v>0.55555555555555558</v>
      </c>
      <c r="AK65" s="2">
        <f t="shared" si="34"/>
        <v>0.55555555555555558</v>
      </c>
      <c r="AL65" s="2">
        <f t="shared" si="35"/>
        <v>0.55555555555555558</v>
      </c>
      <c r="AM65" s="2">
        <f t="shared" si="36"/>
        <v>0.55555555555555558</v>
      </c>
      <c r="AO65" s="3" t="s">
        <v>56</v>
      </c>
      <c r="AP65" s="2">
        <f>SUM(ABS(AF65-AQ88),ABS(AF65-AR88))/2</f>
        <v>9.9999999999999978E-2</v>
      </c>
      <c r="AQ65" s="2">
        <f t="shared" si="37"/>
        <v>0.14814814814814817</v>
      </c>
      <c r="AR65" s="2">
        <f t="shared" si="38"/>
        <v>0</v>
      </c>
      <c r="AS65" s="2">
        <f t="shared" si="39"/>
        <v>0</v>
      </c>
      <c r="AT65" s="2">
        <f t="shared" si="40"/>
        <v>0</v>
      </c>
      <c r="AU65" s="2">
        <f t="shared" si="41"/>
        <v>0</v>
      </c>
      <c r="AV65" s="2">
        <f t="shared" si="42"/>
        <v>0</v>
      </c>
      <c r="AW65" s="2">
        <f t="shared" si="43"/>
        <v>0</v>
      </c>
      <c r="AY65" s="2">
        <f t="shared" si="44"/>
        <v>3</v>
      </c>
      <c r="AZ65" s="2">
        <f t="shared" si="45"/>
        <v>1</v>
      </c>
      <c r="BA65" s="2">
        <f t="shared" si="46"/>
        <v>1</v>
      </c>
      <c r="BB65" s="2">
        <f t="shared" si="47"/>
        <v>1</v>
      </c>
      <c r="BC65" s="2">
        <f t="shared" si="48"/>
        <v>1</v>
      </c>
      <c r="BD65" s="2">
        <f t="shared" si="49"/>
        <v>1</v>
      </c>
      <c r="BE65" s="2">
        <f t="shared" si="50"/>
        <v>1</v>
      </c>
    </row>
    <row r="66" spans="1:58" x14ac:dyDescent="0.2">
      <c r="A66" s="3" t="s">
        <v>54</v>
      </c>
      <c r="B66" s="2" t="s">
        <v>83</v>
      </c>
      <c r="C66" s="2" t="s">
        <v>40</v>
      </c>
      <c r="D66" s="2" t="s">
        <v>40</v>
      </c>
      <c r="E66" s="2" t="s">
        <v>40</v>
      </c>
      <c r="F66" s="2">
        <v>1.7903199999999999</v>
      </c>
      <c r="G66" s="2">
        <v>1.75254</v>
      </c>
      <c r="H66" s="2" t="s">
        <v>40</v>
      </c>
      <c r="I66" s="2" t="s">
        <v>40</v>
      </c>
      <c r="J66" s="2">
        <v>1.4886699999999999</v>
      </c>
      <c r="K66" s="2">
        <v>1.9441600000000001</v>
      </c>
      <c r="L66" s="2">
        <v>2.2608899999999998</v>
      </c>
      <c r="M66" s="2">
        <v>1.0499700000000001</v>
      </c>
      <c r="N66" s="2">
        <v>1.82805</v>
      </c>
      <c r="O66" s="2">
        <v>1.7657400000000001</v>
      </c>
      <c r="P66" s="2">
        <v>1.7245200000000001</v>
      </c>
      <c r="Q66" s="2" t="s">
        <v>40</v>
      </c>
      <c r="R66" s="2">
        <v>1.80568</v>
      </c>
      <c r="S66" s="2">
        <v>1.7284299999999999</v>
      </c>
      <c r="T66" s="2" t="s">
        <v>40</v>
      </c>
      <c r="U66" s="2" t="s">
        <v>40</v>
      </c>
      <c r="V66" s="2">
        <v>1.8218399999999999</v>
      </c>
      <c r="W66" s="2">
        <v>1.7064299999999999</v>
      </c>
      <c r="X66" s="2" t="s">
        <v>40</v>
      </c>
      <c r="Y66" s="2" t="s">
        <v>40</v>
      </c>
      <c r="Z66" s="2">
        <v>1.85477</v>
      </c>
      <c r="AA66" s="2">
        <v>1.73061</v>
      </c>
      <c r="AB66" s="2">
        <v>1.67171</v>
      </c>
      <c r="AC66" s="2" t="s">
        <v>40</v>
      </c>
      <c r="AD66" s="2" t="s">
        <v>40</v>
      </c>
    </row>
    <row r="67" spans="1:58" x14ac:dyDescent="0.2">
      <c r="A67" s="3" t="s">
        <v>55</v>
      </c>
      <c r="B67" s="2">
        <v>1.7840100000000001</v>
      </c>
      <c r="C67" s="2">
        <v>1.78355</v>
      </c>
      <c r="D67" s="2">
        <v>1.7683199999999999</v>
      </c>
      <c r="E67" s="2" t="s">
        <v>40</v>
      </c>
      <c r="F67" s="2">
        <v>1.7908599999999999</v>
      </c>
      <c r="G67" s="2">
        <v>1.75962</v>
      </c>
      <c r="H67" s="2" t="s">
        <v>40</v>
      </c>
      <c r="I67" s="2" t="s">
        <v>40</v>
      </c>
      <c r="J67" s="2">
        <v>1.9107099999999999</v>
      </c>
      <c r="K67" s="2">
        <v>1.62893</v>
      </c>
      <c r="L67" s="2" t="s">
        <v>40</v>
      </c>
      <c r="M67" s="2" t="s">
        <v>40</v>
      </c>
      <c r="N67" s="2">
        <v>1.7804500000000001</v>
      </c>
      <c r="O67" s="2">
        <v>1.7289600000000001</v>
      </c>
      <c r="P67" s="2">
        <v>1.81463</v>
      </c>
      <c r="Q67" s="2" t="s">
        <v>40</v>
      </c>
      <c r="R67" s="2">
        <v>1.7604900000000001</v>
      </c>
      <c r="S67" s="2">
        <v>1.7073100000000001</v>
      </c>
      <c r="T67" s="2">
        <v>1.8132200000000001</v>
      </c>
      <c r="U67" s="2" t="s">
        <v>40</v>
      </c>
      <c r="V67" s="2">
        <v>1.8092999999999999</v>
      </c>
      <c r="W67" s="2">
        <v>1.7374499999999999</v>
      </c>
      <c r="X67" s="2" t="s">
        <v>40</v>
      </c>
      <c r="Y67" s="2" t="s">
        <v>40</v>
      </c>
      <c r="Z67" s="2">
        <v>1.80755</v>
      </c>
      <c r="AA67" s="2">
        <v>1.74336</v>
      </c>
      <c r="AB67" s="2" t="s">
        <v>40</v>
      </c>
      <c r="AC67" s="2" t="s">
        <v>40</v>
      </c>
      <c r="AD67" s="2" t="s">
        <v>40</v>
      </c>
    </row>
    <row r="68" spans="1:58" x14ac:dyDescent="0.2">
      <c r="A68" s="3" t="s">
        <v>56</v>
      </c>
      <c r="B68" s="2">
        <v>1.7868900000000001</v>
      </c>
      <c r="C68" s="2">
        <v>1.77298</v>
      </c>
      <c r="D68" s="2">
        <v>1.7724599999999999</v>
      </c>
      <c r="E68" s="2" t="s">
        <v>40</v>
      </c>
      <c r="F68" s="2">
        <v>1.7825899999999999</v>
      </c>
      <c r="G68" s="2">
        <v>1.7208000000000001</v>
      </c>
      <c r="H68" s="2">
        <v>1.61937</v>
      </c>
      <c r="I68" s="2">
        <v>1.77461</v>
      </c>
      <c r="J68" s="2">
        <v>2.00651</v>
      </c>
      <c r="K68" s="2">
        <v>1.4995099999999999</v>
      </c>
      <c r="L68" s="2" t="s">
        <v>40</v>
      </c>
      <c r="M68" s="2" t="s">
        <v>40</v>
      </c>
      <c r="N68" s="2">
        <v>1.6985699999999999</v>
      </c>
      <c r="O68" s="2">
        <v>1.67313</v>
      </c>
      <c r="P68" s="2">
        <v>1.8729499999999999</v>
      </c>
      <c r="Q68" s="2" t="s">
        <v>40</v>
      </c>
      <c r="R68" s="2">
        <v>1.81193</v>
      </c>
      <c r="S68" s="2">
        <v>1.7008399999999999</v>
      </c>
      <c r="T68" s="2" t="s">
        <v>40</v>
      </c>
      <c r="U68" s="2" t="s">
        <v>40</v>
      </c>
      <c r="V68" s="2" t="s">
        <v>83</v>
      </c>
      <c r="W68" s="2" t="s">
        <v>40</v>
      </c>
      <c r="X68" s="2" t="s">
        <v>40</v>
      </c>
      <c r="Y68" s="2" t="s">
        <v>40</v>
      </c>
      <c r="Z68" s="2">
        <v>1.82239</v>
      </c>
      <c r="AA68" s="2">
        <v>1.70814</v>
      </c>
      <c r="AB68" s="2" t="s">
        <v>40</v>
      </c>
      <c r="AC68" s="2" t="s">
        <v>40</v>
      </c>
      <c r="AD68" s="2" t="s">
        <v>40</v>
      </c>
    </row>
    <row r="69" spans="1:58" x14ac:dyDescent="0.2">
      <c r="AE69" s="3"/>
      <c r="AF69" s="2" t="s">
        <v>39</v>
      </c>
      <c r="AG69" s="2" t="s">
        <v>40</v>
      </c>
      <c r="AH69" s="2" t="s">
        <v>40</v>
      </c>
      <c r="AI69" s="2" t="s">
        <v>40</v>
      </c>
      <c r="AJ69" s="2" t="s">
        <v>41</v>
      </c>
      <c r="AK69" s="2" t="s">
        <v>40</v>
      </c>
      <c r="AL69" s="2" t="s">
        <v>40</v>
      </c>
      <c r="AM69" s="2" t="s">
        <v>40</v>
      </c>
      <c r="AN69" s="2" t="s">
        <v>42</v>
      </c>
      <c r="AO69" s="2" t="s">
        <v>40</v>
      </c>
      <c r="AP69" s="2" t="s">
        <v>40</v>
      </c>
      <c r="AQ69" s="2" t="s">
        <v>40</v>
      </c>
      <c r="AR69" s="2" t="s">
        <v>43</v>
      </c>
      <c r="AS69" s="2" t="s">
        <v>40</v>
      </c>
      <c r="AT69" s="2" t="s">
        <v>40</v>
      </c>
      <c r="AU69" s="2" t="s">
        <v>40</v>
      </c>
      <c r="AV69" s="2" t="s">
        <v>44</v>
      </c>
      <c r="AW69" s="2" t="s">
        <v>40</v>
      </c>
      <c r="AX69" s="2" t="s">
        <v>40</v>
      </c>
      <c r="AY69" s="2" t="s">
        <v>40</v>
      </c>
      <c r="AZ69" s="2" t="s">
        <v>45</v>
      </c>
      <c r="BA69" s="2" t="s">
        <v>40</v>
      </c>
      <c r="BB69" s="2" t="s">
        <v>40</v>
      </c>
      <c r="BC69" s="2" t="s">
        <v>40</v>
      </c>
      <c r="BD69" s="2" t="s">
        <v>46</v>
      </c>
      <c r="BE69" s="2" t="s">
        <v>40</v>
      </c>
      <c r="BF69" s="2" t="s">
        <v>40</v>
      </c>
    </row>
    <row r="70" spans="1:58" x14ac:dyDescent="0.2">
      <c r="AE70" s="3" t="s">
        <v>47</v>
      </c>
      <c r="AF70" s="2">
        <f>IF(ISBLANK(AF81),"",AF81/9)</f>
        <v>0.77777777777777779</v>
      </c>
      <c r="AG70" s="2">
        <f t="shared" ref="AG70:AJ70" si="51">IF(ISBLANK(AG81),"",AG81/9)</f>
        <v>0.55555555555555558</v>
      </c>
      <c r="AH70" s="2">
        <f t="shared" si="51"/>
        <v>0.33333333333333331</v>
      </c>
      <c r="AI70" s="2">
        <f t="shared" si="51"/>
        <v>1</v>
      </c>
      <c r="AJ70" s="2">
        <f t="shared" si="51"/>
        <v>0.55555555555555558</v>
      </c>
      <c r="AN70" s="2">
        <f t="shared" ref="AN70" si="52">IF(ISBLANK(AN81),"",AN81/9)</f>
        <v>0.77777777777777779</v>
      </c>
      <c r="AR70" s="2">
        <f t="shared" ref="AR70" si="53">IF(ISBLANK(AR81),"",AR81/9)</f>
        <v>1</v>
      </c>
      <c r="AV70" s="2">
        <f t="shared" ref="AV70" si="54">IF(ISBLANK(AV81),"",AV81/9)</f>
        <v>1</v>
      </c>
      <c r="AZ70" s="2">
        <f t="shared" ref="AZ70" si="55">IF(ISBLANK(AZ81),"",AZ81/9)</f>
        <v>0.77777777777777779</v>
      </c>
      <c r="BD70" s="2">
        <f t="shared" ref="BD70" si="56">IF(ISBLANK(BD81),"",BD81/9)</f>
        <v>0.77777777777777779</v>
      </c>
    </row>
    <row r="71" spans="1:58" x14ac:dyDescent="0.2">
      <c r="A71" s="3" t="s">
        <v>84</v>
      </c>
      <c r="AE71" s="3" t="s">
        <v>52</v>
      </c>
      <c r="AF71" s="2">
        <f t="shared" ref="AF71:AH71" si="57">IF(ISBLANK(AF82),"",AF82/9)</f>
        <v>0.55555555555555558</v>
      </c>
      <c r="AG71" s="2">
        <f t="shared" si="57"/>
        <v>0.33333333333333331</v>
      </c>
      <c r="AH71" s="2">
        <f t="shared" si="57"/>
        <v>0.1111111111111111</v>
      </c>
      <c r="AJ71" s="2">
        <f t="shared" ref="AJ71" si="58">IF(ISBLANK(AJ82),"",AJ82/9)</f>
        <v>0.77777777777777779</v>
      </c>
      <c r="AN71" s="2">
        <f t="shared" ref="AN71" si="59">IF(ISBLANK(AN82),"",AN82/9)</f>
        <v>0.77777777777777779</v>
      </c>
      <c r="AR71" s="2">
        <f t="shared" ref="AR71" si="60">IF(ISBLANK(AR82),"",AR82/9)</f>
        <v>0.1111111111111111</v>
      </c>
      <c r="AV71" s="2">
        <f t="shared" ref="AV71:AW71" si="61">IF(ISBLANK(AV82),"",AV82/9)</f>
        <v>0.77777777777777779</v>
      </c>
      <c r="AW71" s="2">
        <f t="shared" si="61"/>
        <v>0.55555555555555558</v>
      </c>
      <c r="AZ71" s="2">
        <f t="shared" ref="AZ71" si="62">IF(ISBLANK(AZ82),"",AZ82/9)</f>
        <v>0.77777777777777779</v>
      </c>
      <c r="BD71" s="2">
        <f t="shared" ref="BD71:BE71" si="63">IF(ISBLANK(BD82),"",BD82/9)</f>
        <v>0.77777777777777779</v>
      </c>
      <c r="BE71" s="2">
        <f t="shared" si="63"/>
        <v>0.55555555555555558</v>
      </c>
    </row>
    <row r="72" spans="1:58" x14ac:dyDescent="0.2">
      <c r="AE72" s="3" t="s">
        <v>54</v>
      </c>
      <c r="AF72" s="2">
        <f t="shared" ref="AF72" si="64">IF(ISBLANK(AF83),"",AF83/9)</f>
        <v>0.33333333333333331</v>
      </c>
      <c r="AJ72" s="2">
        <f t="shared" ref="AJ72:AK72" si="65">IF(ISBLANK(AJ83),"",AJ83/9)</f>
        <v>0.77777777777777779</v>
      </c>
      <c r="AK72" s="2">
        <f t="shared" si="65"/>
        <v>0.55555555555555558</v>
      </c>
      <c r="AN72" s="2">
        <f t="shared" ref="AN72:AT72" si="66">IF(ISBLANK(AN83),"",AN83/9)</f>
        <v>0.77777777777777779</v>
      </c>
      <c r="AR72" s="2">
        <f t="shared" si="66"/>
        <v>0.55555555555555558</v>
      </c>
      <c r="AS72" s="2">
        <f t="shared" si="66"/>
        <v>0.33333333333333331</v>
      </c>
      <c r="AT72" s="2">
        <f t="shared" si="66"/>
        <v>0.1111111111111111</v>
      </c>
      <c r="AV72" s="2">
        <f t="shared" ref="AV72" si="67">IF(ISBLANK(AV83),"",AV83/9)</f>
        <v>0.55555555555555558</v>
      </c>
      <c r="AZ72" s="2">
        <f t="shared" ref="AZ72:BA72" si="68">IF(ISBLANK(AZ83),"",AZ83/9)</f>
        <v>0.77777777777777779</v>
      </c>
      <c r="BA72" s="2">
        <f t="shared" si="68"/>
        <v>0.55555555555555558</v>
      </c>
      <c r="BD72" s="2">
        <f t="shared" ref="BD72:BF72" si="69">IF(ISBLANK(BD83),"",BD83/9)</f>
        <v>0.77777777777777779</v>
      </c>
      <c r="BE72" s="2">
        <f t="shared" si="69"/>
        <v>0.55555555555555558</v>
      </c>
      <c r="BF72" s="2">
        <f t="shared" si="69"/>
        <v>0.33333333333333331</v>
      </c>
    </row>
    <row r="73" spans="1:58" x14ac:dyDescent="0.2">
      <c r="A73" s="3" t="s">
        <v>47</v>
      </c>
      <c r="B73" s="2" t="s">
        <v>40</v>
      </c>
      <c r="C73" s="2" t="s">
        <v>40</v>
      </c>
      <c r="D73" s="2" t="s">
        <v>58</v>
      </c>
      <c r="E73" s="2" t="s">
        <v>40</v>
      </c>
      <c r="F73" s="2" t="s">
        <v>40</v>
      </c>
      <c r="G73" s="2" t="s">
        <v>59</v>
      </c>
      <c r="H73" s="2" t="s">
        <v>40</v>
      </c>
      <c r="I73" s="2" t="s">
        <v>40</v>
      </c>
      <c r="J73" s="2" t="s">
        <v>60</v>
      </c>
      <c r="K73" s="2" t="s">
        <v>40</v>
      </c>
      <c r="L73" s="2" t="s">
        <v>40</v>
      </c>
      <c r="M73" s="2" t="s">
        <v>61</v>
      </c>
      <c r="N73" s="2" t="s">
        <v>40</v>
      </c>
      <c r="O73" s="2" t="s">
        <v>40</v>
      </c>
      <c r="P73" s="2" t="s">
        <v>40</v>
      </c>
      <c r="AE73" s="3" t="s">
        <v>55</v>
      </c>
      <c r="AF73" s="2">
        <f t="shared" ref="AF73:AH73" si="70">IF(ISBLANK(AF84),"",AF84/9)</f>
        <v>0.77777777777777779</v>
      </c>
      <c r="AG73" s="2">
        <f t="shared" si="70"/>
        <v>0.55555555555555558</v>
      </c>
      <c r="AH73" s="2">
        <f t="shared" si="70"/>
        <v>0.33333333333333331</v>
      </c>
      <c r="AJ73" s="2">
        <f t="shared" ref="AJ73:AK73" si="71">IF(ISBLANK(AJ84),"",AJ84/9)</f>
        <v>0.77777777777777779</v>
      </c>
      <c r="AK73" s="2">
        <f t="shared" si="71"/>
        <v>0.55555555555555558</v>
      </c>
      <c r="AN73" s="2">
        <f t="shared" ref="AN73" si="72">IF(ISBLANK(AN84),"",AN84/9)</f>
        <v>0.77777777777777779</v>
      </c>
      <c r="AR73" s="2">
        <f t="shared" ref="AR73:AT73" si="73">IF(ISBLANK(AR84),"",AR84/9)</f>
        <v>0.77777777777777779</v>
      </c>
      <c r="AS73" s="2">
        <f t="shared" si="73"/>
        <v>0.55555555555555558</v>
      </c>
      <c r="AT73" s="2">
        <f t="shared" si="73"/>
        <v>1</v>
      </c>
      <c r="AV73" s="2">
        <f t="shared" ref="AV73" si="74">IF(ISBLANK(AV84),"",AV84/9)</f>
        <v>0.77777777777777779</v>
      </c>
      <c r="AZ73" s="2">
        <f t="shared" ref="AZ73:BA73" si="75">IF(ISBLANK(AZ84),"",AZ84/9)</f>
        <v>0.77777777777777779</v>
      </c>
      <c r="BA73" s="2">
        <f t="shared" si="75"/>
        <v>0.55555555555555558</v>
      </c>
      <c r="BD73" s="2">
        <f t="shared" ref="BD73:BE73" si="76">IF(ISBLANK(BD84),"",BD84/9)</f>
        <v>0.77777777777777779</v>
      </c>
      <c r="BE73" s="2">
        <f t="shared" si="76"/>
        <v>0.55555555555555558</v>
      </c>
    </row>
    <row r="74" spans="1:58" x14ac:dyDescent="0.2">
      <c r="A74" s="3">
        <v>1.8276600000000001</v>
      </c>
      <c r="B74" s="2">
        <v>1.72587</v>
      </c>
      <c r="C74" s="2" t="s">
        <v>40</v>
      </c>
      <c r="D74" s="2">
        <v>1.77118</v>
      </c>
      <c r="E74" s="2">
        <v>1.78051</v>
      </c>
      <c r="F74" s="2" t="s">
        <v>40</v>
      </c>
      <c r="G74" s="2">
        <v>1.7503500000000001</v>
      </c>
      <c r="H74" s="2">
        <v>1.7695000000000001</v>
      </c>
      <c r="I74" s="2">
        <v>1.7690399999999999</v>
      </c>
      <c r="J74" s="2">
        <v>1.6760999999999999</v>
      </c>
      <c r="K74" s="2">
        <v>1.88791</v>
      </c>
      <c r="L74" s="2">
        <v>1.6198399999999999</v>
      </c>
      <c r="M74" s="2">
        <v>1.7248399999999999</v>
      </c>
      <c r="N74" s="2">
        <v>1.82681</v>
      </c>
      <c r="O74" s="2" t="s">
        <v>40</v>
      </c>
      <c r="P74" s="2" t="s">
        <v>40</v>
      </c>
      <c r="AE74" s="3" t="s">
        <v>56</v>
      </c>
      <c r="AF74" s="2">
        <f t="shared" ref="AF74:AH74" si="77">IF(ISBLANK(AF85),"",AF85/9)</f>
        <v>0.77777777777777779</v>
      </c>
      <c r="AG74" s="2">
        <f t="shared" si="77"/>
        <v>0.55555555555555558</v>
      </c>
      <c r="AH74" s="2">
        <f t="shared" si="77"/>
        <v>0.33333333333333331</v>
      </c>
      <c r="AJ74" s="2">
        <f t="shared" ref="AJ74:AN74" si="78">IF(ISBLANK(AJ85),"",AJ85/9)</f>
        <v>0.77777777777777779</v>
      </c>
      <c r="AN74" s="2">
        <f t="shared" si="78"/>
        <v>0.77777777777777779</v>
      </c>
      <c r="AR74" s="2">
        <f t="shared" ref="AR74" si="79">IF(ISBLANK(AR85),"",AR85/9)</f>
        <v>0.55555555555555558</v>
      </c>
      <c r="AV74" s="2">
        <f t="shared" ref="AV74" si="80">IF(ISBLANK(AV85),"",AV85/9)</f>
        <v>0.55555555555555558</v>
      </c>
      <c r="AZ74" s="2">
        <f t="shared" ref="AZ74" si="81">IF(ISBLANK(AZ85),"",AZ85/9)</f>
        <v>0.55555555555555558</v>
      </c>
      <c r="BD74" s="2">
        <f t="shared" ref="BD74" si="82">IF(ISBLANK(BD85),"",BD85/9)</f>
        <v>0.55555555555555558</v>
      </c>
    </row>
    <row r="76" spans="1:58" x14ac:dyDescent="0.2">
      <c r="AE76" s="3" t="s">
        <v>47</v>
      </c>
      <c r="AF76" s="2" t="s">
        <v>40</v>
      </c>
      <c r="AG76" s="2" t="s">
        <v>40</v>
      </c>
      <c r="AH76" s="2" t="s">
        <v>58</v>
      </c>
      <c r="AI76" s="2" t="s">
        <v>40</v>
      </c>
      <c r="AJ76" s="2" t="s">
        <v>40</v>
      </c>
      <c r="AK76" s="2" t="s">
        <v>59</v>
      </c>
      <c r="AL76" s="2" t="s">
        <v>40</v>
      </c>
      <c r="AM76" s="2" t="s">
        <v>40</v>
      </c>
      <c r="AN76" s="2" t="s">
        <v>60</v>
      </c>
      <c r="AO76" s="2" t="s">
        <v>40</v>
      </c>
      <c r="AP76" s="2" t="s">
        <v>40</v>
      </c>
      <c r="AQ76" s="2" t="s">
        <v>61</v>
      </c>
      <c r="AR76" s="2" t="s">
        <v>40</v>
      </c>
    </row>
    <row r="77" spans="1:58" x14ac:dyDescent="0.2">
      <c r="A77" s="3" t="s">
        <v>85</v>
      </c>
      <c r="AE77" s="3">
        <v>0.9</v>
      </c>
      <c r="AF77" s="2">
        <v>0.7</v>
      </c>
      <c r="AG77" s="2" t="s">
        <v>40</v>
      </c>
      <c r="AH77" s="2">
        <v>0.7</v>
      </c>
      <c r="AI77" s="2">
        <v>0.5</v>
      </c>
      <c r="AJ77" s="2" t="s">
        <v>40</v>
      </c>
      <c r="AK77" s="2">
        <v>0.5</v>
      </c>
      <c r="AN77" s="2">
        <v>0.5</v>
      </c>
      <c r="AO77" s="2">
        <v>0.1</v>
      </c>
      <c r="AP77" s="2">
        <v>0.7</v>
      </c>
      <c r="AQ77" s="2">
        <v>0.7</v>
      </c>
      <c r="AR77" s="2">
        <v>0.5</v>
      </c>
    </row>
    <row r="78" spans="1:58" x14ac:dyDescent="0.2">
      <c r="A78" s="3" t="s">
        <v>86</v>
      </c>
    </row>
    <row r="80" spans="1:58" x14ac:dyDescent="0.2">
      <c r="B80" s="2" t="s">
        <v>39</v>
      </c>
      <c r="C80" s="2" t="s">
        <v>40</v>
      </c>
      <c r="D80" s="2" t="s">
        <v>40</v>
      </c>
      <c r="E80" s="2" t="s">
        <v>40</v>
      </c>
      <c r="F80" s="2" t="s">
        <v>41</v>
      </c>
      <c r="G80" s="2" t="s">
        <v>40</v>
      </c>
      <c r="H80" s="2" t="s">
        <v>40</v>
      </c>
      <c r="I80" s="2" t="s">
        <v>40</v>
      </c>
      <c r="J80" s="2" t="s">
        <v>42</v>
      </c>
      <c r="K80" s="2" t="s">
        <v>40</v>
      </c>
      <c r="L80" s="2" t="s">
        <v>40</v>
      </c>
      <c r="M80" s="2" t="s">
        <v>40</v>
      </c>
      <c r="N80" s="2" t="s">
        <v>43</v>
      </c>
      <c r="O80" s="2" t="s">
        <v>40</v>
      </c>
      <c r="P80" s="2" t="s">
        <v>40</v>
      </c>
      <c r="Q80" s="2" t="s">
        <v>40</v>
      </c>
      <c r="R80" s="2" t="s">
        <v>44</v>
      </c>
      <c r="S80" s="2" t="s">
        <v>40</v>
      </c>
      <c r="T80" s="2" t="s">
        <v>40</v>
      </c>
      <c r="U80" s="2" t="s">
        <v>40</v>
      </c>
      <c r="V80" s="2" t="s">
        <v>45</v>
      </c>
      <c r="W80" s="2" t="s">
        <v>40</v>
      </c>
      <c r="X80" s="2" t="s">
        <v>40</v>
      </c>
      <c r="Y80" s="2" t="s">
        <v>40</v>
      </c>
      <c r="Z80" s="2" t="s">
        <v>46</v>
      </c>
      <c r="AA80" s="2" t="s">
        <v>40</v>
      </c>
      <c r="AB80" s="2" t="s">
        <v>40</v>
      </c>
      <c r="AC80" s="2" t="s">
        <v>40</v>
      </c>
      <c r="AD80" s="2" t="s">
        <v>40</v>
      </c>
      <c r="AE80" s="3"/>
      <c r="AF80" s="2" t="s">
        <v>39</v>
      </c>
      <c r="AG80" s="2" t="s">
        <v>40</v>
      </c>
      <c r="AH80" s="2" t="s">
        <v>40</v>
      </c>
      <c r="AI80" s="2" t="s">
        <v>40</v>
      </c>
      <c r="AJ80" s="2" t="s">
        <v>41</v>
      </c>
      <c r="AK80" s="2" t="s">
        <v>40</v>
      </c>
      <c r="AL80" s="2" t="s">
        <v>40</v>
      </c>
      <c r="AN80" s="2" t="s">
        <v>42</v>
      </c>
      <c r="AO80" s="2" t="s">
        <v>40</v>
      </c>
      <c r="AP80" s="2" t="s">
        <v>40</v>
      </c>
      <c r="AQ80" s="2" t="s">
        <v>40</v>
      </c>
      <c r="AR80" s="2" t="s">
        <v>43</v>
      </c>
      <c r="AS80" s="2" t="s">
        <v>40</v>
      </c>
      <c r="AT80" s="2" t="s">
        <v>40</v>
      </c>
      <c r="AU80" s="2" t="s">
        <v>40</v>
      </c>
      <c r="AV80" s="2" t="s">
        <v>44</v>
      </c>
      <c r="AW80" s="2" t="s">
        <v>40</v>
      </c>
      <c r="AX80" s="2" t="s">
        <v>40</v>
      </c>
      <c r="AY80" s="2" t="s">
        <v>40</v>
      </c>
      <c r="AZ80" s="2" t="s">
        <v>45</v>
      </c>
      <c r="BA80" s="2" t="s">
        <v>40</v>
      </c>
      <c r="BB80" s="2" t="s">
        <v>40</v>
      </c>
      <c r="BC80" s="2" t="s">
        <v>40</v>
      </c>
      <c r="BD80" s="2" t="s">
        <v>46</v>
      </c>
      <c r="BE80" s="2" t="s">
        <v>40</v>
      </c>
      <c r="BF80" s="2" t="s">
        <v>40</v>
      </c>
    </row>
    <row r="81" spans="1:58" x14ac:dyDescent="0.2">
      <c r="A81" s="3" t="s">
        <v>47</v>
      </c>
      <c r="B81" s="2">
        <v>0</v>
      </c>
      <c r="C81" s="2">
        <v>0</v>
      </c>
      <c r="D81" s="2">
        <v>0</v>
      </c>
      <c r="E81" s="2">
        <v>8.1999999999999998E-4</v>
      </c>
      <c r="F81" s="2">
        <v>2.9E-4</v>
      </c>
      <c r="G81" s="2">
        <v>4.0999999999999999E-4</v>
      </c>
      <c r="H81" s="2">
        <v>1.2E-4</v>
      </c>
      <c r="I81" s="2" t="s">
        <v>40</v>
      </c>
      <c r="J81" s="2">
        <v>1.3999999999999999E-4</v>
      </c>
      <c r="K81" s="2">
        <v>6.7000000000000002E-4</v>
      </c>
      <c r="L81" s="2">
        <v>1.0000000000000001E-5</v>
      </c>
      <c r="M81" s="2" t="s">
        <v>40</v>
      </c>
      <c r="N81" s="2">
        <v>4.8999999999999998E-4</v>
      </c>
      <c r="O81" s="2">
        <v>3.3E-4</v>
      </c>
      <c r="P81" s="2" t="s">
        <v>40</v>
      </c>
      <c r="Q81" s="2" t="s">
        <v>40</v>
      </c>
      <c r="R81" s="2">
        <v>5.2999999999999998E-4</v>
      </c>
      <c r="S81" s="2">
        <v>2.9E-4</v>
      </c>
      <c r="T81" s="2" t="s">
        <v>40</v>
      </c>
      <c r="U81" s="2" t="s">
        <v>40</v>
      </c>
      <c r="V81" s="2" t="s">
        <v>83</v>
      </c>
      <c r="W81" s="2" t="s">
        <v>40</v>
      </c>
      <c r="X81" s="2" t="s">
        <v>40</v>
      </c>
      <c r="Y81" s="2" t="s">
        <v>40</v>
      </c>
      <c r="Z81" s="2" t="s">
        <v>83</v>
      </c>
      <c r="AA81" s="2" t="s">
        <v>40</v>
      </c>
      <c r="AB81" s="2" t="s">
        <v>40</v>
      </c>
      <c r="AC81" s="2" t="s">
        <v>40</v>
      </c>
      <c r="AD81" s="2" t="s">
        <v>40</v>
      </c>
      <c r="AE81" s="3" t="s">
        <v>47</v>
      </c>
      <c r="AF81" s="2">
        <v>7</v>
      </c>
      <c r="AG81" s="2">
        <v>5</v>
      </c>
      <c r="AH81" s="2">
        <v>3</v>
      </c>
      <c r="AI81" s="2">
        <v>9</v>
      </c>
      <c r="AJ81" s="2">
        <v>5</v>
      </c>
      <c r="AK81" s="2" t="s">
        <v>40</v>
      </c>
      <c r="AL81" s="2" t="s">
        <v>40</v>
      </c>
      <c r="AM81" s="2" t="s">
        <v>40</v>
      </c>
      <c r="AN81" s="2">
        <v>7</v>
      </c>
      <c r="AO81" s="2" t="s">
        <v>40</v>
      </c>
      <c r="AP81" s="2" t="s">
        <v>40</v>
      </c>
      <c r="AQ81" s="2" t="s">
        <v>40</v>
      </c>
      <c r="AR81" s="2">
        <v>9</v>
      </c>
      <c r="AS81" s="2" t="s">
        <v>40</v>
      </c>
      <c r="AT81" s="2" t="s">
        <v>40</v>
      </c>
      <c r="AU81" s="2" t="s">
        <v>40</v>
      </c>
      <c r="AV81" s="2">
        <v>9</v>
      </c>
      <c r="AW81" s="2" t="s">
        <v>40</v>
      </c>
      <c r="AX81" s="2" t="s">
        <v>40</v>
      </c>
      <c r="AY81" s="2" t="s">
        <v>40</v>
      </c>
      <c r="AZ81" s="2">
        <v>7</v>
      </c>
      <c r="BA81" s="2" t="s">
        <v>40</v>
      </c>
      <c r="BB81" s="2" t="s">
        <v>40</v>
      </c>
      <c r="BC81" s="2" t="s">
        <v>40</v>
      </c>
      <c r="BD81" s="2">
        <v>7</v>
      </c>
      <c r="BE81" s="2" t="s">
        <v>40</v>
      </c>
      <c r="BF81" s="2" t="s">
        <v>40</v>
      </c>
    </row>
    <row r="82" spans="1:58" x14ac:dyDescent="0.2">
      <c r="A82" s="3" t="s">
        <v>52</v>
      </c>
      <c r="B82" s="2">
        <v>7.3999999999999999E-4</v>
      </c>
      <c r="C82" s="2">
        <v>6.9999999999999994E-5</v>
      </c>
      <c r="D82" s="2">
        <v>1.0000000000000001E-5</v>
      </c>
      <c r="E82" s="2" t="s">
        <v>40</v>
      </c>
      <c r="F82" s="2">
        <v>2.7999999999999998E-4</v>
      </c>
      <c r="G82" s="2">
        <v>3.4000000000000002E-4</v>
      </c>
      <c r="H82" s="2">
        <v>2.0000000000000001E-4</v>
      </c>
      <c r="I82" s="2" t="s">
        <v>40</v>
      </c>
      <c r="J82" s="2">
        <v>1.9000000000000001E-4</v>
      </c>
      <c r="K82" s="2">
        <v>4.8999999999999998E-4</v>
      </c>
      <c r="L82" s="2">
        <v>1.3999999999999999E-4</v>
      </c>
      <c r="M82" s="2" t="s">
        <v>40</v>
      </c>
      <c r="N82" s="2">
        <v>2.5999999999999998E-4</v>
      </c>
      <c r="O82" s="2">
        <v>1.8000000000000001E-4</v>
      </c>
      <c r="P82" s="2">
        <v>3.8000000000000002E-4</v>
      </c>
      <c r="Q82" s="2" t="s">
        <v>40</v>
      </c>
      <c r="R82" s="2">
        <v>2.7999999999999998E-4</v>
      </c>
      <c r="S82" s="2">
        <v>5.4000000000000001E-4</v>
      </c>
      <c r="T82" s="2" t="s">
        <v>40</v>
      </c>
      <c r="U82" s="2" t="s">
        <v>40</v>
      </c>
      <c r="V82" s="2">
        <v>3.8000000000000002E-4</v>
      </c>
      <c r="W82" s="2">
        <v>3.4000000000000002E-4</v>
      </c>
      <c r="X82" s="2">
        <v>1E-4</v>
      </c>
      <c r="Y82" s="2" t="s">
        <v>40</v>
      </c>
      <c r="Z82" s="2">
        <v>4.4999999999999999E-4</v>
      </c>
      <c r="AA82" s="2">
        <v>3.6999999999999999E-4</v>
      </c>
      <c r="AB82" s="2" t="s">
        <v>40</v>
      </c>
      <c r="AC82" s="2" t="s">
        <v>40</v>
      </c>
      <c r="AD82" s="2" t="s">
        <v>40</v>
      </c>
      <c r="AE82" s="3" t="s">
        <v>52</v>
      </c>
      <c r="AF82" s="2">
        <v>5</v>
      </c>
      <c r="AG82" s="2">
        <v>3</v>
      </c>
      <c r="AH82" s="2">
        <v>1</v>
      </c>
      <c r="AI82" s="2" t="s">
        <v>40</v>
      </c>
      <c r="AJ82" s="2">
        <v>7</v>
      </c>
      <c r="AK82" s="2" t="s">
        <v>40</v>
      </c>
      <c r="AL82" s="2" t="s">
        <v>40</v>
      </c>
      <c r="AM82" s="2" t="s">
        <v>40</v>
      </c>
      <c r="AN82" s="2">
        <v>7</v>
      </c>
      <c r="AO82" s="2" t="s">
        <v>40</v>
      </c>
      <c r="AP82" s="2" t="s">
        <v>40</v>
      </c>
      <c r="AQ82" s="2" t="s">
        <v>40</v>
      </c>
      <c r="AR82" s="2">
        <v>1</v>
      </c>
      <c r="AS82" s="2" t="s">
        <v>40</v>
      </c>
      <c r="AT82" s="2" t="s">
        <v>40</v>
      </c>
      <c r="AU82" s="2" t="s">
        <v>40</v>
      </c>
      <c r="AV82" s="2">
        <v>7</v>
      </c>
      <c r="AW82" s="2">
        <v>5</v>
      </c>
      <c r="AX82" s="2" t="s">
        <v>40</v>
      </c>
      <c r="AY82" s="2" t="s">
        <v>40</v>
      </c>
      <c r="AZ82" s="2">
        <v>7</v>
      </c>
      <c r="BA82" s="2" t="s">
        <v>40</v>
      </c>
      <c r="BB82" s="2" t="s">
        <v>40</v>
      </c>
      <c r="BC82" s="2" t="s">
        <v>40</v>
      </c>
      <c r="BD82" s="2">
        <v>7</v>
      </c>
      <c r="BE82" s="2">
        <v>5</v>
      </c>
      <c r="BF82" s="2" t="s">
        <v>40</v>
      </c>
    </row>
    <row r="83" spans="1:58" x14ac:dyDescent="0.2">
      <c r="A83" s="3" t="s">
        <v>54</v>
      </c>
      <c r="B83" s="2" t="s">
        <v>83</v>
      </c>
      <c r="C83" s="2" t="s">
        <v>40</v>
      </c>
      <c r="D83" s="2" t="s">
        <v>40</v>
      </c>
      <c r="E83" s="2" t="s">
        <v>40</v>
      </c>
      <c r="F83" s="2">
        <v>4.0999999999999999E-4</v>
      </c>
      <c r="G83" s="2">
        <v>4.0999999999999999E-4</v>
      </c>
      <c r="H83" s="2" t="s">
        <v>40</v>
      </c>
      <c r="I83" s="2" t="s">
        <v>40</v>
      </c>
      <c r="J83" s="2">
        <v>2.3000000000000001E-4</v>
      </c>
      <c r="K83" s="2">
        <v>1.8000000000000001E-4</v>
      </c>
      <c r="L83" s="2">
        <v>3.6000000000000002E-4</v>
      </c>
      <c r="M83" s="2">
        <v>5.0000000000000002E-5</v>
      </c>
      <c r="N83" s="2">
        <v>2.5000000000000001E-4</v>
      </c>
      <c r="O83" s="2">
        <v>2.9999999999999997E-4</v>
      </c>
      <c r="P83" s="2">
        <v>2.7E-4</v>
      </c>
      <c r="Q83" s="2" t="s">
        <v>40</v>
      </c>
      <c r="R83" s="2">
        <v>2.9999999999999997E-4</v>
      </c>
      <c r="S83" s="2">
        <v>5.1999999999999995E-4</v>
      </c>
      <c r="T83" s="2" t="s">
        <v>40</v>
      </c>
      <c r="U83" s="2" t="s">
        <v>40</v>
      </c>
      <c r="V83" s="2">
        <v>4.0999999999999999E-4</v>
      </c>
      <c r="W83" s="2">
        <v>4.0999999999999999E-4</v>
      </c>
      <c r="X83" s="2" t="s">
        <v>40</v>
      </c>
      <c r="Y83" s="2" t="s">
        <v>40</v>
      </c>
      <c r="Z83" s="2">
        <v>2.0000000000000001E-4</v>
      </c>
      <c r="AA83" s="2">
        <v>2.5999999999999998E-4</v>
      </c>
      <c r="AB83" s="2">
        <v>3.6000000000000002E-4</v>
      </c>
      <c r="AC83" s="2" t="s">
        <v>40</v>
      </c>
      <c r="AD83" s="2" t="s">
        <v>40</v>
      </c>
      <c r="AE83" s="3" t="s">
        <v>54</v>
      </c>
      <c r="AF83" s="2">
        <v>3</v>
      </c>
      <c r="AG83" s="2" t="s">
        <v>40</v>
      </c>
      <c r="AH83" s="2" t="s">
        <v>40</v>
      </c>
      <c r="AI83" s="2" t="s">
        <v>40</v>
      </c>
      <c r="AJ83" s="2">
        <v>7</v>
      </c>
      <c r="AK83" s="2">
        <v>5</v>
      </c>
      <c r="AL83" s="2" t="s">
        <v>40</v>
      </c>
      <c r="AM83" s="2" t="s">
        <v>40</v>
      </c>
      <c r="AN83" s="2">
        <v>7</v>
      </c>
      <c r="AO83" s="2" t="s">
        <v>40</v>
      </c>
      <c r="AP83" s="2" t="s">
        <v>40</v>
      </c>
      <c r="AQ83" s="2" t="s">
        <v>40</v>
      </c>
      <c r="AR83" s="2">
        <v>5</v>
      </c>
      <c r="AS83" s="2">
        <v>3</v>
      </c>
      <c r="AT83" s="2">
        <v>1</v>
      </c>
      <c r="AU83" s="2" t="s">
        <v>40</v>
      </c>
      <c r="AV83" s="2">
        <v>5</v>
      </c>
      <c r="AW83" s="2" t="s">
        <v>40</v>
      </c>
      <c r="AX83" s="2" t="s">
        <v>40</v>
      </c>
      <c r="AY83" s="2" t="s">
        <v>40</v>
      </c>
      <c r="AZ83" s="2">
        <v>7</v>
      </c>
      <c r="BA83" s="2">
        <v>5</v>
      </c>
      <c r="BB83" s="2" t="s">
        <v>40</v>
      </c>
      <c r="BC83" s="2" t="s">
        <v>40</v>
      </c>
      <c r="BD83" s="2">
        <v>7</v>
      </c>
      <c r="BE83" s="2">
        <v>5</v>
      </c>
      <c r="BF83" s="2">
        <v>3</v>
      </c>
    </row>
    <row r="84" spans="1:58" x14ac:dyDescent="0.2">
      <c r="A84" s="3" t="s">
        <v>55</v>
      </c>
      <c r="B84" s="2">
        <v>4.4000000000000002E-4</v>
      </c>
      <c r="C84" s="2">
        <v>2.4000000000000001E-4</v>
      </c>
      <c r="D84" s="2">
        <v>1.3999999999999999E-4</v>
      </c>
      <c r="E84" s="2" t="s">
        <v>40</v>
      </c>
      <c r="F84" s="2">
        <v>4.2999999999999999E-4</v>
      </c>
      <c r="G84" s="2">
        <v>3.8999999999999999E-4</v>
      </c>
      <c r="H84" s="2" t="s">
        <v>40</v>
      </c>
      <c r="I84" s="2" t="s">
        <v>40</v>
      </c>
      <c r="J84" s="2">
        <v>5.0000000000000001E-4</v>
      </c>
      <c r="K84" s="2">
        <v>3.2000000000000003E-4</v>
      </c>
      <c r="L84" s="2" t="s">
        <v>40</v>
      </c>
      <c r="M84" s="2" t="s">
        <v>40</v>
      </c>
      <c r="N84" s="2">
        <v>2.9E-4</v>
      </c>
      <c r="O84" s="2">
        <v>2.5000000000000001E-4</v>
      </c>
      <c r="P84" s="2">
        <v>2.7999999999999998E-4</v>
      </c>
      <c r="Q84" s="2" t="s">
        <v>40</v>
      </c>
      <c r="R84" s="2">
        <v>2.9E-4</v>
      </c>
      <c r="S84" s="2">
        <v>3.8000000000000002E-4</v>
      </c>
      <c r="T84" s="2">
        <v>1.4999999999999999E-4</v>
      </c>
      <c r="U84" s="2" t="s">
        <v>40</v>
      </c>
      <c r="V84" s="2">
        <v>3.5E-4</v>
      </c>
      <c r="W84" s="2">
        <v>4.6999999999999999E-4</v>
      </c>
      <c r="X84" s="2" t="s">
        <v>40</v>
      </c>
      <c r="Y84" s="2" t="s">
        <v>40</v>
      </c>
      <c r="Z84" s="2">
        <v>3.8000000000000002E-4</v>
      </c>
      <c r="AA84" s="2">
        <v>4.4000000000000002E-4</v>
      </c>
      <c r="AB84" s="2" t="s">
        <v>40</v>
      </c>
      <c r="AC84" s="2" t="s">
        <v>40</v>
      </c>
      <c r="AD84" s="2" t="s">
        <v>40</v>
      </c>
      <c r="AE84" s="3" t="s">
        <v>55</v>
      </c>
      <c r="AF84" s="2">
        <v>7</v>
      </c>
      <c r="AG84" s="2">
        <v>5</v>
      </c>
      <c r="AH84" s="2">
        <v>3</v>
      </c>
      <c r="AI84" s="2" t="s">
        <v>40</v>
      </c>
      <c r="AJ84" s="2">
        <v>7</v>
      </c>
      <c r="AK84" s="2">
        <v>5</v>
      </c>
      <c r="AL84" s="2" t="s">
        <v>40</v>
      </c>
      <c r="AM84" s="2" t="s">
        <v>40</v>
      </c>
      <c r="AN84" s="2">
        <v>7</v>
      </c>
      <c r="AO84" s="2" t="s">
        <v>40</v>
      </c>
      <c r="AP84" s="2" t="s">
        <v>40</v>
      </c>
      <c r="AQ84" s="2" t="s">
        <v>40</v>
      </c>
      <c r="AR84" s="2">
        <v>7</v>
      </c>
      <c r="AS84" s="2">
        <v>5</v>
      </c>
      <c r="AT84" s="2">
        <v>9</v>
      </c>
      <c r="AU84" s="2" t="s">
        <v>40</v>
      </c>
      <c r="AV84" s="2">
        <v>7</v>
      </c>
      <c r="AW84" s="2" t="s">
        <v>40</v>
      </c>
      <c r="AX84" s="2" t="s">
        <v>40</v>
      </c>
      <c r="AY84" s="2" t="s">
        <v>40</v>
      </c>
      <c r="AZ84" s="2">
        <v>7</v>
      </c>
      <c r="BA84" s="2">
        <v>5</v>
      </c>
      <c r="BB84" s="2" t="s">
        <v>40</v>
      </c>
      <c r="BC84" s="2" t="s">
        <v>40</v>
      </c>
      <c r="BD84" s="2">
        <v>7</v>
      </c>
      <c r="BE84" s="2">
        <v>5</v>
      </c>
      <c r="BF84" s="2" t="s">
        <v>40</v>
      </c>
    </row>
    <row r="85" spans="1:58" x14ac:dyDescent="0.2">
      <c r="A85" s="3" t="s">
        <v>56</v>
      </c>
      <c r="B85" s="2">
        <v>8.1999999999999998E-4</v>
      </c>
      <c r="C85" s="2">
        <v>0</v>
      </c>
      <c r="D85" s="2">
        <v>0</v>
      </c>
      <c r="E85" s="2" t="s">
        <v>40</v>
      </c>
      <c r="F85" s="2">
        <v>8.0000000000000007E-5</v>
      </c>
      <c r="G85" s="2">
        <v>1.3999999999999999E-4</v>
      </c>
      <c r="H85" s="2">
        <v>3.8000000000000002E-4</v>
      </c>
      <c r="I85" s="2">
        <v>2.2000000000000001E-4</v>
      </c>
      <c r="J85" s="2">
        <v>5.6999999999999998E-4</v>
      </c>
      <c r="K85" s="2">
        <v>2.5000000000000001E-4</v>
      </c>
      <c r="L85" s="2" t="s">
        <v>40</v>
      </c>
      <c r="M85" s="2" t="s">
        <v>40</v>
      </c>
      <c r="N85" s="2">
        <v>3.6000000000000002E-4</v>
      </c>
      <c r="O85" s="2">
        <v>2.7E-4</v>
      </c>
      <c r="P85" s="2">
        <v>1.9000000000000001E-4</v>
      </c>
      <c r="Q85" s="2" t="s">
        <v>40</v>
      </c>
      <c r="R85" s="2">
        <v>3.6000000000000002E-4</v>
      </c>
      <c r="S85" s="2">
        <v>4.6000000000000001E-4</v>
      </c>
      <c r="T85" s="2" t="s">
        <v>40</v>
      </c>
      <c r="U85" s="2" t="s">
        <v>40</v>
      </c>
      <c r="V85" s="2" t="s">
        <v>83</v>
      </c>
      <c r="W85" s="2" t="s">
        <v>40</v>
      </c>
      <c r="X85" s="2" t="s">
        <v>40</v>
      </c>
      <c r="Y85" s="2" t="s">
        <v>40</v>
      </c>
      <c r="Z85" s="2">
        <v>2.9E-4</v>
      </c>
      <c r="AA85" s="2">
        <v>5.2999999999999998E-4</v>
      </c>
      <c r="AB85" s="2" t="s">
        <v>40</v>
      </c>
      <c r="AC85" s="2" t="s">
        <v>40</v>
      </c>
      <c r="AD85" s="2" t="s">
        <v>40</v>
      </c>
      <c r="AE85" s="3" t="s">
        <v>56</v>
      </c>
      <c r="AF85" s="2">
        <v>7</v>
      </c>
      <c r="AG85" s="2">
        <v>5</v>
      </c>
      <c r="AH85" s="2">
        <v>3</v>
      </c>
      <c r="AI85" s="2" t="s">
        <v>40</v>
      </c>
      <c r="AJ85" s="2">
        <v>7</v>
      </c>
      <c r="AK85" s="2" t="s">
        <v>40</v>
      </c>
      <c r="AL85" s="2" t="s">
        <v>40</v>
      </c>
      <c r="AM85" s="2" t="s">
        <v>40</v>
      </c>
      <c r="AN85" s="2">
        <v>7</v>
      </c>
      <c r="AO85" s="2" t="s">
        <v>40</v>
      </c>
      <c r="AP85" s="2" t="s">
        <v>40</v>
      </c>
      <c r="AQ85" s="2" t="s">
        <v>40</v>
      </c>
      <c r="AR85" s="2">
        <v>5</v>
      </c>
      <c r="AS85" s="2" t="s">
        <v>40</v>
      </c>
      <c r="AT85" s="2" t="s">
        <v>40</v>
      </c>
      <c r="AU85" s="2" t="s">
        <v>40</v>
      </c>
      <c r="AV85" s="2">
        <v>5</v>
      </c>
      <c r="AW85" s="2" t="s">
        <v>40</v>
      </c>
      <c r="AX85" s="2" t="s">
        <v>40</v>
      </c>
      <c r="AY85" s="2" t="s">
        <v>40</v>
      </c>
      <c r="AZ85" s="2">
        <v>5</v>
      </c>
      <c r="BA85" s="2" t="s">
        <v>40</v>
      </c>
      <c r="BB85" s="2" t="s">
        <v>40</v>
      </c>
      <c r="BC85" s="2" t="s">
        <v>40</v>
      </c>
      <c r="BD85" s="2">
        <v>5</v>
      </c>
      <c r="BE85" s="2" t="s">
        <v>40</v>
      </c>
      <c r="BF85" s="2" t="s">
        <v>40</v>
      </c>
    </row>
    <row r="87" spans="1:58" x14ac:dyDescent="0.2">
      <c r="AE87" s="3" t="s">
        <v>47</v>
      </c>
      <c r="AF87" s="2" t="s">
        <v>40</v>
      </c>
      <c r="AG87" s="2" t="s">
        <v>40</v>
      </c>
      <c r="AH87" s="2" t="s">
        <v>58</v>
      </c>
      <c r="AI87" s="2" t="s">
        <v>40</v>
      </c>
      <c r="AJ87" s="2" t="s">
        <v>40</v>
      </c>
      <c r="AK87" s="2" t="s">
        <v>59</v>
      </c>
      <c r="AL87" s="2" t="s">
        <v>40</v>
      </c>
      <c r="AM87" s="2" t="s">
        <v>40</v>
      </c>
      <c r="AN87" s="2" t="s">
        <v>60</v>
      </c>
      <c r="AO87" s="2" t="s">
        <v>40</v>
      </c>
      <c r="AP87" s="2" t="s">
        <v>40</v>
      </c>
      <c r="AQ87" s="2" t="s">
        <v>61</v>
      </c>
      <c r="AR87" s="2" t="s">
        <v>40</v>
      </c>
    </row>
    <row r="88" spans="1:58" x14ac:dyDescent="0.2">
      <c r="A88" s="3" t="s">
        <v>87</v>
      </c>
      <c r="AE88" s="3">
        <v>0.9</v>
      </c>
      <c r="AF88" s="2">
        <v>0.7</v>
      </c>
      <c r="AG88" s="2" t="s">
        <v>40</v>
      </c>
      <c r="AH88" s="2">
        <v>0.7</v>
      </c>
      <c r="AI88" s="2">
        <v>0.5</v>
      </c>
      <c r="AJ88" s="2" t="s">
        <v>40</v>
      </c>
      <c r="AK88" s="2">
        <v>0.5</v>
      </c>
      <c r="AL88" s="2" t="s">
        <v>40</v>
      </c>
      <c r="AM88" s="2" t="s">
        <v>40</v>
      </c>
      <c r="AN88" s="2">
        <v>0.5</v>
      </c>
      <c r="AO88" s="2">
        <v>0.1</v>
      </c>
      <c r="AP88" s="2">
        <v>0.7</v>
      </c>
      <c r="AQ88" s="2">
        <v>0.7</v>
      </c>
      <c r="AR88" s="2">
        <v>0.5</v>
      </c>
    </row>
    <row r="90" spans="1:58" x14ac:dyDescent="0.2">
      <c r="B90" s="2" t="s">
        <v>39</v>
      </c>
      <c r="C90" s="2" t="s">
        <v>40</v>
      </c>
      <c r="D90" s="2" t="s">
        <v>40</v>
      </c>
      <c r="E90" s="2" t="s">
        <v>40</v>
      </c>
      <c r="F90" s="2" t="s">
        <v>41</v>
      </c>
      <c r="G90" s="2" t="s">
        <v>40</v>
      </c>
      <c r="H90" s="2" t="s">
        <v>40</v>
      </c>
      <c r="I90" s="2" t="s">
        <v>40</v>
      </c>
      <c r="J90" s="2" t="s">
        <v>42</v>
      </c>
      <c r="K90" s="2" t="s">
        <v>40</v>
      </c>
      <c r="L90" s="2" t="s">
        <v>40</v>
      </c>
      <c r="M90" s="2" t="s">
        <v>40</v>
      </c>
      <c r="N90" s="2" t="s">
        <v>43</v>
      </c>
      <c r="O90" s="2" t="s">
        <v>40</v>
      </c>
      <c r="P90" s="2" t="s">
        <v>40</v>
      </c>
      <c r="Q90" s="2" t="s">
        <v>40</v>
      </c>
      <c r="R90" s="2" t="s">
        <v>44</v>
      </c>
      <c r="S90" s="2" t="s">
        <v>40</v>
      </c>
      <c r="T90" s="2" t="s">
        <v>40</v>
      </c>
      <c r="U90" s="2" t="s">
        <v>40</v>
      </c>
      <c r="V90" s="2" t="s">
        <v>45</v>
      </c>
      <c r="W90" s="2" t="s">
        <v>40</v>
      </c>
      <c r="X90" s="2" t="s">
        <v>40</v>
      </c>
      <c r="Y90" s="2" t="s">
        <v>40</v>
      </c>
      <c r="Z90" s="2" t="s">
        <v>46</v>
      </c>
      <c r="AA90" s="2" t="s">
        <v>40</v>
      </c>
      <c r="AB90" s="2" t="s">
        <v>40</v>
      </c>
      <c r="AC90" s="2" t="s">
        <v>40</v>
      </c>
      <c r="AD90" s="2" t="s">
        <v>40</v>
      </c>
    </row>
    <row r="91" spans="1:58" x14ac:dyDescent="0.2">
      <c r="A91" s="3" t="s">
        <v>47</v>
      </c>
      <c r="B91" s="2">
        <v>4.0460000000000003E-2</v>
      </c>
      <c r="C91" s="2">
        <v>3.9699999999999999E-2</v>
      </c>
      <c r="D91" s="2">
        <v>3.9239999999999997E-2</v>
      </c>
      <c r="E91" s="2">
        <v>4.079E-2</v>
      </c>
      <c r="F91" s="2">
        <v>1.983E-2</v>
      </c>
      <c r="G91" s="2">
        <v>3.3600000000000001E-3</v>
      </c>
      <c r="H91" s="2">
        <v>0.13700000000000001</v>
      </c>
      <c r="I91" s="2" t="s">
        <v>40</v>
      </c>
      <c r="J91" s="2">
        <v>5.4829999999999997E-2</v>
      </c>
      <c r="K91" s="2">
        <v>7.6999999999999999E-2</v>
      </c>
      <c r="L91" s="2">
        <v>2.836E-2</v>
      </c>
      <c r="M91" s="2" t="s">
        <v>40</v>
      </c>
      <c r="N91" s="2">
        <v>8.2150000000000001E-2</v>
      </c>
      <c r="O91" s="2">
        <v>7.8039999999999998E-2</v>
      </c>
      <c r="P91" s="2" t="s">
        <v>40</v>
      </c>
      <c r="Q91" s="2" t="s">
        <v>40</v>
      </c>
      <c r="R91" s="2">
        <v>8.4690000000000001E-2</v>
      </c>
      <c r="S91" s="2">
        <v>7.5499999999999998E-2</v>
      </c>
      <c r="T91" s="2" t="s">
        <v>40</v>
      </c>
      <c r="U91" s="2" t="s">
        <v>40</v>
      </c>
      <c r="V91" s="2" t="s">
        <v>83</v>
      </c>
      <c r="W91" s="2" t="s">
        <v>40</v>
      </c>
      <c r="X91" s="2" t="s">
        <v>40</v>
      </c>
      <c r="Y91" s="2" t="s">
        <v>40</v>
      </c>
      <c r="Z91" s="2" t="s">
        <v>83</v>
      </c>
      <c r="AA91" s="2" t="s">
        <v>40</v>
      </c>
      <c r="AB91" s="2" t="s">
        <v>40</v>
      </c>
      <c r="AC91" s="2" t="s">
        <v>40</v>
      </c>
      <c r="AD91" s="2" t="s">
        <v>40</v>
      </c>
      <c r="AE91" s="3"/>
    </row>
    <row r="92" spans="1:58" x14ac:dyDescent="0.2">
      <c r="A92" s="3" t="s">
        <v>52</v>
      </c>
      <c r="B92" s="2">
        <v>5.5109999999999999E-2</v>
      </c>
      <c r="C92" s="2">
        <v>5.1959999999999999E-2</v>
      </c>
      <c r="D92" s="2">
        <v>5.3120000000000001E-2</v>
      </c>
      <c r="E92" s="2" t="s">
        <v>40</v>
      </c>
      <c r="F92" s="2">
        <v>4.9050000000000003E-2</v>
      </c>
      <c r="G92" s="2">
        <v>2.5739999999999999E-2</v>
      </c>
      <c r="H92" s="2">
        <v>8.5400000000000004E-2</v>
      </c>
      <c r="I92" s="2" t="s">
        <v>40</v>
      </c>
      <c r="J92" s="2">
        <v>5.3199999999999997E-2</v>
      </c>
      <c r="K92" s="2">
        <v>7.1499999999999994E-2</v>
      </c>
      <c r="L92" s="2">
        <v>3.5490000000000001E-2</v>
      </c>
      <c r="M92" s="2" t="s">
        <v>40</v>
      </c>
      <c r="N92" s="2">
        <v>5.1999999999999998E-2</v>
      </c>
      <c r="O92" s="2">
        <v>5.3330000000000002E-2</v>
      </c>
      <c r="P92" s="2">
        <v>5.4859999999999999E-2</v>
      </c>
      <c r="Q92" s="2" t="s">
        <v>40</v>
      </c>
      <c r="R92" s="2">
        <v>7.6020000000000004E-2</v>
      </c>
      <c r="S92" s="2">
        <v>8.4169999999999995E-2</v>
      </c>
      <c r="T92" s="2" t="s">
        <v>40</v>
      </c>
      <c r="U92" s="2" t="s">
        <v>40</v>
      </c>
      <c r="V92" s="2">
        <v>5.5169999999999997E-2</v>
      </c>
      <c r="W92" s="2">
        <v>5.4850000000000003E-2</v>
      </c>
      <c r="X92" s="2">
        <v>5.0169999999999999E-2</v>
      </c>
      <c r="Y92" s="2" t="s">
        <v>40</v>
      </c>
      <c r="Z92" s="2">
        <v>7.8979999999999995E-2</v>
      </c>
      <c r="AA92" s="2">
        <v>8.1210000000000004E-2</v>
      </c>
      <c r="AB92" s="2" t="s">
        <v>40</v>
      </c>
      <c r="AC92" s="2" t="s">
        <v>40</v>
      </c>
      <c r="AD92" s="2" t="s">
        <v>40</v>
      </c>
      <c r="AE92" s="3"/>
    </row>
    <row r="93" spans="1:58" x14ac:dyDescent="0.2">
      <c r="A93" s="3" t="s">
        <v>54</v>
      </c>
      <c r="B93" s="2" t="s">
        <v>83</v>
      </c>
      <c r="C93" s="2" t="s">
        <v>40</v>
      </c>
      <c r="D93" s="2" t="s">
        <v>40</v>
      </c>
      <c r="E93" s="2" t="s">
        <v>40</v>
      </c>
      <c r="F93" s="2">
        <v>9.8269999999999996E-2</v>
      </c>
      <c r="G93" s="2">
        <v>6.1920000000000003E-2</v>
      </c>
      <c r="H93" s="2" t="s">
        <v>40</v>
      </c>
      <c r="I93" s="2" t="s">
        <v>40</v>
      </c>
      <c r="J93" s="2">
        <v>3.4139999999999997E-2</v>
      </c>
      <c r="K93" s="2">
        <v>4.6469999999999997E-2</v>
      </c>
      <c r="L93" s="2">
        <v>5.654E-2</v>
      </c>
      <c r="M93" s="2">
        <v>2.3040000000000001E-2</v>
      </c>
      <c r="N93" s="2">
        <v>5.3339999999999999E-2</v>
      </c>
      <c r="O93" s="2">
        <v>5.3319999999999999E-2</v>
      </c>
      <c r="P93" s="2">
        <v>5.3530000000000001E-2</v>
      </c>
      <c r="Q93" s="2" t="s">
        <v>40</v>
      </c>
      <c r="R93" s="2">
        <v>7.8140000000000001E-2</v>
      </c>
      <c r="S93" s="2">
        <v>8.2049999999999998E-2</v>
      </c>
      <c r="T93" s="2" t="s">
        <v>40</v>
      </c>
      <c r="U93" s="2" t="s">
        <v>40</v>
      </c>
      <c r="V93" s="2">
        <v>7.6749999999999999E-2</v>
      </c>
      <c r="W93" s="2">
        <v>8.344E-2</v>
      </c>
      <c r="X93" s="2" t="s">
        <v>40</v>
      </c>
      <c r="Y93" s="2" t="s">
        <v>40</v>
      </c>
      <c r="Z93" s="2">
        <v>5.1319999999999998E-2</v>
      </c>
      <c r="AA93" s="2">
        <v>5.4519999999999999E-2</v>
      </c>
      <c r="AB93" s="2">
        <v>5.4350000000000002E-2</v>
      </c>
      <c r="AC93" s="2" t="s">
        <v>40</v>
      </c>
      <c r="AD93" s="2" t="s">
        <v>40</v>
      </c>
      <c r="AE93" s="3"/>
    </row>
    <row r="94" spans="1:58" x14ac:dyDescent="0.2">
      <c r="A94" s="3" t="s">
        <v>55</v>
      </c>
      <c r="B94" s="2">
        <v>5.3850000000000002E-2</v>
      </c>
      <c r="C94" s="2">
        <v>5.2769999999999997E-2</v>
      </c>
      <c r="D94" s="2">
        <v>5.357E-2</v>
      </c>
      <c r="E94" s="2" t="s">
        <v>40</v>
      </c>
      <c r="F94" s="2">
        <v>9.3109999999999998E-2</v>
      </c>
      <c r="G94" s="2">
        <v>6.7080000000000001E-2</v>
      </c>
      <c r="H94" s="2" t="s">
        <v>40</v>
      </c>
      <c r="I94" s="2" t="s">
        <v>40</v>
      </c>
      <c r="J94" s="2">
        <v>8.745E-2</v>
      </c>
      <c r="K94" s="2">
        <v>7.2739999999999999E-2</v>
      </c>
      <c r="L94" s="2" t="s">
        <v>40</v>
      </c>
      <c r="M94" s="2" t="s">
        <v>40</v>
      </c>
      <c r="N94" s="2">
        <v>5.4149999999999997E-2</v>
      </c>
      <c r="O94" s="2">
        <v>5.3670000000000002E-2</v>
      </c>
      <c r="P94" s="2">
        <v>5.237E-2</v>
      </c>
      <c r="Q94" s="2" t="s">
        <v>40</v>
      </c>
      <c r="R94" s="2">
        <v>5.4879999999999998E-2</v>
      </c>
      <c r="S94" s="2">
        <v>5.5710000000000003E-2</v>
      </c>
      <c r="T94" s="2">
        <v>4.9599999999999998E-2</v>
      </c>
      <c r="U94" s="2" t="s">
        <v>40</v>
      </c>
      <c r="V94" s="2">
        <v>7.8750000000000001E-2</v>
      </c>
      <c r="W94" s="2">
        <v>8.1439999999999999E-2</v>
      </c>
      <c r="X94" s="2" t="s">
        <v>40</v>
      </c>
      <c r="Y94" s="2" t="s">
        <v>40</v>
      </c>
      <c r="Z94" s="2">
        <v>7.9219999999999999E-2</v>
      </c>
      <c r="AA94" s="2">
        <v>8.097E-2</v>
      </c>
      <c r="AB94" s="2" t="s">
        <v>40</v>
      </c>
      <c r="AC94" s="2" t="s">
        <v>40</v>
      </c>
      <c r="AD94" s="2" t="s">
        <v>40</v>
      </c>
      <c r="AE94" s="3"/>
    </row>
    <row r="95" spans="1:58" x14ac:dyDescent="0.2">
      <c r="A95" s="3" t="s">
        <v>56</v>
      </c>
      <c r="B95" s="2">
        <v>5.3240000000000003E-2</v>
      </c>
      <c r="C95" s="2">
        <v>5.271E-2</v>
      </c>
      <c r="D95" s="2">
        <v>5.4239999999999997E-2</v>
      </c>
      <c r="E95" s="2" t="s">
        <v>40</v>
      </c>
      <c r="F95" s="2">
        <v>4.6920000000000003E-2</v>
      </c>
      <c r="G95" s="2">
        <v>2.562E-2</v>
      </c>
      <c r="H95" s="2">
        <v>1.0489999999999999E-2</v>
      </c>
      <c r="I95" s="2">
        <v>7.7160000000000006E-2</v>
      </c>
      <c r="J95" s="2">
        <v>9.3740000000000004E-2</v>
      </c>
      <c r="K95" s="2">
        <v>6.6449999999999995E-2</v>
      </c>
      <c r="L95" s="2" t="s">
        <v>40</v>
      </c>
      <c r="M95" s="2" t="s">
        <v>40</v>
      </c>
      <c r="N95" s="2">
        <v>5.323E-2</v>
      </c>
      <c r="O95" s="2">
        <v>5.4129999999999998E-2</v>
      </c>
      <c r="P95" s="2">
        <v>5.2830000000000002E-2</v>
      </c>
      <c r="Q95" s="2" t="s">
        <v>40</v>
      </c>
      <c r="R95" s="2">
        <v>7.6550000000000007E-2</v>
      </c>
      <c r="S95" s="2">
        <v>8.3640000000000006E-2</v>
      </c>
      <c r="T95" s="2" t="s">
        <v>40</v>
      </c>
      <c r="U95" s="2" t="s">
        <v>40</v>
      </c>
      <c r="V95" s="2" t="s">
        <v>83</v>
      </c>
      <c r="W95" s="2" t="s">
        <v>40</v>
      </c>
      <c r="X95" s="2" t="s">
        <v>40</v>
      </c>
      <c r="Y95" s="2" t="s">
        <v>40</v>
      </c>
      <c r="Z95" s="2">
        <v>7.8280000000000002E-2</v>
      </c>
      <c r="AA95" s="2">
        <v>8.1909999999999997E-2</v>
      </c>
      <c r="AB95" s="2" t="s">
        <v>40</v>
      </c>
      <c r="AC95" s="2" t="s">
        <v>40</v>
      </c>
      <c r="AD95" s="2" t="s">
        <v>40</v>
      </c>
      <c r="AE95" s="3"/>
    </row>
    <row r="96" spans="1:58" x14ac:dyDescent="0.2">
      <c r="AE96" s="3"/>
    </row>
    <row r="97" spans="1:31" x14ac:dyDescent="0.2">
      <c r="AE97" s="3"/>
    </row>
    <row r="98" spans="1:31" x14ac:dyDescent="0.2">
      <c r="A98" s="3" t="s">
        <v>88</v>
      </c>
      <c r="AE98" s="3"/>
    </row>
    <row r="99" spans="1:31" x14ac:dyDescent="0.2">
      <c r="AE99" s="3"/>
    </row>
    <row r="100" spans="1:31" x14ac:dyDescent="0.2">
      <c r="B100" s="2" t="s">
        <v>39</v>
      </c>
      <c r="C100" s="2" t="s">
        <v>40</v>
      </c>
      <c r="D100" s="2" t="s">
        <v>40</v>
      </c>
      <c r="E100" s="2" t="s">
        <v>40</v>
      </c>
      <c r="F100" s="2" t="s">
        <v>41</v>
      </c>
      <c r="G100" s="2" t="s">
        <v>40</v>
      </c>
      <c r="H100" s="2" t="s">
        <v>40</v>
      </c>
      <c r="I100" s="2" t="s">
        <v>40</v>
      </c>
      <c r="J100" s="2" t="s">
        <v>42</v>
      </c>
      <c r="K100" s="2" t="s">
        <v>40</v>
      </c>
      <c r="L100" s="2" t="s">
        <v>40</v>
      </c>
      <c r="M100" s="2" t="s">
        <v>40</v>
      </c>
      <c r="N100" s="2" t="s">
        <v>43</v>
      </c>
      <c r="O100" s="2" t="s">
        <v>40</v>
      </c>
      <c r="P100" s="2" t="s">
        <v>40</v>
      </c>
      <c r="Q100" s="2" t="s">
        <v>40</v>
      </c>
      <c r="R100" s="2" t="s">
        <v>44</v>
      </c>
      <c r="S100" s="2" t="s">
        <v>40</v>
      </c>
      <c r="T100" s="2" t="s">
        <v>40</v>
      </c>
      <c r="U100" s="2" t="s">
        <v>40</v>
      </c>
      <c r="V100" s="2" t="s">
        <v>45</v>
      </c>
      <c r="W100" s="2" t="s">
        <v>40</v>
      </c>
      <c r="X100" s="2" t="s">
        <v>40</v>
      </c>
      <c r="Y100" s="2" t="s">
        <v>40</v>
      </c>
      <c r="Z100" s="2" t="s">
        <v>46</v>
      </c>
      <c r="AA100" s="2" t="s">
        <v>40</v>
      </c>
      <c r="AB100" s="2" t="s">
        <v>40</v>
      </c>
      <c r="AC100" s="2" t="s">
        <v>40</v>
      </c>
      <c r="AD100" s="2" t="s">
        <v>40</v>
      </c>
      <c r="AE100" s="3"/>
    </row>
    <row r="101" spans="1:31" x14ac:dyDescent="0.2">
      <c r="A101" s="3" t="s">
        <v>47</v>
      </c>
      <c r="B101" s="2">
        <v>0.15689</v>
      </c>
      <c r="C101" s="2">
        <v>0.15667</v>
      </c>
      <c r="D101" s="2">
        <v>0.15931999999999999</v>
      </c>
      <c r="E101" s="2">
        <v>0.15708</v>
      </c>
      <c r="F101" s="2">
        <v>0.22961999999999999</v>
      </c>
      <c r="G101" s="2">
        <v>0.23566999999999999</v>
      </c>
      <c r="H101" s="2">
        <v>0.16467000000000001</v>
      </c>
      <c r="I101" s="2" t="s">
        <v>40</v>
      </c>
      <c r="J101" s="2">
        <v>0.21833</v>
      </c>
      <c r="K101" s="2">
        <v>0.12177</v>
      </c>
      <c r="L101" s="2">
        <v>0.28986000000000001</v>
      </c>
      <c r="M101" s="2" t="s">
        <v>40</v>
      </c>
      <c r="N101" s="2">
        <v>0.31913999999999998</v>
      </c>
      <c r="O101" s="2">
        <v>0.31081999999999999</v>
      </c>
      <c r="P101" s="2" t="s">
        <v>40</v>
      </c>
      <c r="Q101" s="2" t="s">
        <v>40</v>
      </c>
      <c r="R101" s="2">
        <v>0.33212000000000003</v>
      </c>
      <c r="S101" s="2">
        <v>0.29783999999999999</v>
      </c>
      <c r="T101" s="2" t="s">
        <v>40</v>
      </c>
      <c r="U101" s="2" t="s">
        <v>40</v>
      </c>
      <c r="V101" s="2" t="s">
        <v>83</v>
      </c>
      <c r="W101" s="2" t="s">
        <v>40</v>
      </c>
      <c r="X101" s="2" t="s">
        <v>40</v>
      </c>
      <c r="Y101" s="2" t="s">
        <v>40</v>
      </c>
      <c r="Z101" s="2" t="s">
        <v>83</v>
      </c>
      <c r="AA101" s="2" t="s">
        <v>40</v>
      </c>
      <c r="AB101" s="2" t="s">
        <v>40</v>
      </c>
      <c r="AC101" s="2" t="s">
        <v>40</v>
      </c>
      <c r="AD101" s="2" t="s">
        <v>40</v>
      </c>
      <c r="AE101" s="3"/>
    </row>
    <row r="102" spans="1:31" x14ac:dyDescent="0.2">
      <c r="A102" s="3" t="s">
        <v>52</v>
      </c>
      <c r="B102" s="2">
        <v>0.20907999999999999</v>
      </c>
      <c r="C102" s="2">
        <v>0.20985000000000001</v>
      </c>
      <c r="D102" s="2">
        <v>0.21103</v>
      </c>
      <c r="E102" s="2" t="s">
        <v>40</v>
      </c>
      <c r="F102" s="2">
        <v>0.21514</v>
      </c>
      <c r="G102" s="2">
        <v>0.22439999999999999</v>
      </c>
      <c r="H102" s="2">
        <v>0.19042000000000001</v>
      </c>
      <c r="I102" s="2" t="s">
        <v>40</v>
      </c>
      <c r="J102" s="2">
        <v>0.21173</v>
      </c>
      <c r="K102" s="2">
        <v>0.14887</v>
      </c>
      <c r="L102" s="2">
        <v>0.26935999999999999</v>
      </c>
      <c r="M102" s="2" t="s">
        <v>40</v>
      </c>
      <c r="N102" s="2">
        <v>0.20551</v>
      </c>
      <c r="O102" s="2">
        <v>0.21043000000000001</v>
      </c>
      <c r="P102" s="2">
        <v>0.21401999999999999</v>
      </c>
      <c r="Q102" s="2" t="s">
        <v>40</v>
      </c>
      <c r="R102" s="2">
        <v>0.30175999999999997</v>
      </c>
      <c r="S102" s="2">
        <v>0.32819999999999999</v>
      </c>
      <c r="T102" s="2" t="s">
        <v>40</v>
      </c>
      <c r="U102" s="2" t="s">
        <v>40</v>
      </c>
      <c r="V102" s="2">
        <v>0.21521999999999999</v>
      </c>
      <c r="W102" s="2">
        <v>0.21872</v>
      </c>
      <c r="X102" s="2">
        <v>0.19602</v>
      </c>
      <c r="Y102" s="2" t="s">
        <v>40</v>
      </c>
      <c r="Z102" s="2">
        <v>0.30967</v>
      </c>
      <c r="AA102" s="2">
        <v>0.32029000000000002</v>
      </c>
      <c r="AB102" s="2" t="s">
        <v>40</v>
      </c>
      <c r="AC102" s="2" t="s">
        <v>40</v>
      </c>
      <c r="AD102" s="2" t="s">
        <v>40</v>
      </c>
      <c r="AE102" s="3"/>
    </row>
    <row r="103" spans="1:31" x14ac:dyDescent="0.2">
      <c r="A103" s="3" t="s">
        <v>54</v>
      </c>
      <c r="B103" s="2" t="s">
        <v>83</v>
      </c>
      <c r="C103" s="2" t="s">
        <v>40</v>
      </c>
      <c r="D103" s="2" t="s">
        <v>40</v>
      </c>
      <c r="E103" s="2" t="s">
        <v>40</v>
      </c>
      <c r="F103" s="2">
        <v>0.30325999999999997</v>
      </c>
      <c r="G103" s="2">
        <v>0.32669999999999999</v>
      </c>
      <c r="H103" s="2" t="s">
        <v>40</v>
      </c>
      <c r="I103" s="2" t="s">
        <v>40</v>
      </c>
      <c r="J103" s="2">
        <v>0.18009</v>
      </c>
      <c r="K103" s="2">
        <v>0.14196</v>
      </c>
      <c r="L103" s="2">
        <v>0.1031</v>
      </c>
      <c r="M103" s="2">
        <v>0.20480999999999999</v>
      </c>
      <c r="N103" s="2">
        <v>0.20654</v>
      </c>
      <c r="O103" s="2">
        <v>0.21077000000000001</v>
      </c>
      <c r="P103" s="2">
        <v>0.21265000000000001</v>
      </c>
      <c r="Q103" s="2" t="s">
        <v>40</v>
      </c>
      <c r="R103" s="2">
        <v>0.30502000000000001</v>
      </c>
      <c r="S103" s="2">
        <v>0.32494000000000001</v>
      </c>
      <c r="T103" s="2" t="s">
        <v>40</v>
      </c>
      <c r="U103" s="2" t="s">
        <v>40</v>
      </c>
      <c r="V103" s="2">
        <v>0.30530000000000002</v>
      </c>
      <c r="W103" s="2">
        <v>0.32466</v>
      </c>
      <c r="X103" s="2" t="s">
        <v>40</v>
      </c>
      <c r="Y103" s="2" t="s">
        <v>40</v>
      </c>
      <c r="Z103" s="2">
        <v>0.20510999999999999</v>
      </c>
      <c r="AA103" s="2">
        <v>0.21326999999999999</v>
      </c>
      <c r="AB103" s="2">
        <v>0.21157999999999999</v>
      </c>
      <c r="AC103" s="2" t="s">
        <v>40</v>
      </c>
      <c r="AD103" s="2" t="s">
        <v>40</v>
      </c>
    </row>
    <row r="104" spans="1:31" x14ac:dyDescent="0.2">
      <c r="A104" s="3" t="s">
        <v>55</v>
      </c>
      <c r="B104" s="2">
        <v>0.20749000000000001</v>
      </c>
      <c r="C104" s="2">
        <v>0.20921000000000001</v>
      </c>
      <c r="D104" s="2">
        <v>0.21326000000000001</v>
      </c>
      <c r="E104" s="2" t="s">
        <v>40</v>
      </c>
      <c r="F104" s="2">
        <v>0.30864999999999998</v>
      </c>
      <c r="G104" s="2">
        <v>0.32130999999999998</v>
      </c>
      <c r="H104" s="2" t="s">
        <v>40</v>
      </c>
      <c r="I104" s="2" t="s">
        <v>40</v>
      </c>
      <c r="J104" s="2">
        <v>0.29233999999999999</v>
      </c>
      <c r="K104" s="2">
        <v>0.33761999999999998</v>
      </c>
      <c r="L104" s="2" t="s">
        <v>40</v>
      </c>
      <c r="M104" s="2" t="s">
        <v>40</v>
      </c>
      <c r="N104" s="2">
        <v>0.20987</v>
      </c>
      <c r="O104" s="2">
        <v>0.21263000000000001</v>
      </c>
      <c r="P104" s="2">
        <v>0.20746000000000001</v>
      </c>
      <c r="Q104" s="2" t="s">
        <v>40</v>
      </c>
      <c r="R104" s="2">
        <v>0.21290999999999999</v>
      </c>
      <c r="S104" s="2">
        <v>0.21742</v>
      </c>
      <c r="T104" s="2">
        <v>0.19963</v>
      </c>
      <c r="U104" s="2" t="s">
        <v>40</v>
      </c>
      <c r="V104" s="2">
        <v>0.30942999999999998</v>
      </c>
      <c r="W104" s="2">
        <v>0.32052999999999998</v>
      </c>
      <c r="X104" s="2" t="s">
        <v>40</v>
      </c>
      <c r="Y104" s="2" t="s">
        <v>40</v>
      </c>
      <c r="Z104" s="2">
        <v>0.31228</v>
      </c>
      <c r="AA104" s="2">
        <v>0.31768000000000002</v>
      </c>
      <c r="AB104" s="2" t="s">
        <v>40</v>
      </c>
      <c r="AC104" s="2" t="s">
        <v>40</v>
      </c>
      <c r="AD104" s="2" t="s">
        <v>40</v>
      </c>
    </row>
    <row r="105" spans="1:31" x14ac:dyDescent="0.2">
      <c r="A105" s="3" t="s">
        <v>56</v>
      </c>
      <c r="B105" s="2">
        <v>0.20795</v>
      </c>
      <c r="C105" s="2">
        <v>0.21193000000000001</v>
      </c>
      <c r="D105" s="2">
        <v>0.21007999999999999</v>
      </c>
      <c r="E105" s="2" t="s">
        <v>40</v>
      </c>
      <c r="F105" s="2">
        <v>0.15243999999999999</v>
      </c>
      <c r="G105" s="2">
        <v>0.16667999999999999</v>
      </c>
      <c r="H105" s="2">
        <v>0.17418</v>
      </c>
      <c r="I105" s="2">
        <v>0.13666</v>
      </c>
      <c r="J105" s="2">
        <v>0.27085999999999999</v>
      </c>
      <c r="K105" s="2">
        <v>0.35909999999999997</v>
      </c>
      <c r="L105" s="2" t="s">
        <v>40</v>
      </c>
      <c r="M105" s="2" t="s">
        <v>40</v>
      </c>
      <c r="N105" s="2">
        <v>0.21331</v>
      </c>
      <c r="O105" s="2">
        <v>0.21260000000000001</v>
      </c>
      <c r="P105" s="2">
        <v>0.20405000000000001</v>
      </c>
      <c r="Q105" s="2" t="s">
        <v>40</v>
      </c>
      <c r="R105" s="2">
        <v>0.30271999999999999</v>
      </c>
      <c r="S105" s="2">
        <v>0.32723999999999998</v>
      </c>
      <c r="T105" s="2" t="s">
        <v>40</v>
      </c>
      <c r="U105" s="2" t="s">
        <v>40</v>
      </c>
      <c r="V105" s="2" t="s">
        <v>83</v>
      </c>
      <c r="W105" s="2" t="s">
        <v>40</v>
      </c>
      <c r="X105" s="2" t="s">
        <v>40</v>
      </c>
      <c r="Y105" s="2" t="s">
        <v>40</v>
      </c>
      <c r="Z105" s="2">
        <v>0.31045</v>
      </c>
      <c r="AA105" s="2">
        <v>0.31951000000000002</v>
      </c>
      <c r="AB105" s="2" t="s">
        <v>40</v>
      </c>
      <c r="AC105" s="2" t="s">
        <v>40</v>
      </c>
      <c r="AD105" s="2" t="s">
        <v>40</v>
      </c>
    </row>
    <row r="108" spans="1:31" x14ac:dyDescent="0.2">
      <c r="A108" s="3" t="s">
        <v>89</v>
      </c>
    </row>
    <row r="110" spans="1:31" x14ac:dyDescent="0.2">
      <c r="B110" s="2" t="s">
        <v>39</v>
      </c>
      <c r="C110" s="2" t="s">
        <v>40</v>
      </c>
      <c r="D110" s="2" t="s">
        <v>40</v>
      </c>
      <c r="E110" s="2" t="s">
        <v>40</v>
      </c>
      <c r="F110" s="2" t="s">
        <v>41</v>
      </c>
      <c r="G110" s="2" t="s">
        <v>40</v>
      </c>
      <c r="H110" s="2" t="s">
        <v>40</v>
      </c>
      <c r="I110" s="2" t="s">
        <v>40</v>
      </c>
      <c r="J110" s="2" t="s">
        <v>42</v>
      </c>
      <c r="K110" s="2" t="s">
        <v>40</v>
      </c>
      <c r="L110" s="2" t="s">
        <v>40</v>
      </c>
      <c r="M110" s="2" t="s">
        <v>40</v>
      </c>
      <c r="N110" s="2" t="s">
        <v>43</v>
      </c>
      <c r="O110" s="2" t="s">
        <v>40</v>
      </c>
      <c r="P110" s="2" t="s">
        <v>40</v>
      </c>
      <c r="Q110" s="2" t="s">
        <v>40</v>
      </c>
      <c r="R110" s="2" t="s">
        <v>44</v>
      </c>
      <c r="S110" s="2" t="s">
        <v>40</v>
      </c>
      <c r="T110" s="2" t="s">
        <v>40</v>
      </c>
      <c r="U110" s="2" t="s">
        <v>40</v>
      </c>
      <c r="V110" s="2" t="s">
        <v>45</v>
      </c>
      <c r="W110" s="2" t="s">
        <v>40</v>
      </c>
      <c r="X110" s="2" t="s">
        <v>40</v>
      </c>
      <c r="Y110" s="2" t="s">
        <v>40</v>
      </c>
      <c r="Z110" s="2" t="s">
        <v>46</v>
      </c>
      <c r="AA110" s="2" t="s">
        <v>40</v>
      </c>
      <c r="AB110" s="2" t="s">
        <v>40</v>
      </c>
      <c r="AC110" s="2" t="s">
        <v>40</v>
      </c>
      <c r="AD110" s="2" t="s">
        <v>40</v>
      </c>
    </row>
    <row r="111" spans="1:31" x14ac:dyDescent="0.2">
      <c r="A111" s="3" t="s">
        <v>47</v>
      </c>
      <c r="B111" s="2">
        <v>5.8599999999999998E-3</v>
      </c>
      <c r="C111" s="2">
        <v>6.1399999999999996E-3</v>
      </c>
      <c r="D111" s="2">
        <v>5.9800000000000001E-3</v>
      </c>
      <c r="E111" s="2">
        <v>5.9500000000000004E-3</v>
      </c>
      <c r="F111" s="2">
        <v>8.8500000000000002E-3</v>
      </c>
      <c r="G111" s="2">
        <v>9.7699999999999992E-3</v>
      </c>
      <c r="H111" s="2">
        <v>5.3099999999999996E-3</v>
      </c>
      <c r="I111" s="2" t="s">
        <v>40</v>
      </c>
      <c r="J111" s="2">
        <v>7.6800000000000002E-3</v>
      </c>
      <c r="K111" s="2">
        <v>1.354E-2</v>
      </c>
      <c r="L111" s="2">
        <v>2.7100000000000002E-3</v>
      </c>
      <c r="M111" s="2" t="s">
        <v>40</v>
      </c>
      <c r="N111" s="2">
        <v>2.7E-4</v>
      </c>
      <c r="O111" s="2">
        <v>2.366E-2</v>
      </c>
      <c r="P111" s="2" t="s">
        <v>40</v>
      </c>
      <c r="Q111" s="2" t="s">
        <v>40</v>
      </c>
      <c r="R111" s="2">
        <v>1.332E-2</v>
      </c>
      <c r="S111" s="2">
        <v>1.061E-2</v>
      </c>
      <c r="T111" s="2" t="s">
        <v>40</v>
      </c>
      <c r="U111" s="2" t="s">
        <v>40</v>
      </c>
      <c r="V111" s="2" t="s">
        <v>83</v>
      </c>
      <c r="W111" s="2" t="s">
        <v>40</v>
      </c>
      <c r="X111" s="2" t="s">
        <v>40</v>
      </c>
      <c r="Y111" s="2" t="s">
        <v>40</v>
      </c>
      <c r="Z111" s="2" t="s">
        <v>83</v>
      </c>
      <c r="AA111" s="2" t="s">
        <v>40</v>
      </c>
      <c r="AB111" s="2" t="s">
        <v>40</v>
      </c>
      <c r="AC111" s="2" t="s">
        <v>40</v>
      </c>
      <c r="AD111" s="2" t="s">
        <v>40</v>
      </c>
    </row>
    <row r="112" spans="1:31" x14ac:dyDescent="0.2">
      <c r="A112" s="3" t="s">
        <v>52</v>
      </c>
      <c r="B112" s="2">
        <v>8.0099999999999998E-3</v>
      </c>
      <c r="C112" s="2">
        <v>8.0499999999999999E-3</v>
      </c>
      <c r="D112" s="2">
        <v>7.8700000000000003E-3</v>
      </c>
      <c r="E112" s="2" t="s">
        <v>40</v>
      </c>
      <c r="F112" s="2">
        <v>8.0099999999999998E-3</v>
      </c>
      <c r="G112" s="2">
        <v>9.3200000000000002E-3</v>
      </c>
      <c r="H112" s="2">
        <v>6.6E-3</v>
      </c>
      <c r="I112" s="2" t="s">
        <v>40</v>
      </c>
      <c r="J112" s="2">
        <v>7.9100000000000004E-3</v>
      </c>
      <c r="K112" s="2">
        <v>1.174E-2</v>
      </c>
      <c r="L112" s="2">
        <v>4.28E-3</v>
      </c>
      <c r="M112" s="2" t="s">
        <v>40</v>
      </c>
      <c r="N112" s="2">
        <v>1.6449999999999999E-2</v>
      </c>
      <c r="O112" s="2">
        <v>6.0600000000000003E-3</v>
      </c>
      <c r="P112" s="2">
        <v>1.42E-3</v>
      </c>
      <c r="Q112" s="2" t="s">
        <v>40</v>
      </c>
      <c r="R112" s="2">
        <v>1.0970000000000001E-2</v>
      </c>
      <c r="S112" s="2">
        <v>1.2959999999999999E-2</v>
      </c>
      <c r="T112" s="2" t="s">
        <v>40</v>
      </c>
      <c r="U112" s="2" t="s">
        <v>40</v>
      </c>
      <c r="V112" s="2">
        <v>8.6999999999999994E-3</v>
      </c>
      <c r="W112" s="2">
        <v>8.4799999999999997E-3</v>
      </c>
      <c r="X112" s="2">
        <v>6.7499999999999999E-3</v>
      </c>
      <c r="Y112" s="2" t="s">
        <v>40</v>
      </c>
      <c r="Z112" s="2">
        <v>1.102E-2</v>
      </c>
      <c r="AA112" s="2">
        <v>1.291E-2</v>
      </c>
      <c r="AB112" s="2" t="s">
        <v>40</v>
      </c>
      <c r="AC112" s="2" t="s">
        <v>40</v>
      </c>
      <c r="AD112" s="2" t="s">
        <v>40</v>
      </c>
    </row>
    <row r="113" spans="1:30" x14ac:dyDescent="0.2">
      <c r="A113" s="3" t="s">
        <v>54</v>
      </c>
      <c r="B113" s="2" t="s">
        <v>83</v>
      </c>
      <c r="C113" s="2" t="s">
        <v>40</v>
      </c>
      <c r="D113" s="2" t="s">
        <v>40</v>
      </c>
      <c r="E113" s="2" t="s">
        <v>40</v>
      </c>
      <c r="F113" s="2">
        <v>1.1509999999999999E-2</v>
      </c>
      <c r="G113" s="2">
        <v>1.242E-2</v>
      </c>
      <c r="H113" s="2" t="s">
        <v>40</v>
      </c>
      <c r="I113" s="2" t="s">
        <v>40</v>
      </c>
      <c r="J113" s="2">
        <v>4.6499999999999996E-3</v>
      </c>
      <c r="K113" s="2">
        <v>7.0600000000000003E-3</v>
      </c>
      <c r="L113" s="2">
        <v>9.0699999999999999E-3</v>
      </c>
      <c r="M113" s="2">
        <v>3.15E-3</v>
      </c>
      <c r="N113" s="2">
        <v>1.417E-2</v>
      </c>
      <c r="O113" s="2">
        <v>6.77E-3</v>
      </c>
      <c r="P113" s="2">
        <v>2.99E-3</v>
      </c>
      <c r="Q113" s="2" t="s">
        <v>40</v>
      </c>
      <c r="R113" s="2">
        <v>1.125E-2</v>
      </c>
      <c r="S113" s="2">
        <v>1.268E-2</v>
      </c>
      <c r="T113" s="2" t="s">
        <v>40</v>
      </c>
      <c r="U113" s="2" t="s">
        <v>40</v>
      </c>
      <c r="V113" s="2">
        <v>1.1639999999999999E-2</v>
      </c>
      <c r="W113" s="2">
        <v>1.2290000000000001E-2</v>
      </c>
      <c r="X113" s="2" t="s">
        <v>40</v>
      </c>
      <c r="Y113" s="2" t="s">
        <v>40</v>
      </c>
      <c r="Z113" s="2">
        <v>7.6E-3</v>
      </c>
      <c r="AA113" s="2">
        <v>8.1799999999999998E-3</v>
      </c>
      <c r="AB113" s="2">
        <v>8.1499999999999993E-3</v>
      </c>
      <c r="AC113" s="2" t="s">
        <v>40</v>
      </c>
      <c r="AD113" s="2" t="s">
        <v>40</v>
      </c>
    </row>
    <row r="114" spans="1:30" x14ac:dyDescent="0.2">
      <c r="A114" s="3" t="s">
        <v>55</v>
      </c>
      <c r="B114" s="2">
        <v>7.7099999999999998E-3</v>
      </c>
      <c r="C114" s="2">
        <v>8.0099999999999998E-3</v>
      </c>
      <c r="D114" s="2">
        <v>8.2100000000000003E-3</v>
      </c>
      <c r="E114" s="2" t="s">
        <v>40</v>
      </c>
      <c r="F114" s="2">
        <v>1.149E-2</v>
      </c>
      <c r="G114" s="2">
        <v>1.244E-2</v>
      </c>
      <c r="H114" s="2" t="s">
        <v>40</v>
      </c>
      <c r="I114" s="2" t="s">
        <v>40</v>
      </c>
      <c r="J114" s="2">
        <v>1.375E-2</v>
      </c>
      <c r="K114" s="2">
        <v>1.018E-2</v>
      </c>
      <c r="L114" s="2" t="s">
        <v>40</v>
      </c>
      <c r="M114" s="2" t="s">
        <v>40</v>
      </c>
      <c r="N114" s="2">
        <v>7.26E-3</v>
      </c>
      <c r="O114" s="2">
        <v>3.6800000000000001E-3</v>
      </c>
      <c r="P114" s="2">
        <v>1.299E-2</v>
      </c>
      <c r="Q114" s="2" t="s">
        <v>40</v>
      </c>
      <c r="R114" s="2">
        <v>7.8100000000000001E-3</v>
      </c>
      <c r="S114" s="2">
        <v>8.9499999999999996E-3</v>
      </c>
      <c r="T114" s="2">
        <v>7.1700000000000002E-3</v>
      </c>
      <c r="U114" s="2" t="s">
        <v>40</v>
      </c>
      <c r="V114" s="2">
        <v>1.1900000000000001E-2</v>
      </c>
      <c r="W114" s="2">
        <v>1.2030000000000001E-2</v>
      </c>
      <c r="X114" s="2" t="s">
        <v>40</v>
      </c>
      <c r="Y114" s="2" t="s">
        <v>40</v>
      </c>
      <c r="Z114" s="2">
        <v>1.1809999999999999E-2</v>
      </c>
      <c r="AA114" s="2">
        <v>1.2120000000000001E-2</v>
      </c>
      <c r="AB114" s="2" t="s">
        <v>40</v>
      </c>
      <c r="AC114" s="2" t="s">
        <v>40</v>
      </c>
      <c r="AD114" s="2" t="s">
        <v>40</v>
      </c>
    </row>
    <row r="115" spans="1:30" x14ac:dyDescent="0.2">
      <c r="A115" s="3" t="s">
        <v>56</v>
      </c>
      <c r="B115" s="2">
        <v>7.77E-3</v>
      </c>
      <c r="C115" s="2">
        <v>8.1899999999999994E-3</v>
      </c>
      <c r="D115" s="2">
        <v>7.9699999999999997E-3</v>
      </c>
      <c r="E115" s="2" t="s">
        <v>40</v>
      </c>
      <c r="F115" s="2">
        <v>5.3400000000000001E-3</v>
      </c>
      <c r="G115" s="2">
        <v>6.6800000000000002E-3</v>
      </c>
      <c r="H115" s="2">
        <v>7.3499999999999998E-3</v>
      </c>
      <c r="I115" s="2">
        <v>4.5599999999999998E-3</v>
      </c>
      <c r="J115" s="2">
        <v>1.504E-2</v>
      </c>
      <c r="K115" s="2">
        <v>8.8900000000000003E-3</v>
      </c>
      <c r="L115" s="2" t="s">
        <v>40</v>
      </c>
      <c r="M115" s="2" t="s">
        <v>40</v>
      </c>
      <c r="N115" s="2">
        <v>1.0399999999999999E-3</v>
      </c>
      <c r="O115" s="2">
        <v>1.4999999999999999E-4</v>
      </c>
      <c r="P115" s="2">
        <v>2.274E-2</v>
      </c>
      <c r="Q115" s="2" t="s">
        <v>40</v>
      </c>
      <c r="R115" s="2">
        <v>1.0999999999999999E-2</v>
      </c>
      <c r="S115" s="2">
        <v>1.2930000000000001E-2</v>
      </c>
      <c r="T115" s="2" t="s">
        <v>40</v>
      </c>
      <c r="U115" s="2" t="s">
        <v>40</v>
      </c>
      <c r="V115" s="2" t="s">
        <v>83</v>
      </c>
      <c r="W115" s="2" t="s">
        <v>40</v>
      </c>
      <c r="X115" s="2" t="s">
        <v>40</v>
      </c>
      <c r="Y115" s="2" t="s">
        <v>40</v>
      </c>
      <c r="Z115" s="2">
        <v>1.166E-2</v>
      </c>
      <c r="AA115" s="2">
        <v>1.227E-2</v>
      </c>
      <c r="AB115" s="2" t="s">
        <v>40</v>
      </c>
      <c r="AC115" s="2" t="s">
        <v>40</v>
      </c>
      <c r="AD115" s="2" t="s">
        <v>40</v>
      </c>
    </row>
    <row r="118" spans="1:30" x14ac:dyDescent="0.2">
      <c r="A118" s="3" t="s">
        <v>90</v>
      </c>
    </row>
    <row r="120" spans="1:30" x14ac:dyDescent="0.2">
      <c r="B120" s="2" t="s">
        <v>39</v>
      </c>
      <c r="C120" s="2" t="s">
        <v>40</v>
      </c>
      <c r="D120" s="2" t="s">
        <v>40</v>
      </c>
      <c r="E120" s="2" t="s">
        <v>40</v>
      </c>
      <c r="F120" s="2" t="s">
        <v>41</v>
      </c>
      <c r="G120" s="2" t="s">
        <v>40</v>
      </c>
      <c r="H120" s="2" t="s">
        <v>40</v>
      </c>
      <c r="I120" s="2" t="s">
        <v>40</v>
      </c>
      <c r="J120" s="2" t="s">
        <v>42</v>
      </c>
      <c r="K120" s="2" t="s">
        <v>40</v>
      </c>
      <c r="L120" s="2" t="s">
        <v>40</v>
      </c>
      <c r="M120" s="2" t="s">
        <v>40</v>
      </c>
      <c r="N120" s="2" t="s">
        <v>43</v>
      </c>
      <c r="O120" s="2" t="s">
        <v>40</v>
      </c>
      <c r="P120" s="2" t="s">
        <v>40</v>
      </c>
      <c r="Q120" s="2" t="s">
        <v>40</v>
      </c>
      <c r="R120" s="2" t="s">
        <v>44</v>
      </c>
      <c r="S120" s="2" t="s">
        <v>40</v>
      </c>
      <c r="T120" s="2" t="s">
        <v>40</v>
      </c>
      <c r="U120" s="2" t="s">
        <v>40</v>
      </c>
      <c r="V120" s="2" t="s">
        <v>45</v>
      </c>
      <c r="W120" s="2" t="s">
        <v>40</v>
      </c>
      <c r="X120" s="2" t="s">
        <v>40</v>
      </c>
      <c r="Y120" s="2" t="s">
        <v>40</v>
      </c>
      <c r="Z120" s="2" t="s">
        <v>46</v>
      </c>
      <c r="AA120" s="2" t="s">
        <v>40</v>
      </c>
      <c r="AB120" s="2" t="s">
        <v>40</v>
      </c>
      <c r="AC120" s="2" t="s">
        <v>40</v>
      </c>
      <c r="AD120" s="2" t="s">
        <v>40</v>
      </c>
    </row>
    <row r="121" spans="1:30" x14ac:dyDescent="0.2">
      <c r="A121" s="3" t="s">
        <v>47</v>
      </c>
      <c r="B121" s="2">
        <v>2.6620000000000001E-2</v>
      </c>
      <c r="C121" s="2">
        <v>2.6960000000000001E-2</v>
      </c>
      <c r="D121" s="2">
        <v>2.7359999999999999E-2</v>
      </c>
      <c r="E121" s="2">
        <v>2.6919999999999999E-2</v>
      </c>
      <c r="F121" s="2">
        <v>4.1480000000000003E-2</v>
      </c>
      <c r="G121" s="2">
        <v>4.5659999999999999E-2</v>
      </c>
      <c r="H121" s="2">
        <v>2.0719999999999999E-2</v>
      </c>
      <c r="I121" s="2" t="s">
        <v>40</v>
      </c>
      <c r="J121" s="2">
        <v>3.3360000000000001E-2</v>
      </c>
      <c r="K121" s="2">
        <v>6.3670000000000004E-2</v>
      </c>
      <c r="L121" s="2">
        <v>1.0829999999999999E-2</v>
      </c>
      <c r="M121" s="2" t="s">
        <v>40</v>
      </c>
      <c r="N121" s="2">
        <v>5.5789999999999999E-2</v>
      </c>
      <c r="O121" s="2">
        <v>5.2069999999999998E-2</v>
      </c>
      <c r="P121" s="2" t="s">
        <v>40</v>
      </c>
      <c r="Q121" s="2" t="s">
        <v>40</v>
      </c>
      <c r="R121" s="2">
        <v>1.84E-2</v>
      </c>
      <c r="S121" s="2">
        <v>8.9459999999999998E-2</v>
      </c>
      <c r="T121" s="2" t="s">
        <v>40</v>
      </c>
      <c r="U121" s="2" t="s">
        <v>40</v>
      </c>
      <c r="V121" s="2" t="s">
        <v>83</v>
      </c>
      <c r="W121" s="2" t="s">
        <v>40</v>
      </c>
      <c r="X121" s="2" t="s">
        <v>40</v>
      </c>
      <c r="Y121" s="2" t="s">
        <v>40</v>
      </c>
      <c r="Z121" s="2" t="s">
        <v>83</v>
      </c>
      <c r="AA121" s="2" t="s">
        <v>40</v>
      </c>
      <c r="AB121" s="2" t="s">
        <v>40</v>
      </c>
      <c r="AC121" s="2" t="s">
        <v>40</v>
      </c>
      <c r="AD121" s="2" t="s">
        <v>40</v>
      </c>
    </row>
    <row r="122" spans="1:30" x14ac:dyDescent="0.2">
      <c r="A122" s="3" t="s">
        <v>52</v>
      </c>
      <c r="B122" s="2">
        <v>3.517E-2</v>
      </c>
      <c r="C122" s="2">
        <v>3.671E-2</v>
      </c>
      <c r="D122" s="2">
        <v>3.5979999999999998E-2</v>
      </c>
      <c r="E122" s="2" t="s">
        <v>40</v>
      </c>
      <c r="F122" s="2">
        <v>3.5749999999999997E-2</v>
      </c>
      <c r="G122" s="2">
        <v>4.1529999999999997E-2</v>
      </c>
      <c r="H122" s="2">
        <v>3.058E-2</v>
      </c>
      <c r="I122" s="2" t="s">
        <v>40</v>
      </c>
      <c r="J122" s="2">
        <v>3.4540000000000001E-2</v>
      </c>
      <c r="K122" s="2">
        <v>5.6099999999999997E-2</v>
      </c>
      <c r="L122" s="2">
        <v>1.7219999999999999E-2</v>
      </c>
      <c r="M122" s="2" t="s">
        <v>40</v>
      </c>
      <c r="N122" s="2">
        <v>3.4079999999999999E-2</v>
      </c>
      <c r="O122" s="2">
        <v>3.6330000000000001E-2</v>
      </c>
      <c r="P122" s="2">
        <v>3.7449999999999997E-2</v>
      </c>
      <c r="Q122" s="2" t="s">
        <v>40</v>
      </c>
      <c r="R122" s="2">
        <v>7.9829999999999998E-2</v>
      </c>
      <c r="S122" s="2">
        <v>2.8029999999999999E-2</v>
      </c>
      <c r="T122" s="2" t="s">
        <v>40</v>
      </c>
      <c r="U122" s="2" t="s">
        <v>40</v>
      </c>
      <c r="V122" s="2">
        <v>3.8100000000000002E-2</v>
      </c>
      <c r="W122" s="2">
        <v>4.1070000000000002E-2</v>
      </c>
      <c r="X122" s="2">
        <v>2.869E-2</v>
      </c>
      <c r="Y122" s="2" t="s">
        <v>40</v>
      </c>
      <c r="Z122" s="2">
        <v>5.0680000000000003E-2</v>
      </c>
      <c r="AA122" s="2">
        <v>5.7180000000000002E-2</v>
      </c>
      <c r="AB122" s="2" t="s">
        <v>40</v>
      </c>
      <c r="AC122" s="2" t="s">
        <v>40</v>
      </c>
      <c r="AD122" s="2" t="s">
        <v>40</v>
      </c>
    </row>
    <row r="123" spans="1:30" x14ac:dyDescent="0.2">
      <c r="A123" s="3" t="s">
        <v>54</v>
      </c>
      <c r="B123" s="2" t="s">
        <v>83</v>
      </c>
      <c r="C123" s="2" t="s">
        <v>40</v>
      </c>
      <c r="D123" s="2" t="s">
        <v>40</v>
      </c>
      <c r="E123" s="2" t="s">
        <v>40</v>
      </c>
      <c r="F123" s="2">
        <v>5.0599999999999999E-2</v>
      </c>
      <c r="G123" s="2">
        <v>5.7259999999999998E-2</v>
      </c>
      <c r="H123" s="2" t="s">
        <v>40</v>
      </c>
      <c r="I123" s="2" t="s">
        <v>40</v>
      </c>
      <c r="J123" s="2">
        <v>1.9699999999999999E-2</v>
      </c>
      <c r="K123" s="2">
        <v>3.2140000000000002E-2</v>
      </c>
      <c r="L123" s="2">
        <v>4.3970000000000002E-2</v>
      </c>
      <c r="M123" s="2">
        <v>1.205E-2</v>
      </c>
      <c r="N123" s="2">
        <v>3.4549999999999997E-2</v>
      </c>
      <c r="O123" s="2">
        <v>3.6510000000000001E-2</v>
      </c>
      <c r="P123" s="2">
        <v>3.6799999999999999E-2</v>
      </c>
      <c r="Q123" s="2" t="s">
        <v>40</v>
      </c>
      <c r="R123" s="2">
        <v>7.3459999999999998E-2</v>
      </c>
      <c r="S123" s="2">
        <v>3.44E-2</v>
      </c>
      <c r="T123" s="2" t="s">
        <v>40</v>
      </c>
      <c r="U123" s="2" t="s">
        <v>40</v>
      </c>
      <c r="V123" s="2">
        <v>4.9070000000000003E-2</v>
      </c>
      <c r="W123" s="2">
        <v>5.8790000000000002E-2</v>
      </c>
      <c r="X123" s="2" t="s">
        <v>40</v>
      </c>
      <c r="Y123" s="2" t="s">
        <v>40</v>
      </c>
      <c r="Z123" s="2">
        <v>3.2550000000000003E-2</v>
      </c>
      <c r="AA123" s="2">
        <v>3.6490000000000002E-2</v>
      </c>
      <c r="AB123" s="2">
        <v>3.882E-2</v>
      </c>
      <c r="AC123" s="2" t="s">
        <v>40</v>
      </c>
      <c r="AD123" s="2" t="s">
        <v>40</v>
      </c>
    </row>
    <row r="124" spans="1:30" x14ac:dyDescent="0.2">
      <c r="A124" s="3" t="s">
        <v>55</v>
      </c>
      <c r="B124" s="2">
        <v>3.5639999999999998E-2</v>
      </c>
      <c r="C124" s="2">
        <v>3.6310000000000002E-2</v>
      </c>
      <c r="D124" s="2">
        <v>3.5909999999999997E-2</v>
      </c>
      <c r="E124" s="2" t="s">
        <v>40</v>
      </c>
      <c r="F124" s="2">
        <v>5.1369999999999999E-2</v>
      </c>
      <c r="G124" s="2">
        <v>5.6489999999999999E-2</v>
      </c>
      <c r="H124" s="2" t="s">
        <v>40</v>
      </c>
      <c r="I124" s="2" t="s">
        <v>40</v>
      </c>
      <c r="J124" s="2">
        <v>6.3079999999999997E-2</v>
      </c>
      <c r="K124" s="2">
        <v>4.478E-2</v>
      </c>
      <c r="L124" s="2" t="s">
        <v>40</v>
      </c>
      <c r="M124" s="2" t="s">
        <v>40</v>
      </c>
      <c r="N124" s="2">
        <v>3.6420000000000001E-2</v>
      </c>
      <c r="O124" s="2">
        <v>3.6409999999999998E-2</v>
      </c>
      <c r="P124" s="2">
        <v>3.5029999999999999E-2</v>
      </c>
      <c r="Q124" s="2" t="s">
        <v>40</v>
      </c>
      <c r="R124" s="2">
        <v>3.2239999999999998E-2</v>
      </c>
      <c r="S124" s="2">
        <v>1.7780000000000001E-2</v>
      </c>
      <c r="T124" s="2">
        <v>5.7840000000000003E-2</v>
      </c>
      <c r="U124" s="2" t="s">
        <v>40</v>
      </c>
      <c r="V124" s="2">
        <v>5.0979999999999998E-2</v>
      </c>
      <c r="W124" s="2">
        <v>5.688E-2</v>
      </c>
      <c r="X124" s="2" t="s">
        <v>40</v>
      </c>
      <c r="Y124" s="2" t="s">
        <v>40</v>
      </c>
      <c r="Z124" s="2">
        <v>5.2089999999999997E-2</v>
      </c>
      <c r="AA124" s="2">
        <v>5.577E-2</v>
      </c>
      <c r="AB124" s="2" t="s">
        <v>40</v>
      </c>
      <c r="AC124" s="2" t="s">
        <v>40</v>
      </c>
      <c r="AD124" s="2" t="s">
        <v>40</v>
      </c>
    </row>
    <row r="125" spans="1:30" x14ac:dyDescent="0.2">
      <c r="A125" s="3" t="s">
        <v>56</v>
      </c>
      <c r="B125" s="2">
        <v>3.5130000000000002E-2</v>
      </c>
      <c r="C125" s="2">
        <v>3.5880000000000002E-2</v>
      </c>
      <c r="D125" s="2">
        <v>3.6850000000000001E-2</v>
      </c>
      <c r="E125" s="2" t="s">
        <v>40</v>
      </c>
      <c r="F125" s="2">
        <v>2.5489999999999999E-2</v>
      </c>
      <c r="G125" s="2">
        <v>2.998E-2</v>
      </c>
      <c r="H125" s="2">
        <v>3.1870000000000002E-2</v>
      </c>
      <c r="I125" s="2">
        <v>2.052E-2</v>
      </c>
      <c r="J125" s="2">
        <v>6.7549999999999999E-2</v>
      </c>
      <c r="K125" s="2">
        <v>4.0309999999999999E-2</v>
      </c>
      <c r="L125" s="2" t="s">
        <v>40</v>
      </c>
      <c r="M125" s="2" t="s">
        <v>40</v>
      </c>
      <c r="N125" s="2">
        <v>3.7839999999999999E-2</v>
      </c>
      <c r="O125" s="2">
        <v>3.712E-2</v>
      </c>
      <c r="P125" s="2">
        <v>3.2899999999999999E-2</v>
      </c>
      <c r="Q125" s="2" t="s">
        <v>40</v>
      </c>
      <c r="R125" s="2">
        <v>8.0829999999999999E-2</v>
      </c>
      <c r="S125" s="2">
        <v>2.7029999999999998E-2</v>
      </c>
      <c r="T125" s="2" t="s">
        <v>40</v>
      </c>
      <c r="U125" s="2" t="s">
        <v>40</v>
      </c>
      <c r="V125" s="2" t="s">
        <v>83</v>
      </c>
      <c r="W125" s="2" t="s">
        <v>40</v>
      </c>
      <c r="X125" s="2" t="s">
        <v>40</v>
      </c>
      <c r="Y125" s="2" t="s">
        <v>40</v>
      </c>
      <c r="Z125" s="2">
        <v>5.1479999999999998E-2</v>
      </c>
      <c r="AA125" s="2">
        <v>5.638E-2</v>
      </c>
      <c r="AB125" s="2" t="s">
        <v>40</v>
      </c>
      <c r="AC125" s="2" t="s">
        <v>40</v>
      </c>
      <c r="AD125" s="2" t="s">
        <v>40</v>
      </c>
    </row>
    <row r="128" spans="1:30" x14ac:dyDescent="0.2">
      <c r="A128" s="3" t="s">
        <v>91</v>
      </c>
    </row>
    <row r="130" spans="1:30" x14ac:dyDescent="0.2">
      <c r="B130" s="2" t="s">
        <v>39</v>
      </c>
      <c r="C130" s="2" t="s">
        <v>40</v>
      </c>
      <c r="D130" s="2" t="s">
        <v>40</v>
      </c>
      <c r="E130" s="2" t="s">
        <v>40</v>
      </c>
      <c r="F130" s="2" t="s">
        <v>41</v>
      </c>
      <c r="G130" s="2" t="s">
        <v>40</v>
      </c>
      <c r="H130" s="2" t="s">
        <v>40</v>
      </c>
      <c r="I130" s="2" t="s">
        <v>40</v>
      </c>
      <c r="J130" s="2" t="s">
        <v>42</v>
      </c>
      <c r="K130" s="2" t="s">
        <v>40</v>
      </c>
      <c r="L130" s="2" t="s">
        <v>40</v>
      </c>
      <c r="M130" s="2" t="s">
        <v>40</v>
      </c>
      <c r="N130" s="2" t="s">
        <v>43</v>
      </c>
      <c r="O130" s="2" t="s">
        <v>40</v>
      </c>
      <c r="P130" s="2" t="s">
        <v>40</v>
      </c>
      <c r="Q130" s="2" t="s">
        <v>40</v>
      </c>
      <c r="R130" s="2" t="s">
        <v>44</v>
      </c>
      <c r="S130" s="2" t="s">
        <v>40</v>
      </c>
      <c r="T130" s="2" t="s">
        <v>40</v>
      </c>
      <c r="U130" s="2" t="s">
        <v>40</v>
      </c>
      <c r="V130" s="2" t="s">
        <v>45</v>
      </c>
      <c r="W130" s="2" t="s">
        <v>40</v>
      </c>
      <c r="X130" s="2" t="s">
        <v>40</v>
      </c>
      <c r="Y130" s="2" t="s">
        <v>40</v>
      </c>
      <c r="Z130" s="2" t="s">
        <v>46</v>
      </c>
      <c r="AA130" s="2" t="s">
        <v>40</v>
      </c>
      <c r="AB130" s="2" t="s">
        <v>40</v>
      </c>
      <c r="AC130" s="2" t="s">
        <v>40</v>
      </c>
      <c r="AD130" s="2" t="s">
        <v>40</v>
      </c>
    </row>
    <row r="131" spans="1:30" x14ac:dyDescent="0.2">
      <c r="A131" s="3" t="s">
        <v>47</v>
      </c>
      <c r="B131" s="2">
        <v>1.8839999999999999E-2</v>
      </c>
      <c r="C131" s="2">
        <v>1.788E-2</v>
      </c>
      <c r="D131" s="2">
        <v>1.8679999999999999E-2</v>
      </c>
      <c r="E131" s="2">
        <v>1.814E-2</v>
      </c>
      <c r="F131" s="2">
        <v>2.928E-2</v>
      </c>
      <c r="G131" s="2">
        <v>3.243E-2</v>
      </c>
      <c r="H131" s="2">
        <v>1.183E-2</v>
      </c>
      <c r="I131" s="2" t="s">
        <v>40</v>
      </c>
      <c r="J131" s="2">
        <v>2.1479999999999999E-2</v>
      </c>
      <c r="K131" s="2">
        <v>4.5249999999999999E-2</v>
      </c>
      <c r="L131" s="2">
        <v>6.8100000000000001E-3</v>
      </c>
      <c r="M131" s="2" t="s">
        <v>40</v>
      </c>
      <c r="N131" s="2">
        <v>3.8530000000000002E-2</v>
      </c>
      <c r="O131" s="2">
        <v>3.5009999999999999E-2</v>
      </c>
      <c r="P131" s="2" t="s">
        <v>40</v>
      </c>
      <c r="Q131" s="2" t="s">
        <v>40</v>
      </c>
      <c r="R131" s="2">
        <v>4.3679999999999997E-2</v>
      </c>
      <c r="S131" s="2">
        <v>2.9860000000000001E-2</v>
      </c>
      <c r="T131" s="2" t="s">
        <v>40</v>
      </c>
      <c r="U131" s="2" t="s">
        <v>40</v>
      </c>
      <c r="V131" s="2" t="s">
        <v>83</v>
      </c>
      <c r="W131" s="2" t="s">
        <v>40</v>
      </c>
      <c r="X131" s="2" t="s">
        <v>40</v>
      </c>
      <c r="Y131" s="2" t="s">
        <v>40</v>
      </c>
      <c r="Z131" s="2" t="s">
        <v>83</v>
      </c>
      <c r="AA131" s="2" t="s">
        <v>40</v>
      </c>
      <c r="AB131" s="2" t="s">
        <v>40</v>
      </c>
      <c r="AC131" s="2" t="s">
        <v>40</v>
      </c>
      <c r="AD131" s="2" t="s">
        <v>40</v>
      </c>
    </row>
    <row r="132" spans="1:30" x14ac:dyDescent="0.2">
      <c r="A132" s="3" t="s">
        <v>52</v>
      </c>
      <c r="B132" s="2">
        <v>2.436E-2</v>
      </c>
      <c r="C132" s="2">
        <v>2.4510000000000001E-2</v>
      </c>
      <c r="D132" s="2">
        <v>2.4670000000000001E-2</v>
      </c>
      <c r="E132" s="2" t="s">
        <v>40</v>
      </c>
      <c r="F132" s="2">
        <v>2.521E-2</v>
      </c>
      <c r="G132" s="2">
        <v>2.835E-2</v>
      </c>
      <c r="H132" s="2">
        <v>1.9980000000000001E-2</v>
      </c>
      <c r="I132" s="2" t="s">
        <v>40</v>
      </c>
      <c r="J132" s="2">
        <v>2.375E-2</v>
      </c>
      <c r="K132" s="2">
        <v>3.9370000000000002E-2</v>
      </c>
      <c r="L132" s="2">
        <v>1.042E-2</v>
      </c>
      <c r="M132" s="2" t="s">
        <v>40</v>
      </c>
      <c r="N132" s="2">
        <v>2.3050000000000001E-2</v>
      </c>
      <c r="O132" s="2">
        <v>2.443E-2</v>
      </c>
      <c r="P132" s="2">
        <v>2.606E-2</v>
      </c>
      <c r="Q132" s="2" t="s">
        <v>40</v>
      </c>
      <c r="R132" s="2">
        <v>3.2370000000000003E-2</v>
      </c>
      <c r="S132" s="2">
        <v>4.1169999999999998E-2</v>
      </c>
      <c r="T132" s="2" t="s">
        <v>40</v>
      </c>
      <c r="U132" s="2" t="s">
        <v>40</v>
      </c>
      <c r="V132" s="2">
        <v>1.409E-2</v>
      </c>
      <c r="W132" s="2">
        <v>2.2200000000000002E-3</v>
      </c>
      <c r="X132" s="2">
        <v>5.7230000000000003E-2</v>
      </c>
      <c r="Y132" s="2" t="s">
        <v>40</v>
      </c>
      <c r="Z132" s="2">
        <v>3.4000000000000002E-2</v>
      </c>
      <c r="AA132" s="2">
        <v>3.9539999999999999E-2</v>
      </c>
      <c r="AB132" s="2" t="s">
        <v>40</v>
      </c>
      <c r="AC132" s="2" t="s">
        <v>40</v>
      </c>
      <c r="AD132" s="2" t="s">
        <v>40</v>
      </c>
    </row>
    <row r="133" spans="1:30" x14ac:dyDescent="0.2">
      <c r="A133" s="3" t="s">
        <v>54</v>
      </c>
      <c r="B133" s="2" t="s">
        <v>83</v>
      </c>
      <c r="C133" s="2" t="s">
        <v>40</v>
      </c>
      <c r="D133" s="2" t="s">
        <v>40</v>
      </c>
      <c r="E133" s="2" t="s">
        <v>40</v>
      </c>
      <c r="F133" s="2">
        <v>3.356E-2</v>
      </c>
      <c r="G133" s="2">
        <v>3.9980000000000002E-2</v>
      </c>
      <c r="H133" s="2" t="s">
        <v>40</v>
      </c>
      <c r="I133" s="2" t="s">
        <v>40</v>
      </c>
      <c r="J133" s="2">
        <v>1.2279999999999999E-2</v>
      </c>
      <c r="K133" s="2">
        <v>2.172E-2</v>
      </c>
      <c r="L133" s="2">
        <v>3.3680000000000002E-2</v>
      </c>
      <c r="M133" s="2">
        <v>5.8599999999999998E-3</v>
      </c>
      <c r="N133" s="2">
        <v>2.3640000000000001E-2</v>
      </c>
      <c r="O133" s="2">
        <v>2.5139999999999999E-2</v>
      </c>
      <c r="P133" s="2">
        <v>2.4760000000000001E-2</v>
      </c>
      <c r="Q133" s="2" t="s">
        <v>40</v>
      </c>
      <c r="R133" s="2">
        <v>3.3000000000000002E-2</v>
      </c>
      <c r="S133" s="2">
        <v>4.054E-2</v>
      </c>
      <c r="T133" s="2" t="s">
        <v>40</v>
      </c>
      <c r="U133" s="2" t="s">
        <v>40</v>
      </c>
      <c r="V133" s="2">
        <v>5.5050000000000002E-2</v>
      </c>
      <c r="W133" s="2">
        <v>1.8489999999999999E-2</v>
      </c>
      <c r="X133" s="2" t="s">
        <v>40</v>
      </c>
      <c r="Y133" s="2" t="s">
        <v>40</v>
      </c>
      <c r="Z133" s="2">
        <v>2.085E-2</v>
      </c>
      <c r="AA133" s="2">
        <v>2.5839999999999998E-2</v>
      </c>
      <c r="AB133" s="2">
        <v>2.6849999999999999E-2</v>
      </c>
      <c r="AC133" s="2" t="s">
        <v>40</v>
      </c>
      <c r="AD133" s="2" t="s">
        <v>40</v>
      </c>
    </row>
    <row r="134" spans="1:30" x14ac:dyDescent="0.2">
      <c r="A134" s="3" t="s">
        <v>55</v>
      </c>
      <c r="B134" s="2">
        <v>2.3800000000000002E-2</v>
      </c>
      <c r="C134" s="2">
        <v>2.4570000000000002E-2</v>
      </c>
      <c r="D134" s="2">
        <v>2.5170000000000001E-2</v>
      </c>
      <c r="E134" s="2" t="s">
        <v>40</v>
      </c>
      <c r="F134" s="2">
        <v>3.5220000000000001E-2</v>
      </c>
      <c r="G134" s="2">
        <v>3.832E-2</v>
      </c>
      <c r="H134" s="2" t="s">
        <v>40</v>
      </c>
      <c r="I134" s="2" t="s">
        <v>40</v>
      </c>
      <c r="J134" s="2">
        <v>4.1770000000000002E-2</v>
      </c>
      <c r="K134" s="2">
        <v>3.177E-2</v>
      </c>
      <c r="L134" s="2" t="s">
        <v>40</v>
      </c>
      <c r="M134" s="2" t="s">
        <v>40</v>
      </c>
      <c r="N134" s="2">
        <v>2.5000000000000001E-2</v>
      </c>
      <c r="O134" s="2">
        <v>2.4760000000000001E-2</v>
      </c>
      <c r="P134" s="2">
        <v>2.3779999999999999E-2</v>
      </c>
      <c r="Q134" s="2" t="s">
        <v>40</v>
      </c>
      <c r="R134" s="2">
        <v>2.5059999999999999E-2</v>
      </c>
      <c r="S134" s="2">
        <v>2.7459999999999998E-2</v>
      </c>
      <c r="T134" s="2">
        <v>2.102E-2</v>
      </c>
      <c r="U134" s="2" t="s">
        <v>40</v>
      </c>
      <c r="V134" s="2">
        <v>4.802E-2</v>
      </c>
      <c r="W134" s="2">
        <v>2.5520000000000001E-2</v>
      </c>
      <c r="X134" s="2" t="s">
        <v>40</v>
      </c>
      <c r="Y134" s="2" t="s">
        <v>40</v>
      </c>
      <c r="Z134" s="2">
        <v>3.6139999999999999E-2</v>
      </c>
      <c r="AA134" s="2">
        <v>3.7400000000000003E-2</v>
      </c>
      <c r="AB134" s="2" t="s">
        <v>40</v>
      </c>
      <c r="AC134" s="2" t="s">
        <v>40</v>
      </c>
      <c r="AD134" s="2" t="s">
        <v>40</v>
      </c>
    </row>
    <row r="135" spans="1:30" x14ac:dyDescent="0.2">
      <c r="A135" s="3" t="s">
        <v>56</v>
      </c>
      <c r="B135" s="2">
        <v>2.418E-2</v>
      </c>
      <c r="C135" s="2">
        <v>2.512E-2</v>
      </c>
      <c r="D135" s="2">
        <v>2.4240000000000001E-2</v>
      </c>
      <c r="E135" s="2" t="s">
        <v>40</v>
      </c>
      <c r="F135" s="2">
        <v>1.7250000000000001E-2</v>
      </c>
      <c r="G135" s="2">
        <v>2.026E-2</v>
      </c>
      <c r="H135" s="2">
        <v>2.2530000000000001E-2</v>
      </c>
      <c r="I135" s="2">
        <v>1.35E-2</v>
      </c>
      <c r="J135" s="2">
        <v>4.6260000000000003E-2</v>
      </c>
      <c r="K135" s="2">
        <v>2.7279999999999999E-2</v>
      </c>
      <c r="L135" s="2" t="s">
        <v>40</v>
      </c>
      <c r="M135" s="2" t="s">
        <v>40</v>
      </c>
      <c r="N135" s="2">
        <v>2.5530000000000001E-2</v>
      </c>
      <c r="O135" s="2">
        <v>2.5430000000000001E-2</v>
      </c>
      <c r="P135" s="2">
        <v>2.2579999999999999E-2</v>
      </c>
      <c r="Q135" s="2" t="s">
        <v>40</v>
      </c>
      <c r="R135" s="2">
        <v>3.1379999999999998E-2</v>
      </c>
      <c r="S135" s="2">
        <v>4.2160000000000003E-2</v>
      </c>
      <c r="T135" s="2" t="s">
        <v>40</v>
      </c>
      <c r="U135" s="2" t="s">
        <v>40</v>
      </c>
      <c r="V135" s="2" t="s">
        <v>83</v>
      </c>
      <c r="W135" s="2" t="s">
        <v>40</v>
      </c>
      <c r="X135" s="2" t="s">
        <v>40</v>
      </c>
      <c r="Y135" s="2" t="s">
        <v>40</v>
      </c>
      <c r="Z135" s="2">
        <v>3.3349999999999998E-2</v>
      </c>
      <c r="AA135" s="2">
        <v>4.0189999999999997E-2</v>
      </c>
      <c r="AB135" s="2" t="s">
        <v>40</v>
      </c>
      <c r="AC135" s="2" t="s">
        <v>40</v>
      </c>
      <c r="AD135" s="2" t="s">
        <v>40</v>
      </c>
    </row>
    <row r="138" spans="1:30" x14ac:dyDescent="0.2">
      <c r="A138" s="3" t="s">
        <v>92</v>
      </c>
    </row>
    <row r="140" spans="1:30" x14ac:dyDescent="0.2">
      <c r="B140" s="2" t="s">
        <v>39</v>
      </c>
      <c r="C140" s="2" t="s">
        <v>40</v>
      </c>
      <c r="D140" s="2" t="s">
        <v>40</v>
      </c>
      <c r="E140" s="2" t="s">
        <v>40</v>
      </c>
      <c r="F140" s="2" t="s">
        <v>41</v>
      </c>
      <c r="G140" s="2" t="s">
        <v>40</v>
      </c>
      <c r="H140" s="2" t="s">
        <v>40</v>
      </c>
      <c r="I140" s="2" t="s">
        <v>40</v>
      </c>
      <c r="J140" s="2" t="s">
        <v>42</v>
      </c>
      <c r="K140" s="2" t="s">
        <v>40</v>
      </c>
      <c r="L140" s="2" t="s">
        <v>40</v>
      </c>
      <c r="M140" s="2" t="s">
        <v>40</v>
      </c>
      <c r="N140" s="2" t="s">
        <v>43</v>
      </c>
      <c r="O140" s="2" t="s">
        <v>40</v>
      </c>
      <c r="P140" s="2" t="s">
        <v>40</v>
      </c>
      <c r="Q140" s="2" t="s">
        <v>40</v>
      </c>
      <c r="R140" s="2" t="s">
        <v>44</v>
      </c>
      <c r="S140" s="2" t="s">
        <v>40</v>
      </c>
      <c r="T140" s="2" t="s">
        <v>40</v>
      </c>
      <c r="U140" s="2" t="s">
        <v>40</v>
      </c>
      <c r="V140" s="2" t="s">
        <v>45</v>
      </c>
      <c r="W140" s="2" t="s">
        <v>40</v>
      </c>
      <c r="X140" s="2" t="s">
        <v>40</v>
      </c>
      <c r="Y140" s="2" t="s">
        <v>40</v>
      </c>
      <c r="Z140" s="2" t="s">
        <v>46</v>
      </c>
      <c r="AA140" s="2" t="s">
        <v>40</v>
      </c>
      <c r="AB140" s="2" t="s">
        <v>40</v>
      </c>
      <c r="AC140" s="2" t="s">
        <v>40</v>
      </c>
      <c r="AD140" s="2" t="s">
        <v>40</v>
      </c>
    </row>
    <row r="141" spans="1:30" x14ac:dyDescent="0.2">
      <c r="A141" s="3" t="s">
        <v>47</v>
      </c>
      <c r="B141" s="2">
        <v>9.7599999999999996E-3</v>
      </c>
      <c r="C141" s="2">
        <v>1.005E-2</v>
      </c>
      <c r="D141" s="2">
        <v>1.0460000000000001E-2</v>
      </c>
      <c r="E141" s="2">
        <v>9.8399999999999998E-3</v>
      </c>
      <c r="F141" s="2">
        <v>1.592E-2</v>
      </c>
      <c r="G141" s="2">
        <v>1.822E-2</v>
      </c>
      <c r="H141" s="2">
        <v>5.9699999999999996E-3</v>
      </c>
      <c r="I141" s="2" t="s">
        <v>40</v>
      </c>
      <c r="J141" s="2">
        <v>1.1259999999999999E-2</v>
      </c>
      <c r="K141" s="2">
        <v>2.5239999999999999E-2</v>
      </c>
      <c r="L141" s="2">
        <v>3.6099999999999999E-3</v>
      </c>
      <c r="M141" s="2" t="s">
        <v>40</v>
      </c>
      <c r="N141" s="2">
        <v>2.1219999999999999E-2</v>
      </c>
      <c r="O141" s="2">
        <v>1.8890000000000001E-2</v>
      </c>
      <c r="P141" s="2" t="s">
        <v>40</v>
      </c>
      <c r="Q141" s="2" t="s">
        <v>40</v>
      </c>
      <c r="R141" s="2">
        <v>2.4479999999999998E-2</v>
      </c>
      <c r="S141" s="2">
        <v>1.5630000000000002E-2</v>
      </c>
      <c r="T141" s="2" t="s">
        <v>40</v>
      </c>
      <c r="U141" s="2" t="s">
        <v>40</v>
      </c>
      <c r="V141" s="2" t="s">
        <v>83</v>
      </c>
      <c r="W141" s="2" t="s">
        <v>40</v>
      </c>
      <c r="X141" s="2" t="s">
        <v>40</v>
      </c>
      <c r="Y141" s="2" t="s">
        <v>40</v>
      </c>
      <c r="Z141" s="2" t="s">
        <v>83</v>
      </c>
      <c r="AA141" s="2" t="s">
        <v>40</v>
      </c>
      <c r="AB141" s="2" t="s">
        <v>40</v>
      </c>
      <c r="AC141" s="2" t="s">
        <v>40</v>
      </c>
      <c r="AD141" s="2" t="s">
        <v>40</v>
      </c>
    </row>
    <row r="142" spans="1:30" x14ac:dyDescent="0.2">
      <c r="A142" s="3" t="s">
        <v>52</v>
      </c>
      <c r="B142" s="2">
        <v>1.3050000000000001E-2</v>
      </c>
      <c r="C142" s="2">
        <v>1.38E-2</v>
      </c>
      <c r="D142" s="2">
        <v>1.3259999999999999E-2</v>
      </c>
      <c r="E142" s="2" t="s">
        <v>40</v>
      </c>
      <c r="F142" s="2">
        <v>1.332E-2</v>
      </c>
      <c r="G142" s="2">
        <v>1.5689999999999999E-2</v>
      </c>
      <c r="H142" s="2">
        <v>1.11E-2</v>
      </c>
      <c r="I142" s="2" t="s">
        <v>40</v>
      </c>
      <c r="J142" s="2">
        <v>1.274E-2</v>
      </c>
      <c r="K142" s="2">
        <v>2.1729999999999999E-2</v>
      </c>
      <c r="L142" s="2">
        <v>5.64E-3</v>
      </c>
      <c r="M142" s="2" t="s">
        <v>40</v>
      </c>
      <c r="N142" s="2">
        <v>1.257E-2</v>
      </c>
      <c r="O142" s="2">
        <v>1.3899999999999999E-2</v>
      </c>
      <c r="P142" s="2">
        <v>1.3639999999999999E-2</v>
      </c>
      <c r="Q142" s="2" t="s">
        <v>40</v>
      </c>
      <c r="R142" s="2">
        <v>1.6879999999999999E-2</v>
      </c>
      <c r="S142" s="2">
        <v>2.3230000000000001E-2</v>
      </c>
      <c r="T142" s="2" t="s">
        <v>40</v>
      </c>
      <c r="U142" s="2" t="s">
        <v>40</v>
      </c>
      <c r="V142" s="2">
        <v>1.4330000000000001E-2</v>
      </c>
      <c r="W142" s="2">
        <v>1.72E-2</v>
      </c>
      <c r="X142" s="2">
        <v>8.5800000000000008E-3</v>
      </c>
      <c r="Y142" s="2" t="s">
        <v>40</v>
      </c>
      <c r="Z142" s="2">
        <v>3.3309999999999999E-2</v>
      </c>
      <c r="AA142" s="2">
        <v>6.7999999999999996E-3</v>
      </c>
      <c r="AB142" s="2" t="s">
        <v>40</v>
      </c>
      <c r="AC142" s="2" t="s">
        <v>40</v>
      </c>
      <c r="AD142" s="2" t="s">
        <v>40</v>
      </c>
    </row>
    <row r="143" spans="1:30" x14ac:dyDescent="0.2">
      <c r="A143" s="3" t="s">
        <v>54</v>
      </c>
      <c r="B143" s="2" t="s">
        <v>83</v>
      </c>
      <c r="C143" s="2" t="s">
        <v>40</v>
      </c>
      <c r="D143" s="2" t="s">
        <v>40</v>
      </c>
      <c r="E143" s="2" t="s">
        <v>40</v>
      </c>
      <c r="F143" s="2">
        <v>1.789E-2</v>
      </c>
      <c r="G143" s="2">
        <v>2.222E-2</v>
      </c>
      <c r="H143" s="2" t="s">
        <v>40</v>
      </c>
      <c r="I143" s="2" t="s">
        <v>40</v>
      </c>
      <c r="J143" s="2">
        <v>6.5500000000000003E-3</v>
      </c>
      <c r="K143" s="2">
        <v>1.2109999999999999E-2</v>
      </c>
      <c r="L143" s="2">
        <v>1.8550000000000001E-2</v>
      </c>
      <c r="M143" s="2">
        <v>2.8999999999999998E-3</v>
      </c>
      <c r="N143" s="2">
        <v>1.261E-2</v>
      </c>
      <c r="O143" s="2">
        <v>1.291E-2</v>
      </c>
      <c r="P143" s="2">
        <v>1.4590000000000001E-2</v>
      </c>
      <c r="Q143" s="2" t="s">
        <v>40</v>
      </c>
      <c r="R143" s="2">
        <v>1.7590000000000001E-2</v>
      </c>
      <c r="S143" s="2">
        <v>2.2519999999999998E-2</v>
      </c>
      <c r="T143" s="2" t="s">
        <v>40</v>
      </c>
      <c r="U143" s="2" t="s">
        <v>40</v>
      </c>
      <c r="V143" s="2">
        <v>1.7559999999999999E-2</v>
      </c>
      <c r="W143" s="2">
        <v>2.2550000000000001E-2</v>
      </c>
      <c r="X143" s="2" t="s">
        <v>40</v>
      </c>
      <c r="Y143" s="2" t="s">
        <v>40</v>
      </c>
      <c r="Z143" s="2">
        <v>3.0630000000000001E-2</v>
      </c>
      <c r="AA143" s="2">
        <v>7.79E-3</v>
      </c>
      <c r="AB143" s="2">
        <v>1.6900000000000001E-3</v>
      </c>
      <c r="AC143" s="2" t="s">
        <v>40</v>
      </c>
      <c r="AD143" s="2" t="s">
        <v>40</v>
      </c>
    </row>
    <row r="144" spans="1:30" x14ac:dyDescent="0.2">
      <c r="A144" s="3" t="s">
        <v>55</v>
      </c>
      <c r="B144" s="2">
        <v>1.3469999999999999E-2</v>
      </c>
      <c r="C144" s="2">
        <v>1.3690000000000001E-2</v>
      </c>
      <c r="D144" s="2">
        <v>1.295E-2</v>
      </c>
      <c r="E144" s="2" t="s">
        <v>40</v>
      </c>
      <c r="F144" s="2">
        <v>1.934E-2</v>
      </c>
      <c r="G144" s="2">
        <v>2.077E-2</v>
      </c>
      <c r="H144" s="2" t="s">
        <v>40</v>
      </c>
      <c r="I144" s="2" t="s">
        <v>40</v>
      </c>
      <c r="J144" s="2">
        <v>2.384E-2</v>
      </c>
      <c r="K144" s="2">
        <v>1.627E-2</v>
      </c>
      <c r="L144" s="2" t="s">
        <v>40</v>
      </c>
      <c r="M144" s="2" t="s">
        <v>40</v>
      </c>
      <c r="N144" s="2">
        <v>1.359E-2</v>
      </c>
      <c r="O144" s="2">
        <v>1.414E-2</v>
      </c>
      <c r="P144" s="2">
        <v>1.238E-2</v>
      </c>
      <c r="Q144" s="2" t="s">
        <v>40</v>
      </c>
      <c r="R144" s="2">
        <v>1.359E-2</v>
      </c>
      <c r="S144" s="2">
        <v>1.5699999999999999E-2</v>
      </c>
      <c r="T144" s="2">
        <v>1.082E-2</v>
      </c>
      <c r="U144" s="2" t="s">
        <v>40</v>
      </c>
      <c r="V144" s="2">
        <v>1.865E-2</v>
      </c>
      <c r="W144" s="2">
        <v>2.146E-2</v>
      </c>
      <c r="X144" s="2" t="s">
        <v>40</v>
      </c>
      <c r="Y144" s="2" t="s">
        <v>40</v>
      </c>
      <c r="Z144" s="2">
        <v>2.666E-2</v>
      </c>
      <c r="AA144" s="2">
        <v>1.345E-2</v>
      </c>
      <c r="AB144" s="2" t="s">
        <v>40</v>
      </c>
      <c r="AC144" s="2" t="s">
        <v>40</v>
      </c>
      <c r="AD144" s="2" t="s">
        <v>40</v>
      </c>
    </row>
    <row r="145" spans="1:30" x14ac:dyDescent="0.2">
      <c r="A145" s="3" t="s">
        <v>56</v>
      </c>
      <c r="B145" s="2">
        <v>1.3129999999999999E-2</v>
      </c>
      <c r="C145" s="2">
        <v>1.3899999999999999E-2</v>
      </c>
      <c r="D145" s="2">
        <v>1.308E-2</v>
      </c>
      <c r="E145" s="2" t="s">
        <v>40</v>
      </c>
      <c r="F145" s="2">
        <v>9.4900000000000002E-3</v>
      </c>
      <c r="G145" s="2">
        <v>1.0970000000000001E-2</v>
      </c>
      <c r="H145" s="2">
        <v>1.2330000000000001E-2</v>
      </c>
      <c r="I145" s="2">
        <v>7.3200000000000001E-3</v>
      </c>
      <c r="J145" s="2">
        <v>2.6700000000000002E-2</v>
      </c>
      <c r="K145" s="2">
        <v>1.341E-2</v>
      </c>
      <c r="L145" s="2" t="s">
        <v>40</v>
      </c>
      <c r="M145" s="2" t="s">
        <v>40</v>
      </c>
      <c r="N145" s="2">
        <v>1.436E-2</v>
      </c>
      <c r="O145" s="2">
        <v>1.384E-2</v>
      </c>
      <c r="P145" s="2">
        <v>1.191E-2</v>
      </c>
      <c r="Q145" s="2" t="s">
        <v>40</v>
      </c>
      <c r="R145" s="2">
        <v>1.7399999999999999E-2</v>
      </c>
      <c r="S145" s="2">
        <v>2.2710000000000001E-2</v>
      </c>
      <c r="T145" s="2" t="s">
        <v>40</v>
      </c>
      <c r="U145" s="2" t="s">
        <v>40</v>
      </c>
      <c r="V145" s="2" t="s">
        <v>83</v>
      </c>
      <c r="W145" s="2" t="s">
        <v>40</v>
      </c>
      <c r="X145" s="2" t="s">
        <v>40</v>
      </c>
      <c r="Y145" s="2" t="s">
        <v>40</v>
      </c>
      <c r="Z145" s="2">
        <v>3.3000000000000002E-2</v>
      </c>
      <c r="AA145" s="2">
        <v>7.11E-3</v>
      </c>
      <c r="AB145" s="2" t="s">
        <v>40</v>
      </c>
      <c r="AC145" s="2" t="s">
        <v>40</v>
      </c>
      <c r="AD145" s="2" t="s">
        <v>40</v>
      </c>
    </row>
    <row r="148" spans="1:30" x14ac:dyDescent="0.2">
      <c r="A148" s="3" t="s">
        <v>93</v>
      </c>
    </row>
    <row r="149" spans="1:30" x14ac:dyDescent="0.2">
      <c r="A149" s="3" t="s">
        <v>86</v>
      </c>
    </row>
    <row r="151" spans="1:30" x14ac:dyDescent="0.2">
      <c r="B151" s="2" t="s">
        <v>39</v>
      </c>
      <c r="C151" s="2" t="s">
        <v>40</v>
      </c>
      <c r="D151" s="2" t="s">
        <v>40</v>
      </c>
      <c r="E151" s="2" t="s">
        <v>40</v>
      </c>
      <c r="F151" s="2" t="s">
        <v>41</v>
      </c>
      <c r="G151" s="2" t="s">
        <v>40</v>
      </c>
      <c r="H151" s="2" t="s">
        <v>40</v>
      </c>
      <c r="I151" s="2" t="s">
        <v>40</v>
      </c>
      <c r="J151" s="2" t="s">
        <v>42</v>
      </c>
      <c r="K151" s="2" t="s">
        <v>40</v>
      </c>
      <c r="L151" s="2" t="s">
        <v>40</v>
      </c>
      <c r="M151" s="2" t="s">
        <v>40</v>
      </c>
      <c r="N151" s="2" t="s">
        <v>43</v>
      </c>
      <c r="O151" s="2" t="s">
        <v>40</v>
      </c>
      <c r="P151" s="2" t="s">
        <v>40</v>
      </c>
      <c r="Q151" s="2" t="s">
        <v>40</v>
      </c>
      <c r="R151" s="2" t="s">
        <v>44</v>
      </c>
      <c r="S151" s="2" t="s">
        <v>40</v>
      </c>
      <c r="T151" s="2" t="s">
        <v>40</v>
      </c>
      <c r="U151" s="2" t="s">
        <v>40</v>
      </c>
      <c r="V151" s="2" t="s">
        <v>45</v>
      </c>
      <c r="W151" s="2" t="s">
        <v>40</v>
      </c>
      <c r="X151" s="2" t="s">
        <v>40</v>
      </c>
      <c r="Y151" s="2" t="s">
        <v>40</v>
      </c>
      <c r="Z151" s="2" t="s">
        <v>46</v>
      </c>
      <c r="AA151" s="2" t="s">
        <v>40</v>
      </c>
      <c r="AB151" s="2" t="s">
        <v>40</v>
      </c>
      <c r="AC151" s="2" t="s">
        <v>40</v>
      </c>
      <c r="AD151" s="2" t="s">
        <v>40</v>
      </c>
    </row>
    <row r="152" spans="1:30" x14ac:dyDescent="0.2">
      <c r="A152" s="3" t="s">
        <v>47</v>
      </c>
      <c r="B152" s="2">
        <v>0</v>
      </c>
      <c r="C152" s="2">
        <v>0</v>
      </c>
      <c r="D152" s="2">
        <v>0</v>
      </c>
      <c r="E152" s="2">
        <v>3.1594359250982501E-3</v>
      </c>
      <c r="F152" s="2">
        <v>8.3992237958698901E-4</v>
      </c>
      <c r="G152" s="2">
        <v>1.18661727251678E-3</v>
      </c>
      <c r="H152" s="2">
        <v>3.5E-4</v>
      </c>
      <c r="I152" s="2" t="s">
        <v>40</v>
      </c>
      <c r="J152" s="2">
        <v>4.0336521839345299E-4</v>
      </c>
      <c r="K152" s="2">
        <v>1.9300570375064799E-3</v>
      </c>
      <c r="L152" s="2">
        <v>3.0000000000000001E-5</v>
      </c>
      <c r="M152" s="2" t="s">
        <v>40</v>
      </c>
      <c r="N152" s="2">
        <v>9.5E-4</v>
      </c>
      <c r="O152" s="2">
        <v>6.4000000000000005E-4</v>
      </c>
      <c r="P152" s="2" t="s">
        <v>40</v>
      </c>
      <c r="Q152" s="2" t="s">
        <v>40</v>
      </c>
      <c r="R152" s="2">
        <v>1.0200000000000001E-3</v>
      </c>
      <c r="S152" s="2">
        <v>5.5856237600878202E-4</v>
      </c>
      <c r="T152" s="2" t="s">
        <v>40</v>
      </c>
      <c r="U152" s="2" t="s">
        <v>40</v>
      </c>
      <c r="V152" s="2" t="s">
        <v>83</v>
      </c>
      <c r="W152" s="2" t="s">
        <v>40</v>
      </c>
      <c r="X152" s="2" t="s">
        <v>40</v>
      </c>
      <c r="Y152" s="2" t="s">
        <v>40</v>
      </c>
      <c r="Z152" s="2" t="s">
        <v>83</v>
      </c>
      <c r="AA152" s="2" t="s">
        <v>40</v>
      </c>
      <c r="AB152" s="2" t="s">
        <v>40</v>
      </c>
      <c r="AC152" s="2" t="s">
        <v>40</v>
      </c>
      <c r="AD152" s="2" t="s">
        <v>40</v>
      </c>
    </row>
    <row r="153" spans="1:30" x14ac:dyDescent="0.2">
      <c r="A153" s="3" t="s">
        <v>52</v>
      </c>
      <c r="B153" s="2">
        <v>2.1416994674693201E-3</v>
      </c>
      <c r="C153" s="2">
        <v>2.0292796057399601E-4</v>
      </c>
      <c r="D153" s="2">
        <v>2.8906746834711201E-5</v>
      </c>
      <c r="E153" s="2" t="s">
        <v>40</v>
      </c>
      <c r="F153" s="2">
        <v>8.0747491060099096E-4</v>
      </c>
      <c r="G153" s="2">
        <v>9.8445145785679101E-4</v>
      </c>
      <c r="H153" s="2">
        <v>5.8092250493784099E-4</v>
      </c>
      <c r="I153" s="2" t="s">
        <v>40</v>
      </c>
      <c r="J153" s="2">
        <v>5.5222926233796396E-4</v>
      </c>
      <c r="K153" s="2">
        <v>1.4E-3</v>
      </c>
      <c r="L153" s="2">
        <v>4.0869945993285601E-4</v>
      </c>
      <c r="M153" s="2" t="s">
        <v>40</v>
      </c>
      <c r="N153" s="2">
        <v>7.5598976506164196E-4</v>
      </c>
      <c r="O153" s="2">
        <v>5.1999999999999995E-4</v>
      </c>
      <c r="P153" s="2">
        <v>1.0924877095132601E-3</v>
      </c>
      <c r="Q153" s="2" t="s">
        <v>40</v>
      </c>
      <c r="R153" s="2">
        <v>5.4042577830962495E-4</v>
      </c>
      <c r="S153" s="2">
        <v>1.0418676442214901E-3</v>
      </c>
      <c r="T153" s="2" t="s">
        <v>40</v>
      </c>
      <c r="U153" s="2" t="s">
        <v>40</v>
      </c>
      <c r="V153" s="2">
        <v>1.1000000000000001E-3</v>
      </c>
      <c r="W153" s="2">
        <v>9.8999999999999999E-4</v>
      </c>
      <c r="X153" s="2">
        <v>2.8773666340565102E-4</v>
      </c>
      <c r="Y153" s="2" t="s">
        <v>40</v>
      </c>
      <c r="Z153" s="2">
        <v>8.7000000000000001E-4</v>
      </c>
      <c r="AA153" s="2">
        <v>7.1000000000000002E-4</v>
      </c>
      <c r="AB153" s="2" t="s">
        <v>40</v>
      </c>
      <c r="AC153" s="2" t="s">
        <v>40</v>
      </c>
      <c r="AD153" s="2" t="s">
        <v>40</v>
      </c>
    </row>
    <row r="154" spans="1:30" x14ac:dyDescent="0.2">
      <c r="A154" s="3" t="s">
        <v>54</v>
      </c>
      <c r="B154" s="2" t="s">
        <v>83</v>
      </c>
      <c r="C154" s="2" t="s">
        <v>40</v>
      </c>
      <c r="D154" s="2" t="s">
        <v>40</v>
      </c>
      <c r="E154" s="2" t="s">
        <v>40</v>
      </c>
      <c r="F154" s="2">
        <v>7.9534432589718697E-4</v>
      </c>
      <c r="G154" s="2">
        <v>7.8708414121441295E-4</v>
      </c>
      <c r="H154" s="2" t="s">
        <v>40</v>
      </c>
      <c r="I154" s="2" t="s">
        <v>40</v>
      </c>
      <c r="J154" s="2">
        <v>8.9271852196863804E-4</v>
      </c>
      <c r="K154" s="2">
        <v>6.8796820058095003E-4</v>
      </c>
      <c r="L154" s="2">
        <v>1.3571078523768199E-3</v>
      </c>
      <c r="M154" s="2">
        <v>2.0000000000000001E-4</v>
      </c>
      <c r="N154" s="2">
        <v>7.2000000000000005E-4</v>
      </c>
      <c r="O154" s="2">
        <v>8.6775425199583402E-4</v>
      </c>
      <c r="P154" s="2">
        <v>7.8127260626754198E-4</v>
      </c>
      <c r="Q154" s="2" t="s">
        <v>40</v>
      </c>
      <c r="R154" s="2">
        <v>5.8E-4</v>
      </c>
      <c r="S154" s="2">
        <v>1E-3</v>
      </c>
      <c r="T154" s="2" t="s">
        <v>40</v>
      </c>
      <c r="U154" s="2" t="s">
        <v>40</v>
      </c>
      <c r="V154" s="2">
        <v>7.9491255961844202E-4</v>
      </c>
      <c r="W154" s="2">
        <v>7.9000000000000001E-4</v>
      </c>
      <c r="X154" s="2" t="s">
        <v>40</v>
      </c>
      <c r="Y154" s="2" t="s">
        <v>40</v>
      </c>
      <c r="Z154" s="2">
        <v>5.74283581232412E-4</v>
      </c>
      <c r="AA154" s="2">
        <v>7.5068572253500704E-4</v>
      </c>
      <c r="AB154" s="2">
        <v>1.0532475131655901E-3</v>
      </c>
      <c r="AC154" s="2" t="s">
        <v>40</v>
      </c>
      <c r="AD154" s="2" t="s">
        <v>40</v>
      </c>
    </row>
    <row r="155" spans="1:30" x14ac:dyDescent="0.2">
      <c r="A155" s="3" t="s">
        <v>55</v>
      </c>
      <c r="B155" s="2">
        <v>1.2899999999999999E-3</v>
      </c>
      <c r="C155" s="2">
        <v>6.9999999999999999E-4</v>
      </c>
      <c r="D155" s="2">
        <v>4.0090489963059397E-4</v>
      </c>
      <c r="E155" s="2" t="s">
        <v>40</v>
      </c>
      <c r="F155" s="2">
        <v>8.3000000000000001E-4</v>
      </c>
      <c r="G155" s="2">
        <v>7.5464396284829701E-4</v>
      </c>
      <c r="H155" s="2" t="s">
        <v>40</v>
      </c>
      <c r="I155" s="2" t="s">
        <v>40</v>
      </c>
      <c r="J155" s="2">
        <v>9.5651674860826796E-4</v>
      </c>
      <c r="K155" s="2">
        <v>6.2E-4</v>
      </c>
      <c r="L155" s="2" t="s">
        <v>40</v>
      </c>
      <c r="M155" s="2" t="s">
        <v>40</v>
      </c>
      <c r="N155" s="2">
        <v>8.3674764845057404E-4</v>
      </c>
      <c r="O155" s="2">
        <v>7.2350523817792404E-4</v>
      </c>
      <c r="P155" s="2">
        <v>8.1326788463214098E-4</v>
      </c>
      <c r="Q155" s="2" t="s">
        <v>40</v>
      </c>
      <c r="R155" s="2">
        <v>8.3626506718957204E-4</v>
      </c>
      <c r="S155" s="2">
        <v>1.1100000000000001E-3</v>
      </c>
      <c r="T155" s="2">
        <v>4.3323802096871999E-4</v>
      </c>
      <c r="U155" s="2" t="s">
        <v>40</v>
      </c>
      <c r="V155" s="2">
        <v>6.8000000000000005E-4</v>
      </c>
      <c r="W155" s="2">
        <v>9.1E-4</v>
      </c>
      <c r="X155" s="2" t="s">
        <v>40</v>
      </c>
      <c r="Y155" s="2" t="s">
        <v>40</v>
      </c>
      <c r="Z155" s="2">
        <v>7.2999999999999996E-4</v>
      </c>
      <c r="AA155" s="2">
        <v>8.49699708398509E-4</v>
      </c>
      <c r="AB155" s="2" t="s">
        <v>40</v>
      </c>
      <c r="AC155" s="2" t="s">
        <v>40</v>
      </c>
      <c r="AD155" s="2" t="s">
        <v>40</v>
      </c>
    </row>
    <row r="156" spans="1:30" x14ac:dyDescent="0.2">
      <c r="A156" s="3" t="s">
        <v>56</v>
      </c>
      <c r="B156" s="2">
        <v>2.3961194553211301E-3</v>
      </c>
      <c r="C156" s="2">
        <v>0</v>
      </c>
      <c r="D156" s="2">
        <v>0</v>
      </c>
      <c r="E156" s="2" t="s">
        <v>40</v>
      </c>
      <c r="F156" s="2">
        <v>3.1127193494416501E-4</v>
      </c>
      <c r="G156" s="2">
        <v>5.4000000000000001E-4</v>
      </c>
      <c r="H156" s="2">
        <v>1.46644541349901E-3</v>
      </c>
      <c r="I156" s="2">
        <v>8.4999999999999995E-4</v>
      </c>
      <c r="J156" s="2">
        <v>1.09E-3</v>
      </c>
      <c r="K156" s="2">
        <v>4.8478737225852699E-4</v>
      </c>
      <c r="L156" s="2" t="s">
        <v>40</v>
      </c>
      <c r="M156" s="2" t="s">
        <v>40</v>
      </c>
      <c r="N156" s="2">
        <v>1.04145572366708E-3</v>
      </c>
      <c r="O156" s="2">
        <v>7.9000000000000001E-4</v>
      </c>
      <c r="P156" s="2">
        <v>5.5000000000000003E-4</v>
      </c>
      <c r="Q156" s="2" t="s">
        <v>40</v>
      </c>
      <c r="R156" s="2">
        <v>6.8999999999999997E-4</v>
      </c>
      <c r="S156" s="2">
        <v>8.9117926264602697E-4</v>
      </c>
      <c r="T156" s="2" t="s">
        <v>40</v>
      </c>
      <c r="U156" s="2" t="s">
        <v>40</v>
      </c>
      <c r="V156" s="2" t="s">
        <v>83</v>
      </c>
      <c r="W156" s="2" t="s">
        <v>40</v>
      </c>
      <c r="X156" s="2" t="s">
        <v>40</v>
      </c>
      <c r="Y156" s="2" t="s">
        <v>40</v>
      </c>
      <c r="Z156" s="2">
        <v>5.5929490270197296E-4</v>
      </c>
      <c r="AA156" s="2">
        <v>1.0200000000000001E-3</v>
      </c>
      <c r="AB156" s="2" t="s">
        <v>40</v>
      </c>
      <c r="AC156" s="2" t="s">
        <v>40</v>
      </c>
      <c r="AD156" s="2" t="s">
        <v>40</v>
      </c>
    </row>
    <row r="159" spans="1:30" x14ac:dyDescent="0.2">
      <c r="A159" s="3" t="s">
        <v>87</v>
      </c>
    </row>
    <row r="161" spans="1:30" x14ac:dyDescent="0.2">
      <c r="B161" s="2" t="s">
        <v>39</v>
      </c>
      <c r="C161" s="2" t="s">
        <v>40</v>
      </c>
      <c r="D161" s="2" t="s">
        <v>40</v>
      </c>
      <c r="E161" s="2" t="s">
        <v>40</v>
      </c>
      <c r="F161" s="2" t="s">
        <v>41</v>
      </c>
      <c r="G161" s="2" t="s">
        <v>40</v>
      </c>
      <c r="H161" s="2" t="s">
        <v>40</v>
      </c>
      <c r="I161" s="2" t="s">
        <v>40</v>
      </c>
      <c r="J161" s="2" t="s">
        <v>42</v>
      </c>
      <c r="K161" s="2" t="s">
        <v>40</v>
      </c>
      <c r="L161" s="2" t="s">
        <v>40</v>
      </c>
      <c r="M161" s="2" t="s">
        <v>40</v>
      </c>
      <c r="N161" s="2" t="s">
        <v>43</v>
      </c>
      <c r="O161" s="2" t="s">
        <v>40</v>
      </c>
      <c r="P161" s="2" t="s">
        <v>40</v>
      </c>
      <c r="Q161" s="2" t="s">
        <v>40</v>
      </c>
      <c r="R161" s="2" t="s">
        <v>44</v>
      </c>
      <c r="S161" s="2" t="s">
        <v>40</v>
      </c>
      <c r="T161" s="2" t="s">
        <v>40</v>
      </c>
      <c r="U161" s="2" t="s">
        <v>40</v>
      </c>
      <c r="V161" s="2" t="s">
        <v>45</v>
      </c>
      <c r="W161" s="2" t="s">
        <v>40</v>
      </c>
      <c r="X161" s="2" t="s">
        <v>40</v>
      </c>
      <c r="Y161" s="2" t="s">
        <v>40</v>
      </c>
      <c r="Z161" s="2" t="s">
        <v>46</v>
      </c>
      <c r="AA161" s="2" t="s">
        <v>40</v>
      </c>
      <c r="AB161" s="2" t="s">
        <v>40</v>
      </c>
      <c r="AC161" s="2" t="s">
        <v>40</v>
      </c>
      <c r="AD161" s="2" t="s">
        <v>40</v>
      </c>
    </row>
    <row r="162" spans="1:30" x14ac:dyDescent="0.2">
      <c r="A162" s="3" t="s">
        <v>47</v>
      </c>
      <c r="B162" s="2">
        <v>0.15656</v>
      </c>
      <c r="C162" s="2">
        <v>0.15423465423465399</v>
      </c>
      <c r="D162" s="2">
        <v>0.15032178976402</v>
      </c>
      <c r="E162" s="2">
        <v>0.15716267242043599</v>
      </c>
      <c r="F162" s="2">
        <v>5.74333130593448E-2</v>
      </c>
      <c r="G162" s="2">
        <v>9.7244732576985404E-3</v>
      </c>
      <c r="H162" s="2">
        <v>0.39639000000000002</v>
      </c>
      <c r="I162" s="2" t="s">
        <v>40</v>
      </c>
      <c r="J162" s="2">
        <v>0.15797510660366401</v>
      </c>
      <c r="K162" s="2">
        <v>0.221812525205968</v>
      </c>
      <c r="L162" s="2">
        <v>8.2879999999999995E-2</v>
      </c>
      <c r="M162" s="2" t="s">
        <v>40</v>
      </c>
      <c r="N162" s="2">
        <v>0.15872</v>
      </c>
      <c r="O162" s="2">
        <v>0.15042</v>
      </c>
      <c r="P162" s="2" t="s">
        <v>40</v>
      </c>
      <c r="Q162" s="2" t="s">
        <v>40</v>
      </c>
      <c r="R162" s="2">
        <v>0.16374</v>
      </c>
      <c r="S162" s="2">
        <v>0.14541882547814799</v>
      </c>
      <c r="T162" s="2" t="s">
        <v>40</v>
      </c>
      <c r="U162" s="2" t="s">
        <v>40</v>
      </c>
      <c r="V162" s="2" t="s">
        <v>83</v>
      </c>
      <c r="W162" s="2" t="s">
        <v>40</v>
      </c>
      <c r="X162" s="2" t="s">
        <v>40</v>
      </c>
      <c r="Y162" s="2" t="s">
        <v>40</v>
      </c>
      <c r="Z162" s="2" t="s">
        <v>83</v>
      </c>
      <c r="AA162" s="2" t="s">
        <v>40</v>
      </c>
      <c r="AB162" s="2" t="s">
        <v>40</v>
      </c>
      <c r="AC162" s="2" t="s">
        <v>40</v>
      </c>
      <c r="AD162" s="2" t="s">
        <v>40</v>
      </c>
    </row>
    <row r="163" spans="1:30" x14ac:dyDescent="0.2">
      <c r="A163" s="3" t="s">
        <v>52</v>
      </c>
      <c r="B163" s="2">
        <v>0.15949872655707301</v>
      </c>
      <c r="C163" s="2">
        <v>0.15063052616321199</v>
      </c>
      <c r="D163" s="2">
        <v>0.153552639185986</v>
      </c>
      <c r="E163" s="2" t="s">
        <v>40</v>
      </c>
      <c r="F163" s="2">
        <v>0.14145230130349501</v>
      </c>
      <c r="G163" s="2">
        <v>7.4528766250687606E-2</v>
      </c>
      <c r="H163" s="2">
        <v>0.248053909608458</v>
      </c>
      <c r="I163" s="2" t="s">
        <v>40</v>
      </c>
      <c r="J163" s="2">
        <v>0.15462419345462999</v>
      </c>
      <c r="K163" s="2">
        <v>0.2044</v>
      </c>
      <c r="L163" s="2">
        <v>0.103605313092979</v>
      </c>
      <c r="M163" s="2" t="s">
        <v>40</v>
      </c>
      <c r="N163" s="2">
        <v>0.151197953012328</v>
      </c>
      <c r="O163" s="2">
        <v>0.15473000000000001</v>
      </c>
      <c r="P163" s="2">
        <v>0.15772072564183601</v>
      </c>
      <c r="Q163" s="2" t="s">
        <v>40</v>
      </c>
      <c r="R163" s="2">
        <v>0.14672559881106301</v>
      </c>
      <c r="S163" s="2">
        <v>0.16239629558170901</v>
      </c>
      <c r="T163" s="2" t="s">
        <v>40</v>
      </c>
      <c r="U163" s="2" t="s">
        <v>40</v>
      </c>
      <c r="V163" s="2">
        <v>0.15945999999999999</v>
      </c>
      <c r="W163" s="2">
        <v>0.15997</v>
      </c>
      <c r="X163" s="2">
        <v>0.14435748403061499</v>
      </c>
      <c r="Y163" s="2" t="s">
        <v>40</v>
      </c>
      <c r="Z163" s="2">
        <v>0.15243999999999999</v>
      </c>
      <c r="AA163" s="2">
        <v>0.15669</v>
      </c>
      <c r="AB163" s="2" t="s">
        <v>40</v>
      </c>
      <c r="AC163" s="2" t="s">
        <v>40</v>
      </c>
      <c r="AD163" s="2" t="s">
        <v>40</v>
      </c>
    </row>
    <row r="164" spans="1:30" x14ac:dyDescent="0.2">
      <c r="A164" s="3" t="s">
        <v>54</v>
      </c>
      <c r="B164" s="2" t="s">
        <v>83</v>
      </c>
      <c r="C164" s="2" t="s">
        <v>40</v>
      </c>
      <c r="D164" s="2" t="s">
        <v>40</v>
      </c>
      <c r="E164" s="2" t="s">
        <v>40</v>
      </c>
      <c r="F164" s="2">
        <v>0.19063045586808899</v>
      </c>
      <c r="G164" s="2">
        <v>0.118868902497552</v>
      </c>
      <c r="H164" s="2" t="s">
        <v>40</v>
      </c>
      <c r="I164" s="2" t="s">
        <v>40</v>
      </c>
      <c r="J164" s="2">
        <v>0.13251047973916999</v>
      </c>
      <c r="K164" s="2">
        <v>0.177610457116648</v>
      </c>
      <c r="L164" s="2">
        <v>0.213141327703848</v>
      </c>
      <c r="M164" s="2">
        <v>9.1480000000000006E-2</v>
      </c>
      <c r="N164" s="2">
        <v>0.15456</v>
      </c>
      <c r="O164" s="2">
        <v>0.154228855721393</v>
      </c>
      <c r="P164" s="2">
        <v>0.154894528198153</v>
      </c>
      <c r="Q164" s="2" t="s">
        <v>40</v>
      </c>
      <c r="R164" s="2">
        <v>0.15062999999999999</v>
      </c>
      <c r="S164" s="2">
        <v>0.1585</v>
      </c>
      <c r="T164" s="2" t="s">
        <v>40</v>
      </c>
      <c r="U164" s="2" t="s">
        <v>40</v>
      </c>
      <c r="V164" s="2">
        <v>0.14880375353833</v>
      </c>
      <c r="W164" s="2">
        <v>0.16027</v>
      </c>
      <c r="X164" s="2" t="s">
        <v>40</v>
      </c>
      <c r="Y164" s="2" t="s">
        <v>40</v>
      </c>
      <c r="Z164" s="2">
        <v>0.14736116694423701</v>
      </c>
      <c r="AA164" s="2">
        <v>0.157413021510033</v>
      </c>
      <c r="AB164" s="2">
        <v>0.159011117612638</v>
      </c>
      <c r="AC164" s="2" t="s">
        <v>40</v>
      </c>
      <c r="AD164" s="2" t="s">
        <v>40</v>
      </c>
    </row>
    <row r="165" spans="1:30" x14ac:dyDescent="0.2">
      <c r="A165" s="3" t="s">
        <v>55</v>
      </c>
      <c r="B165" s="2">
        <v>0.15726999999999999</v>
      </c>
      <c r="C165" s="2">
        <v>0.15304999999999999</v>
      </c>
      <c r="D165" s="2">
        <v>0.15340339623722099</v>
      </c>
      <c r="E165" s="2" t="s">
        <v>40</v>
      </c>
      <c r="F165" s="2">
        <v>0.17918999999999999</v>
      </c>
      <c r="G165" s="2">
        <v>0.129798761609907</v>
      </c>
      <c r="H165" s="2" t="s">
        <v>40</v>
      </c>
      <c r="I165" s="2" t="s">
        <v>40</v>
      </c>
      <c r="J165" s="2">
        <v>0.16729477933158601</v>
      </c>
      <c r="K165" s="2">
        <v>0.14161000000000001</v>
      </c>
      <c r="L165" s="2" t="s">
        <v>40</v>
      </c>
      <c r="M165" s="2" t="s">
        <v>40</v>
      </c>
      <c r="N165" s="2">
        <v>0.15624098332275299</v>
      </c>
      <c r="O165" s="2">
        <v>0.15532210453203599</v>
      </c>
      <c r="P165" s="2">
        <v>0.15211013970780399</v>
      </c>
      <c r="Q165" s="2" t="s">
        <v>40</v>
      </c>
      <c r="R165" s="2">
        <v>0.158255954784012</v>
      </c>
      <c r="S165" s="2">
        <v>0.16223000000000001</v>
      </c>
      <c r="T165" s="2">
        <v>0.14325737226699001</v>
      </c>
      <c r="U165" s="2" t="s">
        <v>40</v>
      </c>
      <c r="V165" s="2">
        <v>0.152</v>
      </c>
      <c r="W165" s="2">
        <v>0.15712000000000001</v>
      </c>
      <c r="X165" s="2" t="s">
        <v>40</v>
      </c>
      <c r="Y165" s="2" t="s">
        <v>40</v>
      </c>
      <c r="Z165" s="2">
        <v>0.15276000000000001</v>
      </c>
      <c r="AA165" s="2">
        <v>0.156364057702334</v>
      </c>
      <c r="AB165" s="2" t="s">
        <v>40</v>
      </c>
      <c r="AC165" s="2" t="s">
        <v>40</v>
      </c>
      <c r="AD165" s="2" t="s">
        <v>40</v>
      </c>
    </row>
    <row r="166" spans="1:30" x14ac:dyDescent="0.2">
      <c r="A166" s="3" t="s">
        <v>56</v>
      </c>
      <c r="B166" s="2">
        <v>0.15557243878207</v>
      </c>
      <c r="C166" s="2">
        <v>0.15158312483823599</v>
      </c>
      <c r="D166" s="2">
        <v>0.15655486924897499</v>
      </c>
      <c r="E166" s="2" t="s">
        <v>40</v>
      </c>
      <c r="F166" s="2">
        <v>0.182560989844753</v>
      </c>
      <c r="G166" s="2">
        <v>9.8409999999999997E-2</v>
      </c>
      <c r="H166" s="2">
        <v>4.0481611546327997E-2</v>
      </c>
      <c r="I166" s="2">
        <v>0.29683999999999999</v>
      </c>
      <c r="J166" s="2">
        <v>0.18002000000000001</v>
      </c>
      <c r="K166" s="2">
        <v>0.12885648354631599</v>
      </c>
      <c r="L166" s="2" t="s">
        <v>40</v>
      </c>
      <c r="M166" s="2" t="s">
        <v>40</v>
      </c>
      <c r="N166" s="2">
        <v>0.15399080047444</v>
      </c>
      <c r="O166" s="2">
        <v>0.15756999999999999</v>
      </c>
      <c r="P166" s="2">
        <v>0.15215999999999999</v>
      </c>
      <c r="Q166" s="2" t="s">
        <v>40</v>
      </c>
      <c r="R166" s="2">
        <v>0.14713999999999999</v>
      </c>
      <c r="S166" s="2">
        <v>0.16203963810372499</v>
      </c>
      <c r="T166" s="2" t="s">
        <v>40</v>
      </c>
      <c r="U166" s="2" t="s">
        <v>40</v>
      </c>
      <c r="V166" s="2" t="s">
        <v>83</v>
      </c>
      <c r="W166" s="2" t="s">
        <v>40</v>
      </c>
      <c r="X166" s="2" t="s">
        <v>40</v>
      </c>
      <c r="Y166" s="2" t="s">
        <v>40</v>
      </c>
      <c r="Z166" s="2">
        <v>0.15097105166727701</v>
      </c>
      <c r="AA166" s="2">
        <v>0.15816</v>
      </c>
      <c r="AB166" s="2" t="s">
        <v>40</v>
      </c>
      <c r="AC166" s="2" t="s">
        <v>40</v>
      </c>
      <c r="AD166" s="2" t="s">
        <v>40</v>
      </c>
    </row>
    <row r="169" spans="1:30" x14ac:dyDescent="0.2">
      <c r="A169" s="3" t="s">
        <v>88</v>
      </c>
    </row>
    <row r="171" spans="1:30" x14ac:dyDescent="0.2">
      <c r="B171" s="2" t="s">
        <v>39</v>
      </c>
      <c r="C171" s="2" t="s">
        <v>40</v>
      </c>
      <c r="D171" s="2" t="s">
        <v>40</v>
      </c>
      <c r="E171" s="2" t="s">
        <v>40</v>
      </c>
      <c r="F171" s="2" t="s">
        <v>41</v>
      </c>
      <c r="G171" s="2" t="s">
        <v>40</v>
      </c>
      <c r="H171" s="2" t="s">
        <v>40</v>
      </c>
      <c r="I171" s="2" t="s">
        <v>40</v>
      </c>
      <c r="J171" s="2" t="s">
        <v>42</v>
      </c>
      <c r="K171" s="2" t="s">
        <v>40</v>
      </c>
      <c r="L171" s="2" t="s">
        <v>40</v>
      </c>
      <c r="M171" s="2" t="s">
        <v>40</v>
      </c>
      <c r="N171" s="2" t="s">
        <v>43</v>
      </c>
      <c r="O171" s="2" t="s">
        <v>40</v>
      </c>
      <c r="P171" s="2" t="s">
        <v>40</v>
      </c>
      <c r="Q171" s="2" t="s">
        <v>40</v>
      </c>
      <c r="R171" s="2" t="s">
        <v>44</v>
      </c>
      <c r="S171" s="2" t="s">
        <v>40</v>
      </c>
      <c r="T171" s="2" t="s">
        <v>40</v>
      </c>
      <c r="U171" s="2" t="s">
        <v>40</v>
      </c>
      <c r="V171" s="2" t="s">
        <v>45</v>
      </c>
      <c r="W171" s="2" t="s">
        <v>40</v>
      </c>
      <c r="X171" s="2" t="s">
        <v>40</v>
      </c>
      <c r="Y171" s="2" t="s">
        <v>40</v>
      </c>
      <c r="Z171" s="2" t="s">
        <v>46</v>
      </c>
      <c r="AA171" s="2" t="s">
        <v>40</v>
      </c>
      <c r="AB171" s="2" t="s">
        <v>40</v>
      </c>
      <c r="AC171" s="2" t="s">
        <v>40</v>
      </c>
      <c r="AD171" s="2" t="s">
        <v>40</v>
      </c>
    </row>
    <row r="172" spans="1:30" x14ac:dyDescent="0.2">
      <c r="A172" s="3" t="s">
        <v>47</v>
      </c>
      <c r="B172" s="2">
        <v>0.60709000000000002</v>
      </c>
      <c r="C172" s="2">
        <v>0.60866355866355804</v>
      </c>
      <c r="D172" s="2">
        <v>0.61032791909285899</v>
      </c>
      <c r="E172" s="2">
        <v>0.605224628188333</v>
      </c>
      <c r="F172" s="2">
        <v>0.66504474758884302</v>
      </c>
      <c r="G172" s="2">
        <v>0.68207339661958699</v>
      </c>
      <c r="H172" s="2">
        <v>0.47644999999999998</v>
      </c>
      <c r="I172" s="2" t="s">
        <v>40</v>
      </c>
      <c r="J172" s="2">
        <v>0.62904805808459097</v>
      </c>
      <c r="K172" s="2">
        <v>0.350780664861439</v>
      </c>
      <c r="L172" s="2">
        <v>0.84706999999999999</v>
      </c>
      <c r="M172" s="2" t="s">
        <v>40</v>
      </c>
      <c r="N172" s="2">
        <v>0.61658999999999997</v>
      </c>
      <c r="O172" s="2">
        <v>0.59909000000000001</v>
      </c>
      <c r="P172" s="2" t="s">
        <v>40</v>
      </c>
      <c r="Q172" s="2" t="s">
        <v>40</v>
      </c>
      <c r="R172" s="2">
        <v>0.64212999999999998</v>
      </c>
      <c r="S172" s="2">
        <v>0.57366282093260601</v>
      </c>
      <c r="T172" s="2" t="s">
        <v>40</v>
      </c>
      <c r="U172" s="2" t="s">
        <v>40</v>
      </c>
      <c r="V172" s="2" t="s">
        <v>83</v>
      </c>
      <c r="W172" s="2" t="s">
        <v>40</v>
      </c>
      <c r="X172" s="2" t="s">
        <v>40</v>
      </c>
      <c r="Y172" s="2" t="s">
        <v>40</v>
      </c>
      <c r="Z172" s="2" t="s">
        <v>83</v>
      </c>
      <c r="AA172" s="2" t="s">
        <v>40</v>
      </c>
      <c r="AB172" s="2" t="s">
        <v>40</v>
      </c>
      <c r="AC172" s="2" t="s">
        <v>40</v>
      </c>
      <c r="AD172" s="2" t="s">
        <v>40</v>
      </c>
    </row>
    <row r="173" spans="1:30" x14ac:dyDescent="0.2">
      <c r="A173" s="3" t="s">
        <v>52</v>
      </c>
      <c r="B173" s="2">
        <v>0.60511692521416904</v>
      </c>
      <c r="C173" s="2">
        <v>0.60834903609218705</v>
      </c>
      <c r="D173" s="2">
        <v>0.61001907845291004</v>
      </c>
      <c r="E173" s="2" t="s">
        <v>40</v>
      </c>
      <c r="F173" s="2">
        <v>0.62042911523820499</v>
      </c>
      <c r="G173" s="2">
        <v>0.64973796218548197</v>
      </c>
      <c r="H173" s="2">
        <v>0.553096316951318</v>
      </c>
      <c r="I173" s="2" t="s">
        <v>40</v>
      </c>
      <c r="J173" s="2">
        <v>0.61538685113061597</v>
      </c>
      <c r="K173" s="2">
        <v>0.42559000000000002</v>
      </c>
      <c r="L173" s="2">
        <v>0.78633776091081597</v>
      </c>
      <c r="M173" s="2" t="s">
        <v>40</v>
      </c>
      <c r="N173" s="2">
        <v>0.597551756222377</v>
      </c>
      <c r="O173" s="2">
        <v>0.61053999999999997</v>
      </c>
      <c r="P173" s="2">
        <v>0.61530057786849901</v>
      </c>
      <c r="Q173" s="2" t="s">
        <v>40</v>
      </c>
      <c r="R173" s="2">
        <v>0.58242458165254396</v>
      </c>
      <c r="S173" s="2">
        <v>0.633224001543507</v>
      </c>
      <c r="T173" s="2" t="s">
        <v>40</v>
      </c>
      <c r="U173" s="2" t="s">
        <v>40</v>
      </c>
      <c r="V173" s="2">
        <v>0.62204000000000004</v>
      </c>
      <c r="W173" s="2">
        <v>0.63788999999999996</v>
      </c>
      <c r="X173" s="2">
        <v>0.56402140760775699</v>
      </c>
      <c r="Y173" s="2" t="s">
        <v>40</v>
      </c>
      <c r="Z173" s="2">
        <v>0.59769000000000005</v>
      </c>
      <c r="AA173" s="2">
        <v>0.61795999999999995</v>
      </c>
      <c r="AB173" s="2" t="s">
        <v>40</v>
      </c>
      <c r="AC173" s="2" t="s">
        <v>40</v>
      </c>
      <c r="AD173" s="2" t="s">
        <v>40</v>
      </c>
    </row>
    <row r="174" spans="1:30" x14ac:dyDescent="0.2">
      <c r="A174" s="3" t="s">
        <v>54</v>
      </c>
      <c r="B174" s="2" t="s">
        <v>83</v>
      </c>
      <c r="C174" s="2" t="s">
        <v>40</v>
      </c>
      <c r="D174" s="2" t="s">
        <v>40</v>
      </c>
      <c r="E174" s="2" t="s">
        <v>40</v>
      </c>
      <c r="F174" s="2">
        <v>0.58828322017458701</v>
      </c>
      <c r="G174" s="2">
        <v>0.627171680328655</v>
      </c>
      <c r="H174" s="2" t="s">
        <v>40</v>
      </c>
      <c r="I174" s="2" t="s">
        <v>40</v>
      </c>
      <c r="J174" s="2">
        <v>0.69899860270144298</v>
      </c>
      <c r="K174" s="2">
        <v>0.54257758752484297</v>
      </c>
      <c r="L174" s="2">
        <v>0.38866060994458401</v>
      </c>
      <c r="M174" s="2">
        <v>0.81318999999999997</v>
      </c>
      <c r="N174" s="2">
        <v>0.59848999999999997</v>
      </c>
      <c r="O174" s="2">
        <v>0.60965521231053998</v>
      </c>
      <c r="P174" s="2">
        <v>0.61532451749182504</v>
      </c>
      <c r="Q174" s="2" t="s">
        <v>40</v>
      </c>
      <c r="R174" s="2">
        <v>0.58797999999999995</v>
      </c>
      <c r="S174" s="2">
        <v>0.62771999999999994</v>
      </c>
      <c r="T174" s="2" t="s">
        <v>40</v>
      </c>
      <c r="U174" s="2" t="s">
        <v>40</v>
      </c>
      <c r="V174" s="2">
        <v>0.59191903524758605</v>
      </c>
      <c r="W174" s="2">
        <v>0.62358999999999998</v>
      </c>
      <c r="X174" s="2" t="s">
        <v>40</v>
      </c>
      <c r="Y174" s="2" t="s">
        <v>40</v>
      </c>
      <c r="Z174" s="2">
        <v>0.5889565267329</v>
      </c>
      <c r="AA174" s="2">
        <v>0.61576440017323497</v>
      </c>
      <c r="AB174" s="2">
        <v>0.61901696898771197</v>
      </c>
      <c r="AC174" s="2" t="s">
        <v>40</v>
      </c>
      <c r="AD174" s="2" t="s">
        <v>40</v>
      </c>
    </row>
    <row r="175" spans="1:30" x14ac:dyDescent="0.2">
      <c r="A175" s="3" t="s">
        <v>55</v>
      </c>
      <c r="B175" s="2">
        <v>0.60599000000000003</v>
      </c>
      <c r="C175" s="2">
        <v>0.60675999999999997</v>
      </c>
      <c r="D175" s="2">
        <v>0.61069270639443296</v>
      </c>
      <c r="E175" s="2" t="s">
        <v>40</v>
      </c>
      <c r="F175" s="2">
        <v>0.59399999999999997</v>
      </c>
      <c r="G175" s="2">
        <v>0.62172987616098996</v>
      </c>
      <c r="H175" s="2" t="s">
        <v>40</v>
      </c>
      <c r="I175" s="2" t="s">
        <v>40</v>
      </c>
      <c r="J175" s="2">
        <v>0.559256212576282</v>
      </c>
      <c r="K175" s="2">
        <v>0.65725999999999996</v>
      </c>
      <c r="L175" s="2" t="s">
        <v>40</v>
      </c>
      <c r="M175" s="2" t="s">
        <v>40</v>
      </c>
      <c r="N175" s="2">
        <v>0.60554561717352395</v>
      </c>
      <c r="O175" s="2">
        <v>0.61535567517508805</v>
      </c>
      <c r="P175" s="2">
        <v>0.60257341194922798</v>
      </c>
      <c r="Q175" s="2" t="s">
        <v>40</v>
      </c>
      <c r="R175" s="2">
        <v>0.61396274294941999</v>
      </c>
      <c r="S175" s="2">
        <v>0.63314000000000004</v>
      </c>
      <c r="T175" s="2">
        <v>0.57658204083990405</v>
      </c>
      <c r="U175" s="2" t="s">
        <v>40</v>
      </c>
      <c r="V175" s="2">
        <v>0.59726000000000001</v>
      </c>
      <c r="W175" s="2">
        <v>0.61839</v>
      </c>
      <c r="X175" s="2" t="s">
        <v>40</v>
      </c>
      <c r="Y175" s="2" t="s">
        <v>40</v>
      </c>
      <c r="Z175" s="2">
        <v>0.60218000000000005</v>
      </c>
      <c r="AA175" s="2">
        <v>0.61348318946372304</v>
      </c>
      <c r="AB175" s="2" t="s">
        <v>40</v>
      </c>
      <c r="AC175" s="2" t="s">
        <v>40</v>
      </c>
      <c r="AD175" s="2" t="s">
        <v>40</v>
      </c>
    </row>
    <row r="176" spans="1:30" x14ac:dyDescent="0.2">
      <c r="A176" s="3" t="s">
        <v>56</v>
      </c>
      <c r="B176" s="2">
        <v>0.60765004967564695</v>
      </c>
      <c r="C176" s="2">
        <v>0.60946711529059905</v>
      </c>
      <c r="D176" s="2">
        <v>0.60636148473128204</v>
      </c>
      <c r="E176" s="2" t="s">
        <v>40</v>
      </c>
      <c r="F176" s="2">
        <v>0.59312867203610697</v>
      </c>
      <c r="G176" s="2">
        <v>0.64026000000000005</v>
      </c>
      <c r="H176" s="2">
        <v>0.67217226874541702</v>
      </c>
      <c r="I176" s="2">
        <v>0.52573999999999999</v>
      </c>
      <c r="J176" s="2">
        <v>0.52015999999999996</v>
      </c>
      <c r="K176" s="2">
        <v>0.69634858151214796</v>
      </c>
      <c r="L176" s="2" t="s">
        <v>40</v>
      </c>
      <c r="M176" s="2" t="s">
        <v>40</v>
      </c>
      <c r="N176" s="2">
        <v>0.61709144559840301</v>
      </c>
      <c r="O176" s="2">
        <v>0.61885000000000001</v>
      </c>
      <c r="P176" s="2">
        <v>0.5877</v>
      </c>
      <c r="Q176" s="2" t="s">
        <v>40</v>
      </c>
      <c r="R176" s="2">
        <v>0.58189000000000002</v>
      </c>
      <c r="S176" s="2">
        <v>0.63397717806149101</v>
      </c>
      <c r="T176" s="2" t="s">
        <v>40</v>
      </c>
      <c r="U176" s="2" t="s">
        <v>40</v>
      </c>
      <c r="V176" s="2" t="s">
        <v>83</v>
      </c>
      <c r="W176" s="2" t="s">
        <v>40</v>
      </c>
      <c r="X176" s="2" t="s">
        <v>40</v>
      </c>
      <c r="Y176" s="2" t="s">
        <v>40</v>
      </c>
      <c r="Z176" s="2">
        <v>0.59873483635802505</v>
      </c>
      <c r="AA176" s="2">
        <v>0.61692999999999998</v>
      </c>
      <c r="AB176" s="2" t="s">
        <v>40</v>
      </c>
      <c r="AC176" s="2" t="s">
        <v>40</v>
      </c>
      <c r="AD176" s="2" t="s">
        <v>40</v>
      </c>
    </row>
    <row r="179" spans="1:30" x14ac:dyDescent="0.2">
      <c r="A179" s="3" t="s">
        <v>89</v>
      </c>
    </row>
    <row r="181" spans="1:30" x14ac:dyDescent="0.2">
      <c r="B181" s="2" t="s">
        <v>39</v>
      </c>
      <c r="C181" s="2" t="s">
        <v>40</v>
      </c>
      <c r="D181" s="2" t="s">
        <v>40</v>
      </c>
      <c r="E181" s="2" t="s">
        <v>40</v>
      </c>
      <c r="F181" s="2" t="s">
        <v>41</v>
      </c>
      <c r="G181" s="2" t="s">
        <v>40</v>
      </c>
      <c r="H181" s="2" t="s">
        <v>40</v>
      </c>
      <c r="I181" s="2" t="s">
        <v>40</v>
      </c>
      <c r="J181" s="2" t="s">
        <v>42</v>
      </c>
      <c r="K181" s="2" t="s">
        <v>40</v>
      </c>
      <c r="L181" s="2" t="s">
        <v>40</v>
      </c>
      <c r="M181" s="2" t="s">
        <v>40</v>
      </c>
      <c r="N181" s="2" t="s">
        <v>43</v>
      </c>
      <c r="O181" s="2" t="s">
        <v>40</v>
      </c>
      <c r="P181" s="2" t="s">
        <v>40</v>
      </c>
      <c r="Q181" s="2" t="s">
        <v>40</v>
      </c>
      <c r="R181" s="2" t="s">
        <v>44</v>
      </c>
      <c r="S181" s="2" t="s">
        <v>40</v>
      </c>
      <c r="T181" s="2" t="s">
        <v>40</v>
      </c>
      <c r="U181" s="2" t="s">
        <v>40</v>
      </c>
      <c r="V181" s="2" t="s">
        <v>45</v>
      </c>
      <c r="W181" s="2" t="s">
        <v>40</v>
      </c>
      <c r="X181" s="2" t="s">
        <v>40</v>
      </c>
      <c r="Y181" s="2" t="s">
        <v>40</v>
      </c>
      <c r="Z181" s="2" t="s">
        <v>46</v>
      </c>
      <c r="AA181" s="2" t="s">
        <v>40</v>
      </c>
      <c r="AB181" s="2" t="s">
        <v>40</v>
      </c>
      <c r="AC181" s="2" t="s">
        <v>40</v>
      </c>
      <c r="AD181" s="2" t="s">
        <v>40</v>
      </c>
    </row>
    <row r="182" spans="1:30" x14ac:dyDescent="0.2">
      <c r="A182" s="3" t="s">
        <v>47</v>
      </c>
      <c r="B182" s="2">
        <v>2.2679999999999999E-2</v>
      </c>
      <c r="C182" s="2">
        <v>2.3853923853923799E-2</v>
      </c>
      <c r="D182" s="2">
        <v>2.2908366533864501E-2</v>
      </c>
      <c r="E182" s="2">
        <v>2.2925175310164098E-2</v>
      </c>
      <c r="F182" s="2">
        <v>2.5632113997740898E-2</v>
      </c>
      <c r="G182" s="2">
        <v>2.8276221347534099E-2</v>
      </c>
      <c r="H182" s="2">
        <v>1.536E-2</v>
      </c>
      <c r="I182" s="2" t="s">
        <v>40</v>
      </c>
      <c r="J182" s="2">
        <v>2.21274634090123E-2</v>
      </c>
      <c r="K182" s="2">
        <v>3.90044362505041E-2</v>
      </c>
      <c r="L182" s="2">
        <v>7.92E-3</v>
      </c>
      <c r="M182" s="2" t="s">
        <v>40</v>
      </c>
      <c r="N182" s="2">
        <v>5.1999999999999995E-4</v>
      </c>
      <c r="O182" s="2">
        <v>4.5600000000000002E-2</v>
      </c>
      <c r="P182" s="2" t="s">
        <v>40</v>
      </c>
      <c r="Q182" s="2" t="s">
        <v>40</v>
      </c>
      <c r="R182" s="2">
        <v>2.5749999999999999E-2</v>
      </c>
      <c r="S182" s="2">
        <v>2.0435678653286798E-2</v>
      </c>
      <c r="T182" s="2" t="s">
        <v>40</v>
      </c>
      <c r="U182" s="2" t="s">
        <v>40</v>
      </c>
      <c r="V182" s="2" t="s">
        <v>83</v>
      </c>
      <c r="W182" s="2" t="s">
        <v>40</v>
      </c>
      <c r="X182" s="2" t="s">
        <v>40</v>
      </c>
      <c r="Y182" s="2" t="s">
        <v>40</v>
      </c>
      <c r="Z182" s="2" t="s">
        <v>83</v>
      </c>
      <c r="AA182" s="2" t="s">
        <v>40</v>
      </c>
      <c r="AB182" s="2" t="s">
        <v>40</v>
      </c>
      <c r="AC182" s="2" t="s">
        <v>40</v>
      </c>
      <c r="AD182" s="2" t="s">
        <v>40</v>
      </c>
    </row>
    <row r="183" spans="1:30" x14ac:dyDescent="0.2">
      <c r="A183" s="3" t="s">
        <v>52</v>
      </c>
      <c r="B183" s="2">
        <v>2.3182449641120598E-2</v>
      </c>
      <c r="C183" s="2">
        <v>2.3336715466009499E-2</v>
      </c>
      <c r="D183" s="2">
        <v>2.27496097589177E-2</v>
      </c>
      <c r="E183" s="2" t="s">
        <v>40</v>
      </c>
      <c r="F183" s="2">
        <v>2.30995501211212E-2</v>
      </c>
      <c r="G183" s="2">
        <v>2.6985551727133201E-2</v>
      </c>
      <c r="H183" s="2">
        <v>1.9170442662948699E-2</v>
      </c>
      <c r="I183" s="2" t="s">
        <v>40</v>
      </c>
      <c r="J183" s="2">
        <v>2.2990176132069901E-2</v>
      </c>
      <c r="K183" s="2">
        <v>3.356E-2</v>
      </c>
      <c r="L183" s="2">
        <v>1.24945263465187E-2</v>
      </c>
      <c r="M183" s="2" t="s">
        <v>40</v>
      </c>
      <c r="N183" s="2">
        <v>4.7830890904861499E-2</v>
      </c>
      <c r="O183" s="2">
        <v>1.7579999999999998E-2</v>
      </c>
      <c r="P183" s="2">
        <v>4.0824540723916796E-3</v>
      </c>
      <c r="Q183" s="2" t="s">
        <v>40</v>
      </c>
      <c r="R183" s="2">
        <v>2.11731099573449E-2</v>
      </c>
      <c r="S183" s="2">
        <v>2.50048234613158E-2</v>
      </c>
      <c r="T183" s="2" t="s">
        <v>40</v>
      </c>
      <c r="U183" s="2" t="s">
        <v>40</v>
      </c>
      <c r="V183" s="2">
        <v>2.5149999999999999E-2</v>
      </c>
      <c r="W183" s="2">
        <v>2.4729999999999999E-2</v>
      </c>
      <c r="X183" s="2">
        <v>1.9422224779881401E-2</v>
      </c>
      <c r="Y183" s="2" t="s">
        <v>40</v>
      </c>
      <c r="Z183" s="2">
        <v>2.1270000000000001E-2</v>
      </c>
      <c r="AA183" s="2">
        <v>2.4910000000000002E-2</v>
      </c>
      <c r="AB183" s="2" t="s">
        <v>40</v>
      </c>
      <c r="AC183" s="2" t="s">
        <v>40</v>
      </c>
      <c r="AD183" s="2" t="s">
        <v>40</v>
      </c>
    </row>
    <row r="184" spans="1:30" x14ac:dyDescent="0.2">
      <c r="A184" s="3" t="s">
        <v>54</v>
      </c>
      <c r="B184" s="2" t="s">
        <v>83</v>
      </c>
      <c r="C184" s="2" t="s">
        <v>40</v>
      </c>
      <c r="D184" s="2" t="s">
        <v>40</v>
      </c>
      <c r="E184" s="2" t="s">
        <v>40</v>
      </c>
      <c r="F184" s="2">
        <v>2.23278370514064E-2</v>
      </c>
      <c r="G184" s="2">
        <v>2.3842890326543902E-2</v>
      </c>
      <c r="H184" s="2" t="s">
        <v>40</v>
      </c>
      <c r="I184" s="2" t="s">
        <v>40</v>
      </c>
      <c r="J184" s="2">
        <v>1.8048439683278902E-2</v>
      </c>
      <c r="K184" s="2">
        <v>2.69836416450084E-2</v>
      </c>
      <c r="L184" s="2">
        <v>3.4191578391827099E-2</v>
      </c>
      <c r="M184" s="2">
        <v>1.251E-2</v>
      </c>
      <c r="N184" s="2">
        <v>4.1059999999999999E-2</v>
      </c>
      <c r="O184" s="2">
        <v>1.95823209533726E-2</v>
      </c>
      <c r="P184" s="2">
        <v>8.6518707138516695E-3</v>
      </c>
      <c r="Q184" s="2" t="s">
        <v>40</v>
      </c>
      <c r="R184" s="2">
        <v>2.1690000000000001E-2</v>
      </c>
      <c r="S184" s="2">
        <v>2.4500000000000001E-2</v>
      </c>
      <c r="T184" s="2" t="s">
        <v>40</v>
      </c>
      <c r="U184" s="2" t="s">
        <v>40</v>
      </c>
      <c r="V184" s="2">
        <v>2.2567761448679599E-2</v>
      </c>
      <c r="W184" s="2">
        <v>2.3609999999999999E-2</v>
      </c>
      <c r="X184" s="2" t="s">
        <v>40</v>
      </c>
      <c r="Y184" s="2" t="s">
        <v>40</v>
      </c>
      <c r="Z184" s="2">
        <v>2.18227760868316E-2</v>
      </c>
      <c r="AA184" s="2">
        <v>2.3617727732062901E-2</v>
      </c>
      <c r="AB184" s="2">
        <v>2.3844353423054399E-2</v>
      </c>
      <c r="AC184" s="2" t="s">
        <v>40</v>
      </c>
      <c r="AD184" s="2" t="s">
        <v>40</v>
      </c>
    </row>
    <row r="185" spans="1:30" x14ac:dyDescent="0.2">
      <c r="A185" s="3" t="s">
        <v>55</v>
      </c>
      <c r="B185" s="2">
        <v>2.2519999999999998E-2</v>
      </c>
      <c r="C185" s="2">
        <v>2.3230000000000001E-2</v>
      </c>
      <c r="D185" s="2">
        <v>2.3510208756908402E-2</v>
      </c>
      <c r="E185" s="2" t="s">
        <v>40</v>
      </c>
      <c r="F185" s="2">
        <v>2.2110000000000001E-2</v>
      </c>
      <c r="G185" s="2">
        <v>2.40712074303405E-2</v>
      </c>
      <c r="H185" s="2" t="s">
        <v>40</v>
      </c>
      <c r="I185" s="2" t="s">
        <v>40</v>
      </c>
      <c r="J185" s="2">
        <v>2.63042105867273E-2</v>
      </c>
      <c r="K185" s="2">
        <v>1.9820000000000001E-2</v>
      </c>
      <c r="L185" s="2" t="s">
        <v>40</v>
      </c>
      <c r="M185" s="2" t="s">
        <v>40</v>
      </c>
      <c r="N185" s="2">
        <v>2.0947544578452298E-2</v>
      </c>
      <c r="O185" s="2">
        <v>1.0649997105978999E-2</v>
      </c>
      <c r="P185" s="2">
        <v>3.7729820790612503E-2</v>
      </c>
      <c r="Q185" s="2" t="s">
        <v>40</v>
      </c>
      <c r="R185" s="2">
        <v>2.2521483361208801E-2</v>
      </c>
      <c r="S185" s="2">
        <v>2.606E-2</v>
      </c>
      <c r="T185" s="2">
        <v>2.0708777402304802E-2</v>
      </c>
      <c r="U185" s="2" t="s">
        <v>40</v>
      </c>
      <c r="V185" s="2">
        <v>2.2970000000000001E-2</v>
      </c>
      <c r="W185" s="2">
        <v>2.3210000000000001E-2</v>
      </c>
      <c r="X185" s="2" t="s">
        <v>40</v>
      </c>
      <c r="Y185" s="2" t="s">
        <v>40</v>
      </c>
      <c r="Z185" s="2">
        <v>2.2769999999999999E-2</v>
      </c>
      <c r="AA185" s="2">
        <v>2.3405364694977102E-2</v>
      </c>
      <c r="AB185" s="2" t="s">
        <v>40</v>
      </c>
      <c r="AC185" s="2" t="s">
        <v>40</v>
      </c>
      <c r="AD185" s="2" t="s">
        <v>40</v>
      </c>
    </row>
    <row r="186" spans="1:30" x14ac:dyDescent="0.2">
      <c r="A186" s="3" t="s">
        <v>56</v>
      </c>
      <c r="B186" s="2">
        <v>2.2704692887616101E-2</v>
      </c>
      <c r="C186" s="2">
        <v>2.3552756448968998E-2</v>
      </c>
      <c r="D186" s="2">
        <v>2.3004098597240601E-2</v>
      </c>
      <c r="E186" s="2" t="s">
        <v>40</v>
      </c>
      <c r="F186" s="2">
        <v>2.0777401657522999E-2</v>
      </c>
      <c r="G186" s="2">
        <v>2.5659999999999999E-2</v>
      </c>
      <c r="H186" s="2">
        <v>2.8364141550572999E-2</v>
      </c>
      <c r="I186" s="2">
        <v>1.754E-2</v>
      </c>
      <c r="J186" s="2">
        <v>2.8879999999999999E-2</v>
      </c>
      <c r="K186" s="2">
        <v>1.7239038957513199E-2</v>
      </c>
      <c r="L186" s="2" t="s">
        <v>40</v>
      </c>
      <c r="M186" s="2" t="s">
        <v>40</v>
      </c>
      <c r="N186" s="2">
        <v>3.0086498683715599E-3</v>
      </c>
      <c r="O186" s="2">
        <v>4.4000000000000002E-4</v>
      </c>
      <c r="P186" s="2">
        <v>6.5500000000000003E-2</v>
      </c>
      <c r="Q186" s="2" t="s">
        <v>40</v>
      </c>
      <c r="R186" s="2">
        <v>2.1139999999999999E-2</v>
      </c>
      <c r="S186" s="2">
        <v>2.50498866652459E-2</v>
      </c>
      <c r="T186" s="2" t="s">
        <v>40</v>
      </c>
      <c r="U186" s="2" t="s">
        <v>40</v>
      </c>
      <c r="V186" s="2" t="s">
        <v>83</v>
      </c>
      <c r="W186" s="2" t="s">
        <v>40</v>
      </c>
      <c r="X186" s="2" t="s">
        <v>40</v>
      </c>
      <c r="Y186" s="2" t="s">
        <v>40</v>
      </c>
      <c r="Z186" s="2">
        <v>2.2487512294844799E-2</v>
      </c>
      <c r="AA186" s="2">
        <v>2.3689999999999999E-2</v>
      </c>
      <c r="AB186" s="2" t="s">
        <v>40</v>
      </c>
      <c r="AC186" s="2" t="s">
        <v>40</v>
      </c>
      <c r="AD186" s="2" t="s">
        <v>40</v>
      </c>
    </row>
    <row r="189" spans="1:30" x14ac:dyDescent="0.2">
      <c r="A189" s="3" t="s">
        <v>90</v>
      </c>
    </row>
    <row r="191" spans="1:30" x14ac:dyDescent="0.2">
      <c r="B191" s="2" t="s">
        <v>39</v>
      </c>
      <c r="C191" s="2" t="s">
        <v>40</v>
      </c>
      <c r="D191" s="2" t="s">
        <v>40</v>
      </c>
      <c r="E191" s="2" t="s">
        <v>40</v>
      </c>
      <c r="F191" s="2" t="s">
        <v>41</v>
      </c>
      <c r="G191" s="2" t="s">
        <v>40</v>
      </c>
      <c r="H191" s="2" t="s">
        <v>40</v>
      </c>
      <c r="I191" s="2" t="s">
        <v>40</v>
      </c>
      <c r="J191" s="2" t="s">
        <v>42</v>
      </c>
      <c r="K191" s="2" t="s">
        <v>40</v>
      </c>
      <c r="L191" s="2" t="s">
        <v>40</v>
      </c>
      <c r="M191" s="2" t="s">
        <v>40</v>
      </c>
      <c r="N191" s="2" t="s">
        <v>43</v>
      </c>
      <c r="O191" s="2" t="s">
        <v>40</v>
      </c>
      <c r="P191" s="2" t="s">
        <v>40</v>
      </c>
      <c r="Q191" s="2" t="s">
        <v>40</v>
      </c>
      <c r="R191" s="2" t="s">
        <v>44</v>
      </c>
      <c r="S191" s="2" t="s">
        <v>40</v>
      </c>
      <c r="T191" s="2" t="s">
        <v>40</v>
      </c>
      <c r="U191" s="2" t="s">
        <v>40</v>
      </c>
      <c r="V191" s="2" t="s">
        <v>45</v>
      </c>
      <c r="W191" s="2" t="s">
        <v>40</v>
      </c>
      <c r="X191" s="2" t="s">
        <v>40</v>
      </c>
      <c r="Y191" s="2" t="s">
        <v>40</v>
      </c>
      <c r="Z191" s="2" t="s">
        <v>46</v>
      </c>
      <c r="AA191" s="2" t="s">
        <v>40</v>
      </c>
      <c r="AB191" s="2" t="s">
        <v>40</v>
      </c>
      <c r="AC191" s="2" t="s">
        <v>40</v>
      </c>
      <c r="AD191" s="2" t="s">
        <v>40</v>
      </c>
    </row>
    <row r="192" spans="1:30" x14ac:dyDescent="0.2">
      <c r="A192" s="3" t="s">
        <v>47</v>
      </c>
      <c r="B192" s="2">
        <v>0.10301</v>
      </c>
      <c r="C192" s="2">
        <v>0.104739704739704</v>
      </c>
      <c r="D192" s="2">
        <v>0.104811523138216</v>
      </c>
      <c r="E192" s="2">
        <v>0.103721969638591</v>
      </c>
      <c r="F192" s="2">
        <v>0.12013786312161399</v>
      </c>
      <c r="G192" s="2">
        <v>0.13214864551979599</v>
      </c>
      <c r="H192" s="2">
        <v>5.9950000000000003E-2</v>
      </c>
      <c r="I192" s="2" t="s">
        <v>40</v>
      </c>
      <c r="J192" s="2">
        <v>9.6116169182897296E-2</v>
      </c>
      <c r="K192" s="2">
        <v>0.18341303220602601</v>
      </c>
      <c r="L192" s="2">
        <v>3.1649999999999998E-2</v>
      </c>
      <c r="M192" s="2" t="s">
        <v>40</v>
      </c>
      <c r="N192" s="2">
        <v>0.10779</v>
      </c>
      <c r="O192" s="2">
        <v>0.10036</v>
      </c>
      <c r="P192" s="2" t="s">
        <v>40</v>
      </c>
      <c r="Q192" s="2" t="s">
        <v>40</v>
      </c>
      <c r="R192" s="2">
        <v>3.5569999999999997E-2</v>
      </c>
      <c r="S192" s="2">
        <v>0.172306862612916</v>
      </c>
      <c r="T192" s="2" t="s">
        <v>40</v>
      </c>
      <c r="U192" s="2" t="s">
        <v>40</v>
      </c>
      <c r="V192" s="2" t="s">
        <v>83</v>
      </c>
      <c r="W192" s="2" t="s">
        <v>40</v>
      </c>
      <c r="X192" s="2" t="s">
        <v>40</v>
      </c>
      <c r="Y192" s="2" t="s">
        <v>40</v>
      </c>
      <c r="Z192" s="2" t="s">
        <v>83</v>
      </c>
      <c r="AA192" s="2" t="s">
        <v>40</v>
      </c>
      <c r="AB192" s="2" t="s">
        <v>40</v>
      </c>
      <c r="AC192" s="2" t="s">
        <v>40</v>
      </c>
      <c r="AD192" s="2" t="s">
        <v>40</v>
      </c>
    </row>
    <row r="193" spans="1:30" x14ac:dyDescent="0.2">
      <c r="A193" s="3" t="s">
        <v>52</v>
      </c>
      <c r="B193" s="2">
        <v>0.101788608474183</v>
      </c>
      <c r="C193" s="2">
        <v>0.106421220466734</v>
      </c>
      <c r="D193" s="2">
        <v>0.10400647511129001</v>
      </c>
      <c r="E193" s="2" t="s">
        <v>40</v>
      </c>
      <c r="F193" s="2">
        <v>0.103097243049948</v>
      </c>
      <c r="G193" s="2">
        <v>0.120247850131742</v>
      </c>
      <c r="H193" s="2">
        <v>8.8823051004995907E-2</v>
      </c>
      <c r="I193" s="2" t="s">
        <v>40</v>
      </c>
      <c r="J193" s="2">
        <v>0.10038946695343801</v>
      </c>
      <c r="K193" s="2">
        <v>0.16037999999999999</v>
      </c>
      <c r="L193" s="2">
        <v>5.0270033571741299E-2</v>
      </c>
      <c r="M193" s="2" t="s">
        <v>40</v>
      </c>
      <c r="N193" s="2">
        <v>9.9092812281925999E-2</v>
      </c>
      <c r="O193" s="2">
        <v>0.10541</v>
      </c>
      <c r="P193" s="2">
        <v>0.107667538740189</v>
      </c>
      <c r="Q193" s="2" t="s">
        <v>40</v>
      </c>
      <c r="R193" s="2">
        <v>0.154079249580204</v>
      </c>
      <c r="S193" s="2">
        <v>5.4080648273200797E-2</v>
      </c>
      <c r="T193" s="2" t="s">
        <v>40</v>
      </c>
      <c r="U193" s="2" t="s">
        <v>40</v>
      </c>
      <c r="V193" s="2">
        <v>0.11012</v>
      </c>
      <c r="W193" s="2">
        <v>0.11978</v>
      </c>
      <c r="X193" s="2">
        <v>8.2551648731081298E-2</v>
      </c>
      <c r="Y193" s="2" t="s">
        <v>40</v>
      </c>
      <c r="Z193" s="2">
        <v>9.7820000000000004E-2</v>
      </c>
      <c r="AA193" s="2">
        <v>0.11032</v>
      </c>
      <c r="AB193" s="2" t="s">
        <v>40</v>
      </c>
      <c r="AC193" s="2" t="s">
        <v>40</v>
      </c>
      <c r="AD193" s="2" t="s">
        <v>40</v>
      </c>
    </row>
    <row r="194" spans="1:30" x14ac:dyDescent="0.2">
      <c r="A194" s="3" t="s">
        <v>54</v>
      </c>
      <c r="B194" s="2" t="s">
        <v>83</v>
      </c>
      <c r="C194" s="2" t="s">
        <v>40</v>
      </c>
      <c r="D194" s="2" t="s">
        <v>40</v>
      </c>
      <c r="E194" s="2" t="s">
        <v>40</v>
      </c>
      <c r="F194" s="2">
        <v>9.81571290009699E-2</v>
      </c>
      <c r="G194" s="2">
        <v>0.109923019331554</v>
      </c>
      <c r="H194" s="2" t="s">
        <v>40</v>
      </c>
      <c r="I194" s="2" t="s">
        <v>40</v>
      </c>
      <c r="J194" s="2">
        <v>7.6463282099052898E-2</v>
      </c>
      <c r="K194" s="2">
        <v>0.122840544259287</v>
      </c>
      <c r="L194" s="2">
        <v>0.165755645191691</v>
      </c>
      <c r="M194" s="2">
        <v>4.7840000000000001E-2</v>
      </c>
      <c r="N194" s="2">
        <v>0.10012</v>
      </c>
      <c r="O194" s="2">
        <v>0.105605692467893</v>
      </c>
      <c r="P194" s="2">
        <v>0.10648456263202</v>
      </c>
      <c r="Q194" s="2" t="s">
        <v>40</v>
      </c>
      <c r="R194" s="2">
        <v>0.14161000000000001</v>
      </c>
      <c r="S194" s="2">
        <v>6.6449999999999995E-2</v>
      </c>
      <c r="T194" s="2" t="s">
        <v>40</v>
      </c>
      <c r="U194" s="2" t="s">
        <v>40</v>
      </c>
      <c r="V194" s="2">
        <v>9.5137461708480295E-2</v>
      </c>
      <c r="W194" s="2">
        <v>0.11292000000000001</v>
      </c>
      <c r="X194" s="2" t="s">
        <v>40</v>
      </c>
      <c r="Y194" s="2" t="s">
        <v>40</v>
      </c>
      <c r="Z194" s="2">
        <v>9.3464652845575105E-2</v>
      </c>
      <c r="AA194" s="2">
        <v>0.105355853905009</v>
      </c>
      <c r="AB194" s="2">
        <v>0.11357519016968901</v>
      </c>
      <c r="AC194" s="2" t="s">
        <v>40</v>
      </c>
      <c r="AD194" s="2" t="s">
        <v>40</v>
      </c>
    </row>
    <row r="195" spans="1:30" x14ac:dyDescent="0.2">
      <c r="A195" s="3" t="s">
        <v>55</v>
      </c>
      <c r="B195" s="2">
        <v>0.10409</v>
      </c>
      <c r="C195" s="2">
        <v>0.10531</v>
      </c>
      <c r="D195" s="2">
        <v>0.102832106755247</v>
      </c>
      <c r="E195" s="2" t="s">
        <v>40</v>
      </c>
      <c r="F195" s="2">
        <v>9.8860000000000003E-2</v>
      </c>
      <c r="G195" s="2">
        <v>0.10930727554179499</v>
      </c>
      <c r="H195" s="2" t="s">
        <v>40</v>
      </c>
      <c r="I195" s="2" t="s">
        <v>40</v>
      </c>
      <c r="J195" s="2">
        <v>0.120674153004419</v>
      </c>
      <c r="K195" s="2">
        <v>8.7169999999999997E-2</v>
      </c>
      <c r="L195" s="2" t="s">
        <v>40</v>
      </c>
      <c r="M195" s="2" t="s">
        <v>40</v>
      </c>
      <c r="N195" s="2">
        <v>0.10508396329851601</v>
      </c>
      <c r="O195" s="2">
        <v>0.105371302888232</v>
      </c>
      <c r="P195" s="2">
        <v>0.101745621423799</v>
      </c>
      <c r="Q195" s="2" t="s">
        <v>40</v>
      </c>
      <c r="R195" s="2">
        <v>9.2969606090316598E-2</v>
      </c>
      <c r="S195" s="2">
        <v>5.178E-2</v>
      </c>
      <c r="T195" s="2">
        <v>0.16705658088553799</v>
      </c>
      <c r="U195" s="2" t="s">
        <v>40</v>
      </c>
      <c r="V195" s="2">
        <v>9.8400000000000001E-2</v>
      </c>
      <c r="W195" s="2">
        <v>0.10974</v>
      </c>
      <c r="X195" s="2" t="s">
        <v>40</v>
      </c>
      <c r="Y195" s="2" t="s">
        <v>40</v>
      </c>
      <c r="Z195" s="2">
        <v>0.10045</v>
      </c>
      <c r="AA195" s="2">
        <v>0.107699438039511</v>
      </c>
      <c r="AB195" s="2" t="s">
        <v>40</v>
      </c>
      <c r="AC195" s="2" t="s">
        <v>40</v>
      </c>
      <c r="AD195" s="2" t="s">
        <v>40</v>
      </c>
    </row>
    <row r="196" spans="1:30" x14ac:dyDescent="0.2">
      <c r="A196" s="3" t="s">
        <v>56</v>
      </c>
      <c r="B196" s="2">
        <v>0.102653263982233</v>
      </c>
      <c r="C196" s="2">
        <v>0.10318350444310199</v>
      </c>
      <c r="D196" s="2">
        <v>0.106361484731282</v>
      </c>
      <c r="E196" s="2" t="s">
        <v>40</v>
      </c>
      <c r="F196" s="2">
        <v>9.9179020271584706E-2</v>
      </c>
      <c r="G196" s="2">
        <v>0.11516</v>
      </c>
      <c r="H196" s="2">
        <v>0.122988461390035</v>
      </c>
      <c r="I196" s="2">
        <v>7.8939999999999996E-2</v>
      </c>
      <c r="J196" s="2">
        <v>0.12972</v>
      </c>
      <c r="K196" s="2">
        <v>7.8167115902964907E-2</v>
      </c>
      <c r="L196" s="2" t="s">
        <v>40</v>
      </c>
      <c r="M196" s="2" t="s">
        <v>40</v>
      </c>
      <c r="N196" s="2">
        <v>0.109468568287673</v>
      </c>
      <c r="O196" s="2">
        <v>0.10804999999999999</v>
      </c>
      <c r="P196" s="2">
        <v>9.4759999999999997E-2</v>
      </c>
      <c r="Q196" s="2" t="s">
        <v>40</v>
      </c>
      <c r="R196" s="2">
        <v>0.15537000000000001</v>
      </c>
      <c r="S196" s="2">
        <v>5.2366468411569798E-2</v>
      </c>
      <c r="T196" s="2" t="s">
        <v>40</v>
      </c>
      <c r="U196" s="2" t="s">
        <v>40</v>
      </c>
      <c r="V196" s="2" t="s">
        <v>83</v>
      </c>
      <c r="W196" s="2" t="s">
        <v>40</v>
      </c>
      <c r="X196" s="2" t="s">
        <v>40</v>
      </c>
      <c r="Y196" s="2" t="s">
        <v>40</v>
      </c>
      <c r="Z196" s="2">
        <v>9.9284488245164004E-2</v>
      </c>
      <c r="AA196" s="2">
        <v>0.10886</v>
      </c>
      <c r="AB196" s="2" t="s">
        <v>40</v>
      </c>
      <c r="AC196" s="2" t="s">
        <v>40</v>
      </c>
      <c r="AD196" s="2" t="s">
        <v>40</v>
      </c>
    </row>
    <row r="199" spans="1:30" x14ac:dyDescent="0.2">
      <c r="A199" s="3" t="s">
        <v>91</v>
      </c>
    </row>
    <row r="201" spans="1:30" x14ac:dyDescent="0.2">
      <c r="B201" s="2" t="s">
        <v>39</v>
      </c>
      <c r="C201" s="2" t="s">
        <v>40</v>
      </c>
      <c r="D201" s="2" t="s">
        <v>40</v>
      </c>
      <c r="E201" s="2" t="s">
        <v>40</v>
      </c>
      <c r="F201" s="2" t="s">
        <v>41</v>
      </c>
      <c r="G201" s="2" t="s">
        <v>40</v>
      </c>
      <c r="H201" s="2" t="s">
        <v>40</v>
      </c>
      <c r="I201" s="2" t="s">
        <v>40</v>
      </c>
      <c r="J201" s="2" t="s">
        <v>42</v>
      </c>
      <c r="K201" s="2" t="s">
        <v>40</v>
      </c>
      <c r="L201" s="2" t="s">
        <v>40</v>
      </c>
      <c r="M201" s="2" t="s">
        <v>40</v>
      </c>
      <c r="N201" s="2" t="s">
        <v>43</v>
      </c>
      <c r="O201" s="2" t="s">
        <v>40</v>
      </c>
      <c r="P201" s="2" t="s">
        <v>40</v>
      </c>
      <c r="Q201" s="2" t="s">
        <v>40</v>
      </c>
      <c r="R201" s="2" t="s">
        <v>44</v>
      </c>
      <c r="S201" s="2" t="s">
        <v>40</v>
      </c>
      <c r="T201" s="2" t="s">
        <v>40</v>
      </c>
      <c r="U201" s="2" t="s">
        <v>40</v>
      </c>
      <c r="V201" s="2" t="s">
        <v>45</v>
      </c>
      <c r="W201" s="2" t="s">
        <v>40</v>
      </c>
      <c r="X201" s="2" t="s">
        <v>40</v>
      </c>
      <c r="Y201" s="2" t="s">
        <v>40</v>
      </c>
      <c r="Z201" s="2" t="s">
        <v>46</v>
      </c>
      <c r="AA201" s="2" t="s">
        <v>40</v>
      </c>
      <c r="AB201" s="2" t="s">
        <v>40</v>
      </c>
      <c r="AC201" s="2" t="s">
        <v>40</v>
      </c>
      <c r="AD201" s="2" t="s">
        <v>40</v>
      </c>
    </row>
    <row r="202" spans="1:30" x14ac:dyDescent="0.2">
      <c r="A202" s="3" t="s">
        <v>47</v>
      </c>
      <c r="B202" s="2">
        <v>7.2900000000000006E-2</v>
      </c>
      <c r="C202" s="2">
        <v>6.9463869463869399E-2</v>
      </c>
      <c r="D202" s="2">
        <v>7.1559914189396195E-2</v>
      </c>
      <c r="E202" s="2">
        <v>6.9892887416197799E-2</v>
      </c>
      <c r="F202" s="2">
        <v>8.4803197497610505E-2</v>
      </c>
      <c r="G202" s="2">
        <v>9.3858532067608205E-2</v>
      </c>
      <c r="H202" s="2">
        <v>3.4229999999999997E-2</v>
      </c>
      <c r="I202" s="2" t="s">
        <v>40</v>
      </c>
      <c r="J202" s="2">
        <v>6.1887749222081297E-2</v>
      </c>
      <c r="K202" s="2">
        <v>0.13035086708532501</v>
      </c>
      <c r="L202" s="2">
        <v>1.9900000000000001E-2</v>
      </c>
      <c r="M202" s="2" t="s">
        <v>40</v>
      </c>
      <c r="N202" s="2">
        <v>7.4440000000000006E-2</v>
      </c>
      <c r="O202" s="2">
        <v>6.7479999999999998E-2</v>
      </c>
      <c r="P202" s="2" t="s">
        <v>40</v>
      </c>
      <c r="Q202" s="2" t="s">
        <v>40</v>
      </c>
      <c r="R202" s="2">
        <v>8.4449999999999997E-2</v>
      </c>
      <c r="S202" s="2">
        <v>5.7512663957318098E-2</v>
      </c>
      <c r="T202" s="2" t="s">
        <v>40</v>
      </c>
      <c r="U202" s="2" t="s">
        <v>40</v>
      </c>
      <c r="V202" s="2" t="s">
        <v>83</v>
      </c>
      <c r="W202" s="2" t="s">
        <v>40</v>
      </c>
      <c r="X202" s="2" t="s">
        <v>40</v>
      </c>
      <c r="Y202" s="2" t="s">
        <v>40</v>
      </c>
      <c r="Z202" s="2" t="s">
        <v>83</v>
      </c>
      <c r="AA202" s="2" t="s">
        <v>40</v>
      </c>
      <c r="AB202" s="2" t="s">
        <v>40</v>
      </c>
      <c r="AC202" s="2" t="s">
        <v>40</v>
      </c>
      <c r="AD202" s="2" t="s">
        <v>40</v>
      </c>
    </row>
    <row r="203" spans="1:30" x14ac:dyDescent="0.2">
      <c r="A203" s="3" t="s">
        <v>52</v>
      </c>
      <c r="B203" s="2">
        <v>7.0502431118314404E-2</v>
      </c>
      <c r="C203" s="2">
        <v>7.10537759095521E-2</v>
      </c>
      <c r="D203" s="2">
        <v>7.1312944441232498E-2</v>
      </c>
      <c r="E203" s="2" t="s">
        <v>40</v>
      </c>
      <c r="F203" s="2">
        <v>7.2701580343753597E-2</v>
      </c>
      <c r="G203" s="2">
        <v>8.20858789124706E-2</v>
      </c>
      <c r="H203" s="2">
        <v>5.80341582432903E-2</v>
      </c>
      <c r="I203" s="2" t="s">
        <v>40</v>
      </c>
      <c r="J203" s="2">
        <v>6.9028657792245499E-2</v>
      </c>
      <c r="K203" s="2">
        <v>0.11255</v>
      </c>
      <c r="L203" s="2">
        <v>3.0418916946431101E-2</v>
      </c>
      <c r="M203" s="2" t="s">
        <v>40</v>
      </c>
      <c r="N203" s="2">
        <v>6.7021400325657093E-2</v>
      </c>
      <c r="O203" s="2">
        <v>7.0879999999999999E-2</v>
      </c>
      <c r="P203" s="2">
        <v>7.4921657131357206E-2</v>
      </c>
      <c r="Q203" s="2" t="s">
        <v>40</v>
      </c>
      <c r="R203" s="2">
        <v>6.2477080156723402E-2</v>
      </c>
      <c r="S203" s="2">
        <v>7.9432760949257095E-2</v>
      </c>
      <c r="T203" s="2" t="s">
        <v>40</v>
      </c>
      <c r="U203" s="2" t="s">
        <v>40</v>
      </c>
      <c r="V203" s="2">
        <v>4.0719999999999999E-2</v>
      </c>
      <c r="W203" s="2">
        <v>6.4700000000000001E-3</v>
      </c>
      <c r="X203" s="2">
        <v>0.16467169246705399</v>
      </c>
      <c r="Y203" s="2" t="s">
        <v>40</v>
      </c>
      <c r="Z203" s="2">
        <v>6.5619999999999998E-2</v>
      </c>
      <c r="AA203" s="2">
        <v>7.6289999999999997E-2</v>
      </c>
      <c r="AB203" s="2" t="s">
        <v>40</v>
      </c>
      <c r="AC203" s="2" t="s">
        <v>40</v>
      </c>
      <c r="AD203" s="2" t="s">
        <v>40</v>
      </c>
    </row>
    <row r="204" spans="1:30" x14ac:dyDescent="0.2">
      <c r="A204" s="3" t="s">
        <v>54</v>
      </c>
      <c r="B204" s="2" t="s">
        <v>83</v>
      </c>
      <c r="C204" s="2" t="s">
        <v>40</v>
      </c>
      <c r="D204" s="2" t="s">
        <v>40</v>
      </c>
      <c r="E204" s="2" t="s">
        <v>40</v>
      </c>
      <c r="F204" s="2">
        <v>6.5101842870999002E-2</v>
      </c>
      <c r="G204" s="2">
        <v>7.6750302355493197E-2</v>
      </c>
      <c r="H204" s="2" t="s">
        <v>40</v>
      </c>
      <c r="I204" s="2" t="s">
        <v>40</v>
      </c>
      <c r="J204" s="2">
        <v>4.7663406303369002E-2</v>
      </c>
      <c r="K204" s="2">
        <v>8.3014829536768003E-2</v>
      </c>
      <c r="L204" s="2">
        <v>0.12696497907792001</v>
      </c>
      <c r="M204" s="2">
        <v>2.3269999999999999E-2</v>
      </c>
      <c r="N204" s="2">
        <v>6.8500000000000005E-2</v>
      </c>
      <c r="O204" s="2">
        <v>7.2717806317250902E-2</v>
      </c>
      <c r="P204" s="2">
        <v>7.1645591596979002E-2</v>
      </c>
      <c r="Q204" s="2" t="s">
        <v>40</v>
      </c>
      <c r="R204" s="2">
        <v>6.361E-2</v>
      </c>
      <c r="S204" s="2">
        <v>7.8320000000000001E-2</v>
      </c>
      <c r="T204" s="2" t="s">
        <v>40</v>
      </c>
      <c r="U204" s="2" t="s">
        <v>40</v>
      </c>
      <c r="V204" s="2">
        <v>0.106731552212183</v>
      </c>
      <c r="W204" s="2">
        <v>3.551E-2</v>
      </c>
      <c r="X204" s="2" t="s">
        <v>40</v>
      </c>
      <c r="Y204" s="2" t="s">
        <v>40</v>
      </c>
      <c r="Z204" s="2">
        <v>5.9869063343479002E-2</v>
      </c>
      <c r="AA204" s="2">
        <v>7.4606611808863799E-2</v>
      </c>
      <c r="AB204" s="2">
        <v>7.8554710356933802E-2</v>
      </c>
      <c r="AC204" s="2" t="s">
        <v>40</v>
      </c>
      <c r="AD204" s="2" t="s">
        <v>40</v>
      </c>
    </row>
    <row r="205" spans="1:30" x14ac:dyDescent="0.2">
      <c r="A205" s="3" t="s">
        <v>55</v>
      </c>
      <c r="B205" s="2">
        <v>6.9510000000000002E-2</v>
      </c>
      <c r="C205" s="2">
        <v>7.1260000000000004E-2</v>
      </c>
      <c r="D205" s="2">
        <v>7.2076973740728995E-2</v>
      </c>
      <c r="E205" s="2" t="s">
        <v>40</v>
      </c>
      <c r="F205" s="2">
        <v>6.7780000000000007E-2</v>
      </c>
      <c r="G205" s="2">
        <v>7.4148606811145504E-2</v>
      </c>
      <c r="H205" s="2" t="s">
        <v>40</v>
      </c>
      <c r="I205" s="2" t="s">
        <v>40</v>
      </c>
      <c r="J205" s="2">
        <v>7.9907409178734706E-2</v>
      </c>
      <c r="K205" s="2">
        <v>6.1850000000000002E-2</v>
      </c>
      <c r="L205" s="2" t="s">
        <v>40</v>
      </c>
      <c r="M205" s="2" t="s">
        <v>40</v>
      </c>
      <c r="N205" s="2">
        <v>7.2133417969877003E-2</v>
      </c>
      <c r="O205" s="2">
        <v>7.1655958789141605E-2</v>
      </c>
      <c r="P205" s="2">
        <v>6.9069679630544001E-2</v>
      </c>
      <c r="Q205" s="2" t="s">
        <v>40</v>
      </c>
      <c r="R205" s="2">
        <v>7.2264836495761001E-2</v>
      </c>
      <c r="S205" s="2">
        <v>7.9969999999999999E-2</v>
      </c>
      <c r="T205" s="2">
        <v>6.0711088005083298E-2</v>
      </c>
      <c r="U205" s="2" t="s">
        <v>40</v>
      </c>
      <c r="V205" s="2">
        <v>9.2689999999999995E-2</v>
      </c>
      <c r="W205" s="2">
        <v>4.9239999999999999E-2</v>
      </c>
      <c r="X205" s="2" t="s">
        <v>40</v>
      </c>
      <c r="Y205" s="2" t="s">
        <v>40</v>
      </c>
      <c r="Z205" s="2">
        <v>6.9690000000000002E-2</v>
      </c>
      <c r="AA205" s="2">
        <v>7.2224475213873193E-2</v>
      </c>
      <c r="AB205" s="2" t="s">
        <v>40</v>
      </c>
      <c r="AC205" s="2" t="s">
        <v>40</v>
      </c>
      <c r="AD205" s="2" t="s">
        <v>40</v>
      </c>
    </row>
    <row r="206" spans="1:30" x14ac:dyDescent="0.2">
      <c r="A206" s="3" t="s">
        <v>56</v>
      </c>
      <c r="B206" s="2">
        <v>7.0656302963006207E-2</v>
      </c>
      <c r="C206" s="2">
        <v>7.2239956287924498E-2</v>
      </c>
      <c r="D206" s="2">
        <v>6.9964786699763304E-2</v>
      </c>
      <c r="E206" s="2" t="s">
        <v>40</v>
      </c>
      <c r="F206" s="2">
        <v>6.7118010972335704E-2</v>
      </c>
      <c r="G206" s="2">
        <v>7.782E-2</v>
      </c>
      <c r="H206" s="2">
        <v>8.6944776752981096E-2</v>
      </c>
      <c r="I206" s="2">
        <v>5.194E-2</v>
      </c>
      <c r="J206" s="2">
        <v>8.8840000000000002E-2</v>
      </c>
      <c r="K206" s="2">
        <v>5.2899998060850502E-2</v>
      </c>
      <c r="L206" s="2" t="s">
        <v>40</v>
      </c>
      <c r="M206" s="2" t="s">
        <v>40</v>
      </c>
      <c r="N206" s="2">
        <v>7.3856568403390499E-2</v>
      </c>
      <c r="O206" s="2">
        <v>7.4020000000000002E-2</v>
      </c>
      <c r="P206" s="2">
        <v>6.5030000000000004E-2</v>
      </c>
      <c r="Q206" s="2" t="s">
        <v>40</v>
      </c>
      <c r="R206" s="2">
        <v>6.0319999999999999E-2</v>
      </c>
      <c r="S206" s="2">
        <v>8.1678516767731496E-2</v>
      </c>
      <c r="T206" s="2" t="s">
        <v>40</v>
      </c>
      <c r="U206" s="2" t="s">
        <v>40</v>
      </c>
      <c r="V206" s="2" t="s">
        <v>83</v>
      </c>
      <c r="W206" s="2" t="s">
        <v>40</v>
      </c>
      <c r="X206" s="2" t="s">
        <v>40</v>
      </c>
      <c r="Y206" s="2" t="s">
        <v>40</v>
      </c>
      <c r="Z206" s="2">
        <v>6.4318913810726797E-2</v>
      </c>
      <c r="AA206" s="2">
        <v>7.7600000000000002E-2</v>
      </c>
      <c r="AB206" s="2" t="s">
        <v>40</v>
      </c>
      <c r="AC206" s="2" t="s">
        <v>40</v>
      </c>
      <c r="AD206" s="2" t="s">
        <v>40</v>
      </c>
    </row>
    <row r="209" spans="1:30" x14ac:dyDescent="0.2">
      <c r="A209" s="3" t="s">
        <v>92</v>
      </c>
    </row>
    <row r="211" spans="1:30" x14ac:dyDescent="0.2">
      <c r="B211" s="2" t="s">
        <v>39</v>
      </c>
      <c r="C211" s="2" t="s">
        <v>40</v>
      </c>
      <c r="D211" s="2" t="s">
        <v>40</v>
      </c>
      <c r="E211" s="2" t="s">
        <v>40</v>
      </c>
      <c r="F211" s="2" t="s">
        <v>41</v>
      </c>
      <c r="G211" s="2" t="s">
        <v>40</v>
      </c>
      <c r="H211" s="2" t="s">
        <v>40</v>
      </c>
      <c r="I211" s="2" t="s">
        <v>40</v>
      </c>
      <c r="J211" s="2" t="s">
        <v>42</v>
      </c>
      <c r="K211" s="2" t="s">
        <v>40</v>
      </c>
      <c r="L211" s="2" t="s">
        <v>40</v>
      </c>
      <c r="M211" s="2" t="s">
        <v>40</v>
      </c>
      <c r="N211" s="2" t="s">
        <v>43</v>
      </c>
      <c r="O211" s="2" t="s">
        <v>40</v>
      </c>
      <c r="P211" s="2" t="s">
        <v>40</v>
      </c>
      <c r="Q211" s="2" t="s">
        <v>40</v>
      </c>
      <c r="R211" s="2" t="s">
        <v>44</v>
      </c>
      <c r="S211" s="2" t="s">
        <v>40</v>
      </c>
      <c r="T211" s="2" t="s">
        <v>40</v>
      </c>
      <c r="U211" s="2" t="s">
        <v>40</v>
      </c>
      <c r="V211" s="2" t="s">
        <v>45</v>
      </c>
      <c r="W211" s="2" t="s">
        <v>40</v>
      </c>
      <c r="X211" s="2" t="s">
        <v>40</v>
      </c>
      <c r="Y211" s="2" t="s">
        <v>40</v>
      </c>
      <c r="Z211" s="2" t="s">
        <v>46</v>
      </c>
      <c r="AA211" s="2" t="s">
        <v>40</v>
      </c>
      <c r="AB211" s="2" t="s">
        <v>40</v>
      </c>
      <c r="AC211" s="2" t="s">
        <v>40</v>
      </c>
      <c r="AD211" s="2" t="s">
        <v>40</v>
      </c>
    </row>
    <row r="212" spans="1:30" x14ac:dyDescent="0.2">
      <c r="A212" s="3" t="s">
        <v>47</v>
      </c>
      <c r="B212" s="2">
        <v>3.7769999999999998E-2</v>
      </c>
      <c r="C212" s="2">
        <v>3.9044289044288999E-2</v>
      </c>
      <c r="D212" s="2">
        <v>4.00704872816426E-2</v>
      </c>
      <c r="E212" s="2">
        <v>3.7913231101179001E-2</v>
      </c>
      <c r="F212" s="2">
        <v>4.6108842355258202E-2</v>
      </c>
      <c r="G212" s="2">
        <v>5.2732113915258103E-2</v>
      </c>
      <c r="H212" s="2">
        <v>1.7270000000000001E-2</v>
      </c>
      <c r="I212" s="2" t="s">
        <v>40</v>
      </c>
      <c r="J212" s="2">
        <v>3.2442088279359203E-2</v>
      </c>
      <c r="K212" s="2">
        <v>7.2708417353229193E-2</v>
      </c>
      <c r="L212" s="2">
        <v>1.055E-2</v>
      </c>
      <c r="M212" s="2" t="s">
        <v>40</v>
      </c>
      <c r="N212" s="2">
        <v>4.1000000000000002E-2</v>
      </c>
      <c r="O212" s="2">
        <v>3.6409999999999998E-2</v>
      </c>
      <c r="P212" s="2" t="s">
        <v>40</v>
      </c>
      <c r="Q212" s="2" t="s">
        <v>40</v>
      </c>
      <c r="R212" s="2">
        <v>4.7329999999999997E-2</v>
      </c>
      <c r="S212" s="2">
        <v>3.0104585989714699E-2</v>
      </c>
      <c r="T212" s="2" t="s">
        <v>40</v>
      </c>
      <c r="U212" s="2" t="s">
        <v>40</v>
      </c>
      <c r="V212" s="2" t="s">
        <v>83</v>
      </c>
      <c r="W212" s="2" t="s">
        <v>40</v>
      </c>
      <c r="X212" s="2" t="s">
        <v>40</v>
      </c>
      <c r="Y212" s="2" t="s">
        <v>40</v>
      </c>
      <c r="Z212" s="2" t="s">
        <v>83</v>
      </c>
      <c r="AA212" s="2" t="s">
        <v>40</v>
      </c>
      <c r="AB212" s="2" t="s">
        <v>40</v>
      </c>
      <c r="AC212" s="2" t="s">
        <v>40</v>
      </c>
      <c r="AD212" s="2" t="s">
        <v>40</v>
      </c>
    </row>
    <row r="213" spans="1:30" x14ac:dyDescent="0.2">
      <c r="A213" s="3" t="s">
        <v>52</v>
      </c>
      <c r="B213" s="2">
        <v>3.7769159527668399E-2</v>
      </c>
      <c r="C213" s="2">
        <v>4.0005797941730599E-2</v>
      </c>
      <c r="D213" s="2">
        <v>3.8330346302827001E-2</v>
      </c>
      <c r="E213" s="2" t="s">
        <v>40</v>
      </c>
      <c r="F213" s="2">
        <v>3.8412735032875699E-2</v>
      </c>
      <c r="G213" s="2">
        <v>4.5429539334626602E-2</v>
      </c>
      <c r="H213" s="2">
        <v>3.22411990240501E-2</v>
      </c>
      <c r="I213" s="2" t="s">
        <v>40</v>
      </c>
      <c r="J213" s="2">
        <v>3.7028425274661297E-2</v>
      </c>
      <c r="K213" s="2">
        <v>6.2120000000000002E-2</v>
      </c>
      <c r="L213" s="2">
        <v>1.6464749671580702E-2</v>
      </c>
      <c r="M213" s="2" t="s">
        <v>40</v>
      </c>
      <c r="N213" s="2">
        <v>3.6549197487787802E-2</v>
      </c>
      <c r="O213" s="2">
        <v>4.0329999999999998E-2</v>
      </c>
      <c r="P213" s="2">
        <v>3.9214558836212998E-2</v>
      </c>
      <c r="Q213" s="2" t="s">
        <v>40</v>
      </c>
      <c r="R213" s="2">
        <v>3.25799540638088E-2</v>
      </c>
      <c r="S213" s="2">
        <v>4.4819602546787497E-2</v>
      </c>
      <c r="T213" s="2" t="s">
        <v>40</v>
      </c>
      <c r="U213" s="2" t="s">
        <v>40</v>
      </c>
      <c r="V213" s="2">
        <v>4.1419999999999998E-2</v>
      </c>
      <c r="W213" s="2">
        <v>5.0160000000000003E-2</v>
      </c>
      <c r="X213" s="2">
        <v>2.4687805720204799E-2</v>
      </c>
      <c r="Y213" s="2" t="s">
        <v>40</v>
      </c>
      <c r="Z213" s="2">
        <v>6.429E-2</v>
      </c>
      <c r="AA213" s="2">
        <v>1.312E-2</v>
      </c>
      <c r="AB213" s="2" t="s">
        <v>40</v>
      </c>
      <c r="AC213" s="2" t="s">
        <v>40</v>
      </c>
      <c r="AD213" s="2" t="s">
        <v>40</v>
      </c>
    </row>
    <row r="214" spans="1:30" x14ac:dyDescent="0.2">
      <c r="A214" s="3" t="s">
        <v>54</v>
      </c>
      <c r="B214" s="2" t="s">
        <v>83</v>
      </c>
      <c r="C214" s="2" t="s">
        <v>40</v>
      </c>
      <c r="D214" s="2" t="s">
        <v>40</v>
      </c>
      <c r="E214" s="2" t="s">
        <v>40</v>
      </c>
      <c r="F214" s="2">
        <v>3.4704170708050402E-2</v>
      </c>
      <c r="G214" s="2">
        <v>4.2656121018985999E-2</v>
      </c>
      <c r="H214" s="2" t="s">
        <v>40</v>
      </c>
      <c r="I214" s="2" t="s">
        <v>40</v>
      </c>
      <c r="J214" s="2">
        <v>2.5423070951715501E-2</v>
      </c>
      <c r="K214" s="2">
        <v>4.6284971716862799E-2</v>
      </c>
      <c r="L214" s="2">
        <v>6.99287518377502E-2</v>
      </c>
      <c r="M214" s="2">
        <v>1.1509999999999999E-2</v>
      </c>
      <c r="N214" s="2">
        <v>3.6540000000000003E-2</v>
      </c>
      <c r="O214" s="2">
        <v>3.7342357977554003E-2</v>
      </c>
      <c r="P214" s="2">
        <v>4.2217656760901598E-2</v>
      </c>
      <c r="Q214" s="2" t="s">
        <v>40</v>
      </c>
      <c r="R214" s="2">
        <v>3.3910000000000003E-2</v>
      </c>
      <c r="S214" s="2">
        <v>4.3499999999999997E-2</v>
      </c>
      <c r="T214" s="2" t="s">
        <v>40</v>
      </c>
      <c r="U214" s="2" t="s">
        <v>40</v>
      </c>
      <c r="V214" s="2">
        <v>3.4045523285121497E-2</v>
      </c>
      <c r="W214" s="2">
        <v>4.3310000000000001E-2</v>
      </c>
      <c r="X214" s="2" t="s">
        <v>40</v>
      </c>
      <c r="Y214" s="2" t="s">
        <v>40</v>
      </c>
      <c r="Z214" s="2">
        <v>8.7951530465743902E-2</v>
      </c>
      <c r="AA214" s="2">
        <v>2.2491699148260401E-2</v>
      </c>
      <c r="AB214" s="2">
        <v>4.9444119368051397E-3</v>
      </c>
      <c r="AC214" s="2" t="s">
        <v>40</v>
      </c>
      <c r="AD214" s="2" t="s">
        <v>40</v>
      </c>
    </row>
    <row r="215" spans="1:30" x14ac:dyDescent="0.2">
      <c r="A215" s="3" t="s">
        <v>55</v>
      </c>
      <c r="B215" s="2">
        <v>3.934E-2</v>
      </c>
      <c r="C215" s="2">
        <v>3.9699999999999999E-2</v>
      </c>
      <c r="D215" s="2">
        <v>3.7083703215830002E-2</v>
      </c>
      <c r="E215" s="2" t="s">
        <v>40</v>
      </c>
      <c r="F215" s="2">
        <v>3.7220000000000003E-2</v>
      </c>
      <c r="G215" s="2">
        <v>4.0189628482972098E-2</v>
      </c>
      <c r="H215" s="2" t="s">
        <v>40</v>
      </c>
      <c r="I215" s="2" t="s">
        <v>40</v>
      </c>
      <c r="J215" s="2">
        <v>4.5606718573642201E-2</v>
      </c>
      <c r="K215" s="2">
        <v>3.1669999999999997E-2</v>
      </c>
      <c r="L215" s="2" t="s">
        <v>40</v>
      </c>
      <c r="M215" s="2" t="s">
        <v>40</v>
      </c>
      <c r="N215" s="2">
        <v>3.9211726008425103E-2</v>
      </c>
      <c r="O215" s="2">
        <v>4.0921456271343401E-2</v>
      </c>
      <c r="P215" s="2">
        <v>3.5958058613378197E-2</v>
      </c>
      <c r="Q215" s="2" t="s">
        <v>40</v>
      </c>
      <c r="R215" s="2">
        <v>3.9189111252090597E-2</v>
      </c>
      <c r="S215" s="2">
        <v>4.5719999999999997E-2</v>
      </c>
      <c r="T215" s="2">
        <v>3.1250902579210302E-2</v>
      </c>
      <c r="U215" s="2" t="s">
        <v>40</v>
      </c>
      <c r="V215" s="2">
        <v>3.5999999999999997E-2</v>
      </c>
      <c r="W215" s="2">
        <v>4.1399999999999999E-2</v>
      </c>
      <c r="X215" s="2" t="s">
        <v>40</v>
      </c>
      <c r="Y215" s="2" t="s">
        <v>40</v>
      </c>
      <c r="Z215" s="2">
        <v>5.1409999999999997E-2</v>
      </c>
      <c r="AA215" s="2">
        <v>2.5973775177181701E-2</v>
      </c>
      <c r="AB215" s="2" t="s">
        <v>40</v>
      </c>
      <c r="AC215" s="2" t="s">
        <v>40</v>
      </c>
      <c r="AD215" s="2" t="s">
        <v>40</v>
      </c>
    </row>
    <row r="216" spans="1:30" x14ac:dyDescent="0.2">
      <c r="A216" s="3" t="s">
        <v>56</v>
      </c>
      <c r="B216" s="2">
        <v>3.8367132254105499E-2</v>
      </c>
      <c r="C216" s="2">
        <v>3.9973542691168401E-2</v>
      </c>
      <c r="D216" s="2">
        <v>3.7753275991456399E-2</v>
      </c>
      <c r="E216" s="2" t="s">
        <v>40</v>
      </c>
      <c r="F216" s="2">
        <v>3.6924633282751598E-2</v>
      </c>
      <c r="G216" s="2">
        <v>4.2139999999999997E-2</v>
      </c>
      <c r="H216" s="2">
        <v>4.7582294601165399E-2</v>
      </c>
      <c r="I216" s="2">
        <v>2.8160000000000001E-2</v>
      </c>
      <c r="J216" s="2">
        <v>5.1279999999999999E-2</v>
      </c>
      <c r="K216" s="2">
        <v>2.60039946479474E-2</v>
      </c>
      <c r="L216" s="2" t="s">
        <v>40</v>
      </c>
      <c r="M216" s="2" t="s">
        <v>40</v>
      </c>
      <c r="N216" s="2">
        <v>4.1542511644053502E-2</v>
      </c>
      <c r="O216" s="2">
        <v>4.0289999999999999E-2</v>
      </c>
      <c r="P216" s="2">
        <v>3.4299999999999997E-2</v>
      </c>
      <c r="Q216" s="2" t="s">
        <v>40</v>
      </c>
      <c r="R216" s="2">
        <v>3.3450000000000001E-2</v>
      </c>
      <c r="S216" s="2">
        <v>4.3997132727589698E-2</v>
      </c>
      <c r="T216" s="2" t="s">
        <v>40</v>
      </c>
      <c r="U216" s="2" t="s">
        <v>40</v>
      </c>
      <c r="V216" s="2" t="s">
        <v>83</v>
      </c>
      <c r="W216" s="2" t="s">
        <v>40</v>
      </c>
      <c r="X216" s="2" t="s">
        <v>40</v>
      </c>
      <c r="Y216" s="2" t="s">
        <v>40</v>
      </c>
      <c r="Z216" s="2">
        <v>6.3643902721258902E-2</v>
      </c>
      <c r="AA216" s="2">
        <v>1.3729999999999999E-2</v>
      </c>
      <c r="AB216" s="2" t="s">
        <v>40</v>
      </c>
      <c r="AC216" s="2" t="s">
        <v>40</v>
      </c>
      <c r="AD216" s="2" t="s">
        <v>40</v>
      </c>
    </row>
    <row r="219" spans="1:30" x14ac:dyDescent="0.2">
      <c r="A219" s="3" t="s">
        <v>94</v>
      </c>
    </row>
    <row r="221" spans="1:30" x14ac:dyDescent="0.2">
      <c r="B221" s="2" t="s">
        <v>95</v>
      </c>
      <c r="C221" s="2" t="s">
        <v>40</v>
      </c>
      <c r="D221" s="2" t="s">
        <v>40</v>
      </c>
      <c r="E221" s="2" t="s">
        <v>58</v>
      </c>
      <c r="F221" s="2" t="s">
        <v>40</v>
      </c>
      <c r="G221" s="2" t="s">
        <v>40</v>
      </c>
      <c r="H221" s="2" t="s">
        <v>59</v>
      </c>
      <c r="I221" s="2" t="s">
        <v>40</v>
      </c>
      <c r="J221" s="2" t="s">
        <v>40</v>
      </c>
      <c r="K221" s="2" t="s">
        <v>60</v>
      </c>
      <c r="L221" s="2" t="s">
        <v>40</v>
      </c>
      <c r="M221" s="2" t="s">
        <v>40</v>
      </c>
      <c r="N221" s="2" t="s">
        <v>61</v>
      </c>
      <c r="O221" s="2" t="s">
        <v>40</v>
      </c>
      <c r="P221" s="2" t="s">
        <v>40</v>
      </c>
      <c r="Q221" s="2" t="s">
        <v>40</v>
      </c>
    </row>
    <row r="222" spans="1:30" x14ac:dyDescent="0.2">
      <c r="A222" s="3" t="s">
        <v>75</v>
      </c>
      <c r="B222" s="2">
        <v>6.4999999999999997E-4</v>
      </c>
      <c r="C222" s="2">
        <v>1.7000000000000001E-4</v>
      </c>
      <c r="D222" s="2" t="s">
        <v>40</v>
      </c>
      <c r="E222" s="2">
        <v>2.4000000000000001E-4</v>
      </c>
      <c r="F222" s="2">
        <v>5.8E-4</v>
      </c>
      <c r="G222" s="2" t="s">
        <v>40</v>
      </c>
      <c r="H222" s="2">
        <v>1.2E-4</v>
      </c>
      <c r="I222" s="2">
        <v>6.8999999999999997E-4</v>
      </c>
      <c r="J222" s="2">
        <v>1.0000000000000001E-5</v>
      </c>
      <c r="K222" s="2">
        <v>1.3999999999999999E-4</v>
      </c>
      <c r="L222" s="2">
        <v>5.9999999999999995E-4</v>
      </c>
      <c r="M222" s="2">
        <v>8.0000000000000007E-5</v>
      </c>
      <c r="N222" s="2">
        <v>4.6999999999999999E-4</v>
      </c>
      <c r="O222" s="2">
        <v>3.5E-4</v>
      </c>
      <c r="P222" s="2" t="s">
        <v>40</v>
      </c>
      <c r="Q222" s="2" t="s">
        <v>40</v>
      </c>
    </row>
    <row r="223" spans="1:30" x14ac:dyDescent="0.2">
      <c r="A223" s="3" t="s">
        <v>76</v>
      </c>
      <c r="B223" s="2">
        <v>8.0890000000000004E-2</v>
      </c>
      <c r="C223" s="2">
        <v>7.9299999999999995E-2</v>
      </c>
      <c r="D223" s="2" t="s">
        <v>40</v>
      </c>
      <c r="E223" s="2">
        <v>8.2269999999999996E-2</v>
      </c>
      <c r="F223" s="2">
        <v>7.7920000000000003E-2</v>
      </c>
      <c r="G223" s="2" t="s">
        <v>40</v>
      </c>
      <c r="H223" s="2">
        <v>3.9919999999999997E-2</v>
      </c>
      <c r="I223" s="2">
        <v>7.9089999999999994E-2</v>
      </c>
      <c r="J223" s="2">
        <v>4.1180000000000001E-2</v>
      </c>
      <c r="K223" s="2">
        <v>3.5830000000000001E-2</v>
      </c>
      <c r="L223" s="2">
        <v>9.2799999999999994E-2</v>
      </c>
      <c r="M223" s="2">
        <v>3.1559999999999998E-2</v>
      </c>
      <c r="N223" s="2">
        <v>7.7600000000000002E-2</v>
      </c>
      <c r="O223" s="2">
        <v>8.2589999999999997E-2</v>
      </c>
      <c r="P223" s="2" t="s">
        <v>40</v>
      </c>
      <c r="Q223" s="2" t="s">
        <v>40</v>
      </c>
    </row>
    <row r="224" spans="1:30" x14ac:dyDescent="0.2">
      <c r="A224" s="3" t="s">
        <v>77</v>
      </c>
      <c r="B224" s="2">
        <v>0.30617</v>
      </c>
      <c r="C224" s="2">
        <v>0.32379000000000002</v>
      </c>
      <c r="D224" s="2" t="s">
        <v>40</v>
      </c>
      <c r="E224" s="2">
        <v>0.31358999999999998</v>
      </c>
      <c r="F224" s="2">
        <v>0.31636999999999998</v>
      </c>
      <c r="G224" s="2" t="s">
        <v>40</v>
      </c>
      <c r="H224" s="2">
        <v>0.15889</v>
      </c>
      <c r="I224" s="2">
        <v>0.31529000000000001</v>
      </c>
      <c r="J224" s="2">
        <v>0.15578</v>
      </c>
      <c r="K224" s="2">
        <v>0.16793</v>
      </c>
      <c r="L224" s="2">
        <v>0.29215999999999998</v>
      </c>
      <c r="M224" s="2">
        <v>0.16986999999999999</v>
      </c>
      <c r="N224" s="2">
        <v>0.32546000000000003</v>
      </c>
      <c r="O224" s="2">
        <v>0.30449999999999999</v>
      </c>
      <c r="P224" s="2" t="s">
        <v>40</v>
      </c>
      <c r="Q224" s="2" t="s">
        <v>40</v>
      </c>
    </row>
    <row r="225" spans="1:17" x14ac:dyDescent="0.2">
      <c r="A225" s="3" t="s">
        <v>78</v>
      </c>
      <c r="B225" s="2">
        <v>1.367E-2</v>
      </c>
      <c r="C225" s="2">
        <v>1.026E-2</v>
      </c>
      <c r="D225" s="2" t="s">
        <v>40</v>
      </c>
      <c r="E225" s="2">
        <v>9.0699999999999999E-3</v>
      </c>
      <c r="F225" s="2">
        <v>1.486E-2</v>
      </c>
      <c r="G225" s="2" t="s">
        <v>40</v>
      </c>
      <c r="H225" s="2">
        <v>5.5500000000000002E-3</v>
      </c>
      <c r="I225" s="2">
        <v>1.5100000000000001E-2</v>
      </c>
      <c r="J225" s="2">
        <v>3.2799999999999999E-3</v>
      </c>
      <c r="K225" s="2">
        <v>5.9899999999999997E-3</v>
      </c>
      <c r="L225" s="2">
        <v>1.1270000000000001E-2</v>
      </c>
      <c r="M225" s="2">
        <v>6.6699999999999997E-3</v>
      </c>
      <c r="N225" s="2">
        <v>1.359E-2</v>
      </c>
      <c r="O225" s="2">
        <v>1.034E-2</v>
      </c>
      <c r="P225" s="2" t="s">
        <v>40</v>
      </c>
      <c r="Q225" s="2" t="s">
        <v>40</v>
      </c>
    </row>
    <row r="226" spans="1:17" x14ac:dyDescent="0.2">
      <c r="A226" s="3" t="s">
        <v>79</v>
      </c>
      <c r="B226" s="2">
        <v>6.0499999999999998E-2</v>
      </c>
      <c r="C226" s="2">
        <v>4.7359999999999999E-2</v>
      </c>
      <c r="D226" s="2" t="s">
        <v>40</v>
      </c>
      <c r="E226" s="2">
        <v>5.1240000000000001E-2</v>
      </c>
      <c r="F226" s="2">
        <v>5.6619999999999997E-2</v>
      </c>
      <c r="G226" s="2" t="s">
        <v>40</v>
      </c>
      <c r="H226" s="2">
        <v>2.496E-2</v>
      </c>
      <c r="I226" s="2">
        <v>6.6979999999999998E-2</v>
      </c>
      <c r="J226" s="2">
        <v>1.592E-2</v>
      </c>
      <c r="K226" s="2">
        <v>2.8559999999999999E-2</v>
      </c>
      <c r="L226" s="2">
        <v>5.0130000000000001E-2</v>
      </c>
      <c r="M226" s="2">
        <v>2.9170000000000001E-2</v>
      </c>
      <c r="N226" s="2">
        <v>5.1610000000000003E-2</v>
      </c>
      <c r="O226" s="2">
        <v>5.6250000000000001E-2</v>
      </c>
      <c r="P226" s="2" t="s">
        <v>40</v>
      </c>
      <c r="Q226" s="2" t="s">
        <v>40</v>
      </c>
    </row>
    <row r="227" spans="1:17" x14ac:dyDescent="0.2">
      <c r="A227" s="3" t="s">
        <v>80</v>
      </c>
      <c r="B227" s="2">
        <v>3.6089999999999997E-2</v>
      </c>
      <c r="C227" s="2">
        <v>3.7449999999999997E-2</v>
      </c>
      <c r="D227" s="2" t="s">
        <v>40</v>
      </c>
      <c r="E227" s="2">
        <v>4.2979999999999997E-2</v>
      </c>
      <c r="F227" s="2">
        <v>3.056E-2</v>
      </c>
      <c r="G227" s="2" t="s">
        <v>40</v>
      </c>
      <c r="H227" s="2">
        <v>1.8350000000000002E-2</v>
      </c>
      <c r="I227" s="2">
        <v>2.8150000000000001E-2</v>
      </c>
      <c r="J227" s="2">
        <v>2.7040000000000002E-2</v>
      </c>
      <c r="K227" s="2">
        <v>1.4789999999999999E-2</v>
      </c>
      <c r="L227" s="2">
        <v>4.5809999999999997E-2</v>
      </c>
      <c r="M227" s="2">
        <v>1.294E-2</v>
      </c>
      <c r="N227" s="2">
        <v>2.988E-2</v>
      </c>
      <c r="O227" s="2">
        <v>4.3659999999999997E-2</v>
      </c>
      <c r="P227" s="2" t="s">
        <v>40</v>
      </c>
      <c r="Q227" s="2" t="s">
        <v>40</v>
      </c>
    </row>
    <row r="228" spans="1:17" x14ac:dyDescent="0.2">
      <c r="A228" s="3" t="s">
        <v>81</v>
      </c>
      <c r="B228" s="2">
        <v>1.9910000000000001E-2</v>
      </c>
      <c r="C228" s="2">
        <v>2.0199999999999999E-2</v>
      </c>
      <c r="D228" s="2" t="s">
        <v>40</v>
      </c>
      <c r="E228" s="2">
        <v>1.9199999999999998E-2</v>
      </c>
      <c r="F228" s="2">
        <v>2.0910000000000002E-2</v>
      </c>
      <c r="G228" s="2" t="s">
        <v>40</v>
      </c>
      <c r="H228" s="2">
        <v>9.9600000000000001E-3</v>
      </c>
      <c r="I228" s="2">
        <v>1.5259999999999999E-2</v>
      </c>
      <c r="J228" s="2">
        <v>1.489E-2</v>
      </c>
      <c r="K228" s="2">
        <v>8.3800000000000003E-3</v>
      </c>
      <c r="L228" s="2">
        <v>2.4850000000000001E-2</v>
      </c>
      <c r="M228" s="2">
        <v>6.8799999999999998E-3</v>
      </c>
      <c r="N228" s="2">
        <v>1.9390000000000001E-2</v>
      </c>
      <c r="O228" s="2">
        <v>2.0719999999999999E-2</v>
      </c>
      <c r="P228" s="2" t="s">
        <v>40</v>
      </c>
      <c r="Q228" s="2" t="s">
        <v>40</v>
      </c>
    </row>
    <row r="231" spans="1:17" x14ac:dyDescent="0.2">
      <c r="A231" s="3" t="s">
        <v>96</v>
      </c>
    </row>
    <row r="233" spans="1:17" x14ac:dyDescent="0.2">
      <c r="B233" s="2" t="s">
        <v>95</v>
      </c>
      <c r="C233" s="2" t="s">
        <v>40</v>
      </c>
      <c r="D233" s="2" t="s">
        <v>40</v>
      </c>
      <c r="E233" s="2" t="s">
        <v>58</v>
      </c>
      <c r="F233" s="2" t="s">
        <v>40</v>
      </c>
      <c r="G233" s="2" t="s">
        <v>40</v>
      </c>
      <c r="H233" s="2" t="s">
        <v>59</v>
      </c>
      <c r="I233" s="2" t="s">
        <v>40</v>
      </c>
      <c r="J233" s="2" t="s">
        <v>40</v>
      </c>
      <c r="K233" s="2" t="s">
        <v>60</v>
      </c>
      <c r="L233" s="2" t="s">
        <v>40</v>
      </c>
      <c r="M233" s="2" t="s">
        <v>40</v>
      </c>
      <c r="N233" s="2" t="s">
        <v>61</v>
      </c>
      <c r="O233" s="2" t="s">
        <v>40</v>
      </c>
      <c r="P233" s="2" t="s">
        <v>40</v>
      </c>
      <c r="Q233" s="2" t="s">
        <v>40</v>
      </c>
    </row>
    <row r="234" spans="1:17" x14ac:dyDescent="0.2">
      <c r="A234" s="3" t="s">
        <v>75</v>
      </c>
      <c r="B234" s="2">
        <v>1.2600000000000001E-3</v>
      </c>
      <c r="C234" s="2">
        <v>3.2784988332401198E-4</v>
      </c>
      <c r="D234" s="2" t="s">
        <v>40</v>
      </c>
      <c r="E234" s="2">
        <v>4.6000000000000001E-4</v>
      </c>
      <c r="F234" s="2">
        <v>1.1200803367965701E-3</v>
      </c>
      <c r="G234" s="2" t="s">
        <v>40</v>
      </c>
      <c r="H234" s="2">
        <v>4.6999999999999999E-4</v>
      </c>
      <c r="I234" s="2">
        <v>1.32549562010142E-3</v>
      </c>
      <c r="J234" s="2">
        <v>3.8744672607516403E-5</v>
      </c>
      <c r="K234" s="2">
        <v>5.3512728384679995E-4</v>
      </c>
      <c r="L234" s="2">
        <v>1.16E-3</v>
      </c>
      <c r="M234" s="2">
        <v>3.1E-4</v>
      </c>
      <c r="N234" s="2">
        <v>9.0733590733590704E-4</v>
      </c>
      <c r="O234" s="2">
        <v>6.7514129742867596E-4</v>
      </c>
      <c r="P234" s="2" t="s">
        <v>40</v>
      </c>
      <c r="Q234" s="2" t="s">
        <v>40</v>
      </c>
    </row>
    <row r="235" spans="1:17" x14ac:dyDescent="0.2">
      <c r="A235" s="3" t="s">
        <v>76</v>
      </c>
      <c r="B235" s="2">
        <v>0.15619</v>
      </c>
      <c r="C235" s="2">
        <v>0.15293232792702399</v>
      </c>
      <c r="D235" s="2" t="s">
        <v>40</v>
      </c>
      <c r="E235" s="2">
        <v>0.15864</v>
      </c>
      <c r="F235" s="2">
        <v>0.15047699972963499</v>
      </c>
      <c r="G235" s="2" t="s">
        <v>40</v>
      </c>
      <c r="H235" s="2">
        <v>0.15487999999999999</v>
      </c>
      <c r="I235" s="2">
        <v>0.15193253419394401</v>
      </c>
      <c r="J235" s="2">
        <v>0.15955056179775201</v>
      </c>
      <c r="K235" s="2">
        <v>0.13695436128736299</v>
      </c>
      <c r="L235" s="2">
        <v>0.17927999999999999</v>
      </c>
      <c r="M235" s="2">
        <v>0.12272</v>
      </c>
      <c r="N235" s="2">
        <v>0.149806949806949</v>
      </c>
      <c r="O235" s="2">
        <v>0.15931405644181201</v>
      </c>
      <c r="P235" s="2" t="s">
        <v>40</v>
      </c>
      <c r="Q235" s="2" t="s">
        <v>40</v>
      </c>
    </row>
    <row r="236" spans="1:17" x14ac:dyDescent="0.2">
      <c r="A236" s="3" t="s">
        <v>77</v>
      </c>
      <c r="B236" s="2">
        <v>0.59119999999999995</v>
      </c>
      <c r="C236" s="2">
        <v>0.62443831600871702</v>
      </c>
      <c r="D236" s="2" t="s">
        <v>40</v>
      </c>
      <c r="E236" s="2">
        <v>0.60470000000000002</v>
      </c>
      <c r="F236" s="2">
        <v>0.61096520026263901</v>
      </c>
      <c r="G236" s="2" t="s">
        <v>40</v>
      </c>
      <c r="H236" s="2">
        <v>0.61645000000000005</v>
      </c>
      <c r="I236" s="2">
        <v>0.60567465806054999</v>
      </c>
      <c r="J236" s="2">
        <v>0.60356450987989096</v>
      </c>
      <c r="K236" s="2">
        <v>0.64188517697423697</v>
      </c>
      <c r="L236" s="2">
        <v>0.56442999999999999</v>
      </c>
      <c r="M236" s="2">
        <v>0.66054000000000002</v>
      </c>
      <c r="N236" s="2">
        <v>0.62830115830115796</v>
      </c>
      <c r="O236" s="2">
        <v>0.587372928762948</v>
      </c>
      <c r="P236" s="2" t="s">
        <v>40</v>
      </c>
      <c r="Q236" s="2" t="s">
        <v>40</v>
      </c>
    </row>
    <row r="237" spans="1:17" x14ac:dyDescent="0.2">
      <c r="A237" s="3" t="s">
        <v>78</v>
      </c>
      <c r="B237" s="2">
        <v>2.64E-2</v>
      </c>
      <c r="C237" s="2">
        <v>1.97867047229668E-2</v>
      </c>
      <c r="D237" s="2" t="s">
        <v>40</v>
      </c>
      <c r="E237" s="2">
        <v>1.7489999999999999E-2</v>
      </c>
      <c r="F237" s="2">
        <v>2.8697230697925898E-2</v>
      </c>
      <c r="G237" s="2" t="s">
        <v>40</v>
      </c>
      <c r="H237" s="2">
        <v>2.1530000000000001E-2</v>
      </c>
      <c r="I237" s="2">
        <v>2.90072229906254E-2</v>
      </c>
      <c r="J237" s="2">
        <v>1.2708252615265399E-2</v>
      </c>
      <c r="K237" s="2">
        <v>2.2895803073159499E-2</v>
      </c>
      <c r="L237" s="2">
        <v>2.1770000000000001E-2</v>
      </c>
      <c r="M237" s="2">
        <v>2.5940000000000001E-2</v>
      </c>
      <c r="N237" s="2">
        <v>2.6235521235521201E-2</v>
      </c>
      <c r="O237" s="2">
        <v>1.99456029011786E-2</v>
      </c>
      <c r="P237" s="2" t="s">
        <v>40</v>
      </c>
      <c r="Q237" s="2" t="s">
        <v>40</v>
      </c>
    </row>
    <row r="238" spans="1:17" x14ac:dyDescent="0.2">
      <c r="A238" s="3" t="s">
        <v>79</v>
      </c>
      <c r="B238" s="2">
        <v>0.11681999999999999</v>
      </c>
      <c r="C238" s="2">
        <v>9.13351204366189E-2</v>
      </c>
      <c r="D238" s="2" t="s">
        <v>40</v>
      </c>
      <c r="E238" s="2">
        <v>9.8809999999999995E-2</v>
      </c>
      <c r="F238" s="2">
        <v>0.10934301494727799</v>
      </c>
      <c r="G238" s="2" t="s">
        <v>40</v>
      </c>
      <c r="H238" s="2">
        <v>9.6839999999999996E-2</v>
      </c>
      <c r="I238" s="2">
        <v>0.12866912555709201</v>
      </c>
      <c r="J238" s="2">
        <v>6.16815187911662E-2</v>
      </c>
      <c r="K238" s="2">
        <v>0.109165965904747</v>
      </c>
      <c r="L238" s="2">
        <v>9.6850000000000006E-2</v>
      </c>
      <c r="M238" s="2">
        <v>0.11343</v>
      </c>
      <c r="N238" s="2">
        <v>9.9633204633204603E-2</v>
      </c>
      <c r="O238" s="2">
        <v>0.108504851372465</v>
      </c>
      <c r="P238" s="2" t="s">
        <v>40</v>
      </c>
      <c r="Q238" s="2" t="s">
        <v>40</v>
      </c>
    </row>
    <row r="239" spans="1:17" x14ac:dyDescent="0.2">
      <c r="A239" s="3" t="s">
        <v>80</v>
      </c>
      <c r="B239" s="2">
        <v>6.9690000000000002E-2</v>
      </c>
      <c r="C239" s="2">
        <v>7.2223400767554402E-2</v>
      </c>
      <c r="D239" s="2" t="s">
        <v>40</v>
      </c>
      <c r="E239" s="2">
        <v>8.2879999999999995E-2</v>
      </c>
      <c r="F239" s="2">
        <v>5.9016646711212303E-2</v>
      </c>
      <c r="G239" s="2" t="s">
        <v>40</v>
      </c>
      <c r="H239" s="2">
        <v>7.1190000000000003E-2</v>
      </c>
      <c r="I239" s="2">
        <v>5.4076379283848099E-2</v>
      </c>
      <c r="J239" s="2">
        <v>0.104765594730724</v>
      </c>
      <c r="K239" s="2">
        <v>5.6532375200672703E-2</v>
      </c>
      <c r="L239" s="2">
        <v>8.8499999999999995E-2</v>
      </c>
      <c r="M239" s="2">
        <v>5.0319999999999997E-2</v>
      </c>
      <c r="N239" s="2">
        <v>5.76833976833976E-2</v>
      </c>
      <c r="O239" s="2">
        <v>8.4219054416388495E-2</v>
      </c>
      <c r="P239" s="2" t="s">
        <v>40</v>
      </c>
      <c r="Q239" s="2" t="s">
        <v>40</v>
      </c>
    </row>
    <row r="240" spans="1:17" x14ac:dyDescent="0.2">
      <c r="A240" s="3" t="s">
        <v>81</v>
      </c>
      <c r="B240" s="2">
        <v>3.8449999999999998E-2</v>
      </c>
      <c r="C240" s="2">
        <v>3.8956280253794301E-2</v>
      </c>
      <c r="D240" s="2" t="s">
        <v>40</v>
      </c>
      <c r="E240" s="2">
        <v>3.7019999999999997E-2</v>
      </c>
      <c r="F240" s="2">
        <v>4.03808273145108E-2</v>
      </c>
      <c r="G240" s="2" t="s">
        <v>40</v>
      </c>
      <c r="H240" s="2">
        <v>3.8640000000000001E-2</v>
      </c>
      <c r="I240" s="2">
        <v>2.93145842938374E-2</v>
      </c>
      <c r="J240" s="2">
        <v>5.7690817512592002E-2</v>
      </c>
      <c r="K240" s="2">
        <v>3.2031190275972697E-2</v>
      </c>
      <c r="L240" s="2">
        <v>4.8009999999999997E-2</v>
      </c>
      <c r="M240" s="2">
        <v>2.6749999999999999E-2</v>
      </c>
      <c r="N240" s="2">
        <v>3.7432432432432397E-2</v>
      </c>
      <c r="O240" s="2">
        <v>3.9968364807777601E-2</v>
      </c>
      <c r="P240" s="2" t="s">
        <v>40</v>
      </c>
      <c r="Q240" s="2" t="s">
        <v>40</v>
      </c>
    </row>
    <row r="243" spans="1:30" x14ac:dyDescent="0.2">
      <c r="A243" s="3" t="s">
        <v>97</v>
      </c>
    </row>
    <row r="245" spans="1:30" x14ac:dyDescent="0.2">
      <c r="A245" s="3" t="s">
        <v>98</v>
      </c>
    </row>
    <row r="247" spans="1:30" x14ac:dyDescent="0.2">
      <c r="A247" s="3" t="s">
        <v>29</v>
      </c>
      <c r="B247" s="2">
        <v>1.7092400000000001</v>
      </c>
    </row>
    <row r="249" spans="1:30" x14ac:dyDescent="0.2">
      <c r="A249" s="3" t="s">
        <v>31</v>
      </c>
    </row>
    <row r="251" spans="1:30" x14ac:dyDescent="0.2">
      <c r="A251" s="3" t="s">
        <v>32</v>
      </c>
      <c r="B251" s="2" t="s">
        <v>33</v>
      </c>
      <c r="C251" s="2" t="s">
        <v>34</v>
      </c>
      <c r="D251" s="2" t="s">
        <v>35</v>
      </c>
      <c r="E251" s="2" t="s">
        <v>36</v>
      </c>
    </row>
    <row r="252" spans="1:30" x14ac:dyDescent="0.2">
      <c r="A252" s="3">
        <v>0.80735000000000001</v>
      </c>
      <c r="B252" s="2" t="s">
        <v>37</v>
      </c>
      <c r="C252" s="2">
        <v>3</v>
      </c>
      <c r="D252" s="2">
        <v>3</v>
      </c>
      <c r="E252" s="2" t="str">
        <f>M259</f>
        <v xml:space="preserve"> SG</v>
      </c>
    </row>
    <row r="254" spans="1:30" x14ac:dyDescent="0.2">
      <c r="A254" s="3" t="s">
        <v>38</v>
      </c>
    </row>
    <row r="256" spans="1:30" x14ac:dyDescent="0.2">
      <c r="B256" s="2" t="s">
        <v>39</v>
      </c>
      <c r="C256" s="2" t="s">
        <v>40</v>
      </c>
      <c r="D256" s="2" t="s">
        <v>40</v>
      </c>
      <c r="E256" s="2" t="s">
        <v>40</v>
      </c>
      <c r="F256" s="2" t="s">
        <v>41</v>
      </c>
      <c r="G256" s="2" t="s">
        <v>40</v>
      </c>
      <c r="H256" s="2" t="s">
        <v>40</v>
      </c>
      <c r="I256" s="2" t="s">
        <v>40</v>
      </c>
      <c r="J256" s="2" t="s">
        <v>42</v>
      </c>
      <c r="K256" s="2" t="s">
        <v>40</v>
      </c>
      <c r="L256" s="2" t="s">
        <v>40</v>
      </c>
      <c r="M256" s="2" t="s">
        <v>40</v>
      </c>
      <c r="N256" s="2" t="s">
        <v>43</v>
      </c>
      <c r="O256" s="2" t="s">
        <v>40</v>
      </c>
      <c r="P256" s="2" t="s">
        <v>40</v>
      </c>
      <c r="Q256" s="2" t="s">
        <v>40</v>
      </c>
      <c r="R256" s="2" t="s">
        <v>44</v>
      </c>
      <c r="S256" s="2" t="s">
        <v>40</v>
      </c>
      <c r="T256" s="2" t="s">
        <v>40</v>
      </c>
      <c r="U256" s="2" t="s">
        <v>40</v>
      </c>
      <c r="V256" s="2" t="s">
        <v>45</v>
      </c>
      <c r="W256" s="2" t="s">
        <v>40</v>
      </c>
      <c r="X256" s="2" t="s">
        <v>40</v>
      </c>
      <c r="Y256" s="2" t="s">
        <v>40</v>
      </c>
      <c r="Z256" s="2" t="s">
        <v>46</v>
      </c>
      <c r="AA256" s="2" t="s">
        <v>40</v>
      </c>
      <c r="AB256" s="2" t="s">
        <v>40</v>
      </c>
      <c r="AC256" s="2" t="s">
        <v>40</v>
      </c>
      <c r="AD256" s="2" t="s">
        <v>40</v>
      </c>
    </row>
    <row r="257" spans="1:30" x14ac:dyDescent="0.2">
      <c r="A257" s="3" t="s">
        <v>47</v>
      </c>
      <c r="B257" s="2" t="s">
        <v>48</v>
      </c>
      <c r="C257" s="2" t="s">
        <v>49</v>
      </c>
      <c r="D257" s="2" t="s">
        <v>50</v>
      </c>
      <c r="E257" s="2" t="s">
        <v>51</v>
      </c>
      <c r="F257" s="2" t="s">
        <v>49</v>
      </c>
      <c r="G257" s="2" t="s">
        <v>50</v>
      </c>
      <c r="H257" s="2" t="s">
        <v>51</v>
      </c>
      <c r="I257" s="2" t="s">
        <v>40</v>
      </c>
      <c r="J257" s="2" t="s">
        <v>48</v>
      </c>
      <c r="K257" s="2" t="s">
        <v>40</v>
      </c>
      <c r="L257" s="2" t="s">
        <v>40</v>
      </c>
      <c r="M257" s="2" t="s">
        <v>40</v>
      </c>
      <c r="N257" s="2" t="s">
        <v>49</v>
      </c>
      <c r="O257" s="2" t="s">
        <v>51</v>
      </c>
      <c r="P257" s="2" t="s">
        <v>40</v>
      </c>
      <c r="Q257" s="2" t="s">
        <v>40</v>
      </c>
      <c r="R257" s="2" t="s">
        <v>48</v>
      </c>
      <c r="S257" s="2" t="s">
        <v>51</v>
      </c>
      <c r="T257" s="2" t="s">
        <v>40</v>
      </c>
      <c r="U257" s="2" t="s">
        <v>40</v>
      </c>
      <c r="V257" s="2" t="s">
        <v>48</v>
      </c>
      <c r="W257" s="2" t="s">
        <v>40</v>
      </c>
      <c r="X257" s="2" t="s">
        <v>40</v>
      </c>
      <c r="Y257" s="2" t="s">
        <v>40</v>
      </c>
      <c r="Z257" s="2" t="s">
        <v>48</v>
      </c>
      <c r="AA257" s="2" t="s">
        <v>40</v>
      </c>
      <c r="AB257" s="2" t="s">
        <v>40</v>
      </c>
      <c r="AC257" s="2" t="s">
        <v>40</v>
      </c>
      <c r="AD257" s="2" t="s">
        <v>40</v>
      </c>
    </row>
    <row r="258" spans="1:30" x14ac:dyDescent="0.2">
      <c r="A258" s="3" t="s">
        <v>52</v>
      </c>
      <c r="B258" s="2" t="s">
        <v>49</v>
      </c>
      <c r="C258" s="2" t="s">
        <v>50</v>
      </c>
      <c r="D258" s="2" t="s">
        <v>53</v>
      </c>
      <c r="E258" s="2" t="s">
        <v>40</v>
      </c>
      <c r="F258" s="2" t="s">
        <v>48</v>
      </c>
      <c r="G258" s="2" t="s">
        <v>49</v>
      </c>
      <c r="H258" s="2" t="s">
        <v>51</v>
      </c>
      <c r="I258" s="2" t="s">
        <v>40</v>
      </c>
      <c r="J258" s="2" t="s">
        <v>48</v>
      </c>
      <c r="K258" s="2" t="s">
        <v>49</v>
      </c>
      <c r="L258" s="2" t="s">
        <v>51</v>
      </c>
      <c r="M258" s="2" t="s">
        <v>40</v>
      </c>
      <c r="N258" s="2" t="s">
        <v>49</v>
      </c>
      <c r="O258" s="2" t="s">
        <v>50</v>
      </c>
      <c r="P258" s="2" t="s">
        <v>53</v>
      </c>
      <c r="Q258" s="2" t="s">
        <v>40</v>
      </c>
      <c r="R258" s="2" t="s">
        <v>48</v>
      </c>
      <c r="S258" s="2" t="s">
        <v>49</v>
      </c>
      <c r="T258" s="2" t="s">
        <v>40</v>
      </c>
      <c r="U258" s="2" t="s">
        <v>40</v>
      </c>
      <c r="V258" s="2" t="s">
        <v>48</v>
      </c>
      <c r="W258" s="2" t="s">
        <v>49</v>
      </c>
      <c r="X258" s="2" t="s">
        <v>51</v>
      </c>
      <c r="Y258" s="2" t="s">
        <v>40</v>
      </c>
      <c r="Z258" s="2" t="s">
        <v>48</v>
      </c>
      <c r="AA258" s="2" t="s">
        <v>49</v>
      </c>
      <c r="AB258" s="2" t="s">
        <v>40</v>
      </c>
      <c r="AC258" s="2" t="s">
        <v>40</v>
      </c>
      <c r="AD258" s="2" t="s">
        <v>40</v>
      </c>
    </row>
    <row r="259" spans="1:30" x14ac:dyDescent="0.2">
      <c r="A259" s="3" t="s">
        <v>54</v>
      </c>
      <c r="B259" s="2" t="s">
        <v>50</v>
      </c>
      <c r="C259" s="2" t="s">
        <v>40</v>
      </c>
      <c r="D259" s="2" t="s">
        <v>40</v>
      </c>
      <c r="E259" s="2" t="s">
        <v>40</v>
      </c>
      <c r="F259" s="2" t="s">
        <v>48</v>
      </c>
      <c r="G259" s="2" t="s">
        <v>49</v>
      </c>
      <c r="H259" s="2" t="s">
        <v>40</v>
      </c>
      <c r="I259" s="2" t="s">
        <v>40</v>
      </c>
      <c r="J259" s="2" t="s">
        <v>48</v>
      </c>
      <c r="K259" s="2" t="s">
        <v>49</v>
      </c>
      <c r="L259" s="2" t="s">
        <v>50</v>
      </c>
      <c r="M259" s="2" t="s">
        <v>51</v>
      </c>
      <c r="N259" s="2" t="s">
        <v>49</v>
      </c>
      <c r="O259" s="2" t="s">
        <v>50</v>
      </c>
      <c r="P259" s="2" t="s">
        <v>53</v>
      </c>
      <c r="Q259" s="2" t="s">
        <v>40</v>
      </c>
      <c r="R259" s="2" t="s">
        <v>49</v>
      </c>
      <c r="S259" s="2" t="s">
        <v>50</v>
      </c>
      <c r="T259" s="2" t="s">
        <v>40</v>
      </c>
      <c r="U259" s="2" t="s">
        <v>40</v>
      </c>
      <c r="V259" s="2" t="s">
        <v>48</v>
      </c>
      <c r="W259" s="2" t="s">
        <v>49</v>
      </c>
      <c r="X259" s="2" t="s">
        <v>40</v>
      </c>
      <c r="Y259" s="2" t="s">
        <v>40</v>
      </c>
      <c r="Z259" s="2" t="s">
        <v>48</v>
      </c>
      <c r="AA259" s="2" t="s">
        <v>49</v>
      </c>
      <c r="AB259" s="2" t="s">
        <v>50</v>
      </c>
      <c r="AC259" s="2" t="s">
        <v>40</v>
      </c>
      <c r="AD259" s="2" t="s">
        <v>40</v>
      </c>
    </row>
    <row r="260" spans="1:30" x14ac:dyDescent="0.2">
      <c r="A260" s="3" t="s">
        <v>55</v>
      </c>
      <c r="B260" s="2" t="s">
        <v>48</v>
      </c>
      <c r="C260" s="2" t="s">
        <v>49</v>
      </c>
      <c r="D260" s="2" t="s">
        <v>50</v>
      </c>
      <c r="E260" s="2" t="s">
        <v>40</v>
      </c>
      <c r="F260" s="2" t="s">
        <v>48</v>
      </c>
      <c r="G260" s="2" t="s">
        <v>49</v>
      </c>
      <c r="H260" s="2" t="s">
        <v>40</v>
      </c>
      <c r="I260" s="2" t="s">
        <v>40</v>
      </c>
      <c r="J260" s="2" t="s">
        <v>48</v>
      </c>
      <c r="K260" s="2" t="s">
        <v>51</v>
      </c>
      <c r="L260" s="2" t="s">
        <v>40</v>
      </c>
      <c r="M260" s="2" t="s">
        <v>40</v>
      </c>
      <c r="N260" s="2" t="s">
        <v>48</v>
      </c>
      <c r="O260" s="2" t="s">
        <v>49</v>
      </c>
      <c r="P260" s="2" t="s">
        <v>51</v>
      </c>
      <c r="Q260" s="2" t="s">
        <v>40</v>
      </c>
      <c r="R260" s="2" t="s">
        <v>48</v>
      </c>
      <c r="S260" s="2" t="s">
        <v>49</v>
      </c>
      <c r="T260" s="2" t="s">
        <v>51</v>
      </c>
      <c r="U260" s="2" t="s">
        <v>40</v>
      </c>
      <c r="V260" s="2" t="s">
        <v>48</v>
      </c>
      <c r="W260" s="2" t="s">
        <v>49</v>
      </c>
      <c r="X260" s="2" t="s">
        <v>40</v>
      </c>
      <c r="Y260" s="2" t="s">
        <v>40</v>
      </c>
      <c r="Z260" s="2" t="s">
        <v>48</v>
      </c>
      <c r="AA260" s="2" t="s">
        <v>49</v>
      </c>
      <c r="AB260" s="2" t="s">
        <v>40</v>
      </c>
      <c r="AC260" s="2" t="s">
        <v>40</v>
      </c>
      <c r="AD260" s="2" t="s">
        <v>40</v>
      </c>
    </row>
    <row r="261" spans="1:30" x14ac:dyDescent="0.2">
      <c r="A261" s="3" t="s">
        <v>56</v>
      </c>
      <c r="B261" s="2" t="s">
        <v>48</v>
      </c>
      <c r="C261" s="2" t="s">
        <v>49</v>
      </c>
      <c r="D261" s="2" t="s">
        <v>50</v>
      </c>
      <c r="E261" s="2" t="s">
        <v>40</v>
      </c>
      <c r="F261" s="2" t="s">
        <v>48</v>
      </c>
      <c r="G261" s="2" t="s">
        <v>49</v>
      </c>
      <c r="H261" s="2" t="s">
        <v>50</v>
      </c>
      <c r="I261" s="2" t="s">
        <v>51</v>
      </c>
      <c r="J261" s="2" t="s">
        <v>48</v>
      </c>
      <c r="K261" s="2" t="s">
        <v>51</v>
      </c>
      <c r="L261" s="2" t="s">
        <v>40</v>
      </c>
      <c r="M261" s="2" t="s">
        <v>40</v>
      </c>
      <c r="N261" s="2" t="s">
        <v>49</v>
      </c>
      <c r="O261" s="2" t="s">
        <v>50</v>
      </c>
      <c r="P261" s="2" t="s">
        <v>51</v>
      </c>
      <c r="Q261" s="2" t="s">
        <v>40</v>
      </c>
      <c r="R261" s="2" t="s">
        <v>48</v>
      </c>
      <c r="S261" s="2" t="s">
        <v>49</v>
      </c>
      <c r="T261" s="2" t="s">
        <v>40</v>
      </c>
      <c r="U261" s="2" t="s">
        <v>40</v>
      </c>
      <c r="V261" s="2" t="s">
        <v>49</v>
      </c>
      <c r="W261" s="2" t="s">
        <v>40</v>
      </c>
      <c r="X261" s="2" t="s">
        <v>40</v>
      </c>
      <c r="Y261" s="2" t="s">
        <v>40</v>
      </c>
      <c r="Z261" s="2" t="s">
        <v>48</v>
      </c>
      <c r="AA261" s="2" t="s">
        <v>49</v>
      </c>
      <c r="AB261" s="2" t="s">
        <v>40</v>
      </c>
      <c r="AC261" s="2" t="s">
        <v>40</v>
      </c>
      <c r="AD261" s="2" t="s">
        <v>40</v>
      </c>
    </row>
    <row r="264" spans="1:30" x14ac:dyDescent="0.2">
      <c r="A264" s="3" t="s">
        <v>57</v>
      </c>
    </row>
    <row r="266" spans="1:30" x14ac:dyDescent="0.2">
      <c r="A266" s="3" t="s">
        <v>47</v>
      </c>
      <c r="B266" s="2" t="s">
        <v>40</v>
      </c>
      <c r="C266" s="2" t="s">
        <v>40</v>
      </c>
      <c r="D266" s="2" t="s">
        <v>58</v>
      </c>
      <c r="E266" s="2" t="s">
        <v>40</v>
      </c>
      <c r="F266" s="2" t="s">
        <v>40</v>
      </c>
      <c r="G266" s="2" t="s">
        <v>59</v>
      </c>
      <c r="H266" s="2" t="s">
        <v>40</v>
      </c>
      <c r="I266" s="2" t="s">
        <v>40</v>
      </c>
      <c r="J266" s="2" t="s">
        <v>60</v>
      </c>
      <c r="K266" s="2" t="s">
        <v>40</v>
      </c>
      <c r="L266" s="2" t="s">
        <v>40</v>
      </c>
      <c r="M266" s="2" t="s">
        <v>61</v>
      </c>
      <c r="N266" s="2" t="s">
        <v>40</v>
      </c>
      <c r="O266" s="2" t="s">
        <v>40</v>
      </c>
      <c r="P266" s="2" t="s">
        <v>40</v>
      </c>
    </row>
    <row r="267" spans="1:30" x14ac:dyDescent="0.2">
      <c r="A267" s="3" t="s">
        <v>62</v>
      </c>
      <c r="B267" s="2" t="s">
        <v>63</v>
      </c>
      <c r="C267" s="2" t="s">
        <v>40</v>
      </c>
      <c r="D267" s="2" t="s">
        <v>63</v>
      </c>
      <c r="E267" s="2" t="s">
        <v>49</v>
      </c>
      <c r="F267" s="2" t="s">
        <v>40</v>
      </c>
      <c r="G267" s="2" t="s">
        <v>49</v>
      </c>
      <c r="H267" s="2" t="s">
        <v>64</v>
      </c>
      <c r="I267" s="2" t="s">
        <v>65</v>
      </c>
      <c r="J267" s="2" t="s">
        <v>49</v>
      </c>
      <c r="K267" s="2" t="s">
        <v>66</v>
      </c>
      <c r="L267" s="2" t="s">
        <v>63</v>
      </c>
      <c r="M267" s="2" t="s">
        <v>63</v>
      </c>
      <c r="N267" s="2" t="s">
        <v>49</v>
      </c>
      <c r="O267" s="2" t="s">
        <v>40</v>
      </c>
      <c r="P267" s="2" t="s">
        <v>40</v>
      </c>
    </row>
    <row r="270" spans="1:30" x14ac:dyDescent="0.2">
      <c r="A270" s="3" t="s">
        <v>67</v>
      </c>
    </row>
    <row r="272" spans="1:30" x14ac:dyDescent="0.2">
      <c r="B272" s="2" t="s">
        <v>68</v>
      </c>
      <c r="C272" s="2" t="s">
        <v>69</v>
      </c>
      <c r="D272" s="2" t="s">
        <v>70</v>
      </c>
      <c r="E272" s="2" t="s">
        <v>71</v>
      </c>
      <c r="F272" s="2" t="s">
        <v>72</v>
      </c>
      <c r="G272" s="2" t="s">
        <v>73</v>
      </c>
      <c r="H272" s="2" t="s">
        <v>74</v>
      </c>
      <c r="I272" s="2" t="s">
        <v>40</v>
      </c>
    </row>
    <row r="273" spans="1:30" x14ac:dyDescent="0.2">
      <c r="A273" s="3" t="s">
        <v>75</v>
      </c>
      <c r="B273" s="2">
        <v>6.3000000000000003E-4</v>
      </c>
      <c r="C273" s="2">
        <v>4.5100000000000001E-3</v>
      </c>
      <c r="D273" s="2">
        <v>1.302E-2</v>
      </c>
      <c r="E273" s="2">
        <v>2.6040000000000001E-2</v>
      </c>
      <c r="F273" s="2">
        <v>6.855E-2</v>
      </c>
      <c r="G273" s="2">
        <v>0.25673000000000001</v>
      </c>
      <c r="H273" s="2">
        <v>0.63051999999999997</v>
      </c>
      <c r="I273" s="2" t="s">
        <v>40</v>
      </c>
    </row>
    <row r="274" spans="1:30" x14ac:dyDescent="0.2">
      <c r="A274" s="3" t="s">
        <v>76</v>
      </c>
      <c r="B274" s="2">
        <v>0.16155</v>
      </c>
      <c r="C274" s="2">
        <v>0.16152</v>
      </c>
      <c r="D274" s="2">
        <v>0.1215</v>
      </c>
      <c r="E274" s="2">
        <v>0.12573000000000001</v>
      </c>
      <c r="F274" s="2">
        <v>0.20122000000000001</v>
      </c>
      <c r="G274" s="2">
        <v>0.16850000000000001</v>
      </c>
      <c r="H274" s="2">
        <v>5.9979999999999999E-2</v>
      </c>
      <c r="I274" s="2" t="s">
        <v>40</v>
      </c>
    </row>
    <row r="275" spans="1:30" x14ac:dyDescent="0.2">
      <c r="A275" s="3" t="s">
        <v>77</v>
      </c>
      <c r="B275" s="2">
        <v>0.65149000000000001</v>
      </c>
      <c r="C275" s="2">
        <v>0.2029</v>
      </c>
      <c r="D275" s="2">
        <v>8.4019999999999997E-2</v>
      </c>
      <c r="E275" s="2">
        <v>4.2160000000000003E-2</v>
      </c>
      <c r="F275" s="2">
        <v>1.677E-2</v>
      </c>
      <c r="G275" s="2">
        <v>2.5300000000000001E-3</v>
      </c>
      <c r="H275" s="2">
        <v>1.2999999999999999E-4</v>
      </c>
      <c r="I275" s="2" t="s">
        <v>40</v>
      </c>
    </row>
    <row r="276" spans="1:30" x14ac:dyDescent="0.2">
      <c r="A276" s="3" t="s">
        <v>78</v>
      </c>
      <c r="B276" s="2">
        <v>2.2859999999999998E-2</v>
      </c>
      <c r="C276" s="2">
        <v>5.0790000000000002E-2</v>
      </c>
      <c r="D276" s="2">
        <v>6.0220000000000003E-2</v>
      </c>
      <c r="E276" s="2">
        <v>7.7299999999999994E-2</v>
      </c>
      <c r="F276" s="2">
        <v>0.14429</v>
      </c>
      <c r="G276" s="2">
        <v>0.37225999999999998</v>
      </c>
      <c r="H276" s="2">
        <v>0.27228000000000002</v>
      </c>
      <c r="I276" s="2" t="s">
        <v>40</v>
      </c>
    </row>
    <row r="277" spans="1:30" x14ac:dyDescent="0.2">
      <c r="A277" s="3" t="s">
        <v>79</v>
      </c>
      <c r="B277" s="2">
        <v>9.8949999999999996E-2</v>
      </c>
      <c r="C277" s="2">
        <v>0.25289</v>
      </c>
      <c r="D277" s="2">
        <v>0.2414</v>
      </c>
      <c r="E277" s="2">
        <v>0.20637</v>
      </c>
      <c r="F277" s="2">
        <v>0.14802999999999999</v>
      </c>
      <c r="G277" s="2">
        <v>4.845E-2</v>
      </c>
      <c r="H277" s="2">
        <v>3.9100000000000003E-3</v>
      </c>
      <c r="I277" s="2" t="s">
        <v>40</v>
      </c>
    </row>
    <row r="278" spans="1:30" x14ac:dyDescent="0.2">
      <c r="A278" s="3" t="s">
        <v>80</v>
      </c>
      <c r="B278" s="2">
        <v>6.5570000000000003E-2</v>
      </c>
      <c r="C278" s="2">
        <v>0.22084999999999999</v>
      </c>
      <c r="D278" s="2">
        <v>0.26872000000000001</v>
      </c>
      <c r="E278" s="2">
        <v>0.23919000000000001</v>
      </c>
      <c r="F278" s="2">
        <v>0.15645999999999999</v>
      </c>
      <c r="G278" s="2">
        <v>4.5560000000000003E-2</v>
      </c>
      <c r="H278" s="2">
        <v>3.65E-3</v>
      </c>
      <c r="I278" s="2" t="s">
        <v>40</v>
      </c>
    </row>
    <row r="279" spans="1:30" x14ac:dyDescent="0.2">
      <c r="A279" s="3" t="s">
        <v>81</v>
      </c>
      <c r="B279" s="2">
        <v>3.5560000000000001E-2</v>
      </c>
      <c r="C279" s="2">
        <v>0.14266999999999999</v>
      </c>
      <c r="D279" s="2">
        <v>0.22944999999999999</v>
      </c>
      <c r="E279" s="2">
        <v>0.26868999999999998</v>
      </c>
      <c r="F279" s="2">
        <v>0.23003999999999999</v>
      </c>
      <c r="G279" s="2">
        <v>8.5559999999999997E-2</v>
      </c>
      <c r="H279" s="2">
        <v>8.0300000000000007E-3</v>
      </c>
      <c r="I279" s="2" t="s">
        <v>40</v>
      </c>
    </row>
    <row r="282" spans="1:30" x14ac:dyDescent="0.2">
      <c r="A282" s="3" t="s">
        <v>82</v>
      </c>
    </row>
    <row r="284" spans="1:30" x14ac:dyDescent="0.2">
      <c r="B284" s="2" t="s">
        <v>39</v>
      </c>
      <c r="C284" s="2" t="s">
        <v>40</v>
      </c>
      <c r="D284" s="2" t="s">
        <v>40</v>
      </c>
      <c r="E284" s="2" t="s">
        <v>40</v>
      </c>
      <c r="F284" s="2" t="s">
        <v>41</v>
      </c>
      <c r="G284" s="2" t="s">
        <v>40</v>
      </c>
      <c r="H284" s="2" t="s">
        <v>40</v>
      </c>
      <c r="I284" s="2" t="s">
        <v>40</v>
      </c>
      <c r="J284" s="2" t="s">
        <v>42</v>
      </c>
      <c r="K284" s="2" t="s">
        <v>40</v>
      </c>
      <c r="L284" s="2" t="s">
        <v>40</v>
      </c>
      <c r="M284" s="2" t="s">
        <v>40</v>
      </c>
      <c r="N284" s="2" t="s">
        <v>43</v>
      </c>
      <c r="O284" s="2" t="s">
        <v>40</v>
      </c>
      <c r="P284" s="2" t="s">
        <v>40</v>
      </c>
      <c r="Q284" s="2" t="s">
        <v>40</v>
      </c>
      <c r="R284" s="2" t="s">
        <v>44</v>
      </c>
      <c r="S284" s="2" t="s">
        <v>40</v>
      </c>
      <c r="T284" s="2" t="s">
        <v>40</v>
      </c>
      <c r="U284" s="2" t="s">
        <v>40</v>
      </c>
      <c r="V284" s="2" t="s">
        <v>45</v>
      </c>
      <c r="W284" s="2" t="s">
        <v>40</v>
      </c>
      <c r="X284" s="2" t="s">
        <v>40</v>
      </c>
      <c r="Y284" s="2" t="s">
        <v>40</v>
      </c>
      <c r="Z284" s="2" t="s">
        <v>46</v>
      </c>
      <c r="AA284" s="2" t="s">
        <v>40</v>
      </c>
      <c r="AB284" s="2" t="s">
        <v>40</v>
      </c>
      <c r="AC284" s="2" t="s">
        <v>40</v>
      </c>
      <c r="AD284" s="2" t="s">
        <v>40</v>
      </c>
    </row>
    <row r="285" spans="1:30" x14ac:dyDescent="0.2">
      <c r="A285" s="3" t="s">
        <v>47</v>
      </c>
      <c r="B285" s="2">
        <v>1.7172000000000001</v>
      </c>
      <c r="C285" s="2">
        <v>1.7096899999999999</v>
      </c>
      <c r="D285" s="2">
        <v>1.6912100000000001</v>
      </c>
      <c r="E285" s="2">
        <v>1.71367</v>
      </c>
      <c r="F285" s="2">
        <v>1.5539799999999999</v>
      </c>
      <c r="G285" s="2">
        <v>1.4180999999999999</v>
      </c>
      <c r="H285" s="2">
        <v>1.6151500000000001</v>
      </c>
      <c r="I285" s="2" t="s">
        <v>40</v>
      </c>
      <c r="J285" s="2" t="s">
        <v>83</v>
      </c>
      <c r="K285" s="2" t="s">
        <v>40</v>
      </c>
      <c r="L285" s="2" t="s">
        <v>40</v>
      </c>
      <c r="M285" s="2" t="s">
        <v>40</v>
      </c>
      <c r="N285" s="2">
        <v>1.61138</v>
      </c>
      <c r="O285" s="2">
        <v>1.7663599999999999</v>
      </c>
      <c r="P285" s="2" t="s">
        <v>40</v>
      </c>
      <c r="Q285" s="2" t="s">
        <v>40</v>
      </c>
      <c r="R285" s="2">
        <v>1.5713299999999999</v>
      </c>
      <c r="S285" s="2">
        <v>1.7633799999999999</v>
      </c>
      <c r="T285" s="2" t="s">
        <v>40</v>
      </c>
      <c r="U285" s="2" t="s">
        <v>40</v>
      </c>
      <c r="V285" s="2" t="s">
        <v>83</v>
      </c>
      <c r="W285" s="2" t="s">
        <v>40</v>
      </c>
      <c r="X285" s="2" t="s">
        <v>40</v>
      </c>
      <c r="Y285" s="2" t="s">
        <v>40</v>
      </c>
      <c r="Z285" s="2" t="s">
        <v>83</v>
      </c>
      <c r="AA285" s="2" t="s">
        <v>40</v>
      </c>
      <c r="AB285" s="2" t="s">
        <v>40</v>
      </c>
      <c r="AC285" s="2" t="s">
        <v>40</v>
      </c>
      <c r="AD285" s="2" t="s">
        <v>40</v>
      </c>
    </row>
    <row r="286" spans="1:30" x14ac:dyDescent="0.2">
      <c r="A286" s="3" t="s">
        <v>52</v>
      </c>
      <c r="B286" s="2">
        <v>1.71312</v>
      </c>
      <c r="C286" s="2">
        <v>1.70583</v>
      </c>
      <c r="D286" s="2">
        <v>1.70625</v>
      </c>
      <c r="E286" s="2" t="s">
        <v>40</v>
      </c>
      <c r="F286" s="2">
        <v>1.7101</v>
      </c>
      <c r="G286" s="2">
        <v>1.59673</v>
      </c>
      <c r="H286" s="2">
        <v>1.7327900000000001</v>
      </c>
      <c r="I286" s="2" t="s">
        <v>40</v>
      </c>
      <c r="J286" s="2">
        <v>1.645</v>
      </c>
      <c r="K286" s="2">
        <v>2.2133600000000002</v>
      </c>
      <c r="L286" s="2">
        <v>0.94455</v>
      </c>
      <c r="M286" s="2" t="s">
        <v>40</v>
      </c>
      <c r="N286" s="2">
        <v>1.7834099999999999</v>
      </c>
      <c r="O286" s="2">
        <v>1.6793499999999999</v>
      </c>
      <c r="P286" s="2">
        <v>1.6256900000000001</v>
      </c>
      <c r="Q286" s="2" t="s">
        <v>40</v>
      </c>
      <c r="R286" s="2">
        <v>1.7564</v>
      </c>
      <c r="S286" s="2">
        <v>1.61653</v>
      </c>
      <c r="T286" s="2" t="s">
        <v>40</v>
      </c>
      <c r="U286" s="2" t="s">
        <v>40</v>
      </c>
      <c r="V286" s="2">
        <v>1.64469</v>
      </c>
      <c r="W286" s="2">
        <v>1.5457000000000001</v>
      </c>
      <c r="X286" s="2">
        <v>1.78501</v>
      </c>
      <c r="Y286" s="2" t="s">
        <v>40</v>
      </c>
      <c r="Z286" s="2">
        <v>1.7612000000000001</v>
      </c>
      <c r="AA286" s="2">
        <v>1.6318999999999999</v>
      </c>
      <c r="AB286" s="2" t="s">
        <v>40</v>
      </c>
      <c r="AC286" s="2" t="s">
        <v>40</v>
      </c>
      <c r="AD286" s="2" t="s">
        <v>40</v>
      </c>
    </row>
    <row r="287" spans="1:30" x14ac:dyDescent="0.2">
      <c r="A287" s="3" t="s">
        <v>54</v>
      </c>
      <c r="B287" s="2" t="s">
        <v>83</v>
      </c>
      <c r="C287" s="2" t="s">
        <v>40</v>
      </c>
      <c r="D287" s="2" t="s">
        <v>40</v>
      </c>
      <c r="E287" s="2" t="s">
        <v>40</v>
      </c>
      <c r="F287" s="2">
        <v>1.7272000000000001</v>
      </c>
      <c r="G287" s="2">
        <v>1.67578</v>
      </c>
      <c r="H287" s="2" t="s">
        <v>40</v>
      </c>
      <c r="I287" s="2" t="s">
        <v>40</v>
      </c>
      <c r="J287" s="2">
        <v>1.2786900000000001</v>
      </c>
      <c r="K287" s="2">
        <v>1.8919999999999999</v>
      </c>
      <c r="L287" s="2">
        <v>2.3122199999999999</v>
      </c>
      <c r="M287" s="2">
        <v>0.80735000000000001</v>
      </c>
      <c r="N287" s="2">
        <v>1.75844</v>
      </c>
      <c r="O287" s="2">
        <v>1.70052</v>
      </c>
      <c r="P287" s="2">
        <v>1.65002</v>
      </c>
      <c r="Q287" s="2" t="s">
        <v>40</v>
      </c>
      <c r="R287" s="2">
        <v>1.7441599999999999</v>
      </c>
      <c r="S287" s="2">
        <v>1.64927</v>
      </c>
      <c r="T287" s="2" t="s">
        <v>40</v>
      </c>
      <c r="U287" s="2" t="s">
        <v>40</v>
      </c>
      <c r="V287" s="2">
        <v>1.76207</v>
      </c>
      <c r="W287" s="2">
        <v>1.62195</v>
      </c>
      <c r="X287" s="2" t="s">
        <v>40</v>
      </c>
      <c r="Y287" s="2" t="s">
        <v>40</v>
      </c>
      <c r="Z287" s="2">
        <v>1.8052999999999999</v>
      </c>
      <c r="AA287" s="2">
        <v>1.65036</v>
      </c>
      <c r="AB287" s="2">
        <v>1.5865800000000001</v>
      </c>
      <c r="AC287" s="2" t="s">
        <v>40</v>
      </c>
      <c r="AD287" s="2" t="s">
        <v>40</v>
      </c>
    </row>
    <row r="288" spans="1:30" x14ac:dyDescent="0.2">
      <c r="A288" s="3" t="s">
        <v>55</v>
      </c>
      <c r="B288" s="2">
        <v>1.70512</v>
      </c>
      <c r="C288" s="2">
        <v>1.71184</v>
      </c>
      <c r="D288" s="2">
        <v>1.7097899999999999</v>
      </c>
      <c r="E288" s="2" t="s">
        <v>40</v>
      </c>
      <c r="F288" s="2">
        <v>1.7245200000000001</v>
      </c>
      <c r="G288" s="2">
        <v>1.6879299999999999</v>
      </c>
      <c r="H288" s="2" t="s">
        <v>40</v>
      </c>
      <c r="I288" s="2" t="s">
        <v>40</v>
      </c>
      <c r="J288" s="2">
        <v>1.87016</v>
      </c>
      <c r="K288" s="2">
        <v>1.52522</v>
      </c>
      <c r="L288" s="2" t="s">
        <v>40</v>
      </c>
      <c r="M288" s="2" t="s">
        <v>40</v>
      </c>
      <c r="N288" s="2">
        <v>1.69489</v>
      </c>
      <c r="O288" s="2">
        <v>1.66364</v>
      </c>
      <c r="P288" s="2">
        <v>1.7585299999999999</v>
      </c>
      <c r="Q288" s="2" t="s">
        <v>40</v>
      </c>
      <c r="R288" s="2">
        <v>1.6834199999999999</v>
      </c>
      <c r="S288" s="2">
        <v>1.6080700000000001</v>
      </c>
      <c r="T288" s="2">
        <v>1.78108</v>
      </c>
      <c r="U288" s="2" t="s">
        <v>40</v>
      </c>
      <c r="V288" s="2">
        <v>1.7404999999999999</v>
      </c>
      <c r="W288" s="2">
        <v>1.66933</v>
      </c>
      <c r="X288" s="2" t="s">
        <v>40</v>
      </c>
      <c r="Y288" s="2" t="s">
        <v>40</v>
      </c>
      <c r="Z288" s="2">
        <v>1.73617</v>
      </c>
      <c r="AA288" s="2">
        <v>1.67574</v>
      </c>
      <c r="AB288" s="2" t="s">
        <v>40</v>
      </c>
      <c r="AC288" s="2" t="s">
        <v>40</v>
      </c>
      <c r="AD288" s="2" t="s">
        <v>40</v>
      </c>
    </row>
    <row r="289" spans="1:30" x14ac:dyDescent="0.2">
      <c r="A289" s="3" t="s">
        <v>56</v>
      </c>
      <c r="B289" s="2">
        <v>1.71401</v>
      </c>
      <c r="C289" s="2">
        <v>1.70252</v>
      </c>
      <c r="D289" s="2">
        <v>1.70835</v>
      </c>
      <c r="E289" s="2" t="s">
        <v>40</v>
      </c>
      <c r="F289" s="2">
        <v>1.73089</v>
      </c>
      <c r="G289" s="2">
        <v>1.63835</v>
      </c>
      <c r="H289" s="2">
        <v>1.51014</v>
      </c>
      <c r="I289" s="2">
        <v>1.7249699999999999</v>
      </c>
      <c r="J289" s="2">
        <v>1.98905</v>
      </c>
      <c r="K289" s="2">
        <v>1.35165</v>
      </c>
      <c r="L289" s="2" t="s">
        <v>40</v>
      </c>
      <c r="M289" s="2" t="s">
        <v>40</v>
      </c>
      <c r="N289" s="2">
        <v>1.6244400000000001</v>
      </c>
      <c r="O289" s="2">
        <v>1.5991599999999999</v>
      </c>
      <c r="P289" s="2">
        <v>1.81599</v>
      </c>
      <c r="Q289" s="2" t="s">
        <v>40</v>
      </c>
      <c r="R289" s="2">
        <v>1.7517400000000001</v>
      </c>
      <c r="S289" s="2">
        <v>1.62113</v>
      </c>
      <c r="T289" s="2" t="s">
        <v>40</v>
      </c>
      <c r="U289" s="2" t="s">
        <v>40</v>
      </c>
      <c r="V289" s="2" t="s">
        <v>83</v>
      </c>
      <c r="W289" s="2" t="s">
        <v>40</v>
      </c>
      <c r="X289" s="2" t="s">
        <v>40</v>
      </c>
      <c r="Y289" s="2" t="s">
        <v>40</v>
      </c>
      <c r="Z289" s="2">
        <v>1.76742</v>
      </c>
      <c r="AA289" s="2">
        <v>1.6249400000000001</v>
      </c>
      <c r="AB289" s="2" t="s">
        <v>40</v>
      </c>
      <c r="AC289" s="2" t="s">
        <v>40</v>
      </c>
      <c r="AD289" s="2" t="s">
        <v>40</v>
      </c>
    </row>
    <row r="292" spans="1:30" x14ac:dyDescent="0.2">
      <c r="A292" s="3" t="s">
        <v>84</v>
      </c>
    </row>
    <row r="294" spans="1:30" x14ac:dyDescent="0.2">
      <c r="A294" s="3" t="s">
        <v>47</v>
      </c>
      <c r="B294" s="2" t="s">
        <v>40</v>
      </c>
      <c r="C294" s="2" t="s">
        <v>40</v>
      </c>
      <c r="D294" s="2" t="s">
        <v>58</v>
      </c>
      <c r="E294" s="2" t="s">
        <v>40</v>
      </c>
      <c r="F294" s="2" t="s">
        <v>40</v>
      </c>
      <c r="G294" s="2" t="s">
        <v>59</v>
      </c>
      <c r="H294" s="2" t="s">
        <v>40</v>
      </c>
      <c r="I294" s="2" t="s">
        <v>40</v>
      </c>
      <c r="J294" s="2" t="s">
        <v>60</v>
      </c>
      <c r="K294" s="2" t="s">
        <v>40</v>
      </c>
      <c r="L294" s="2" t="s">
        <v>40</v>
      </c>
      <c r="M294" s="2" t="s">
        <v>61</v>
      </c>
      <c r="N294" s="2" t="s">
        <v>40</v>
      </c>
      <c r="O294" s="2" t="s">
        <v>40</v>
      </c>
      <c r="P294" s="2" t="s">
        <v>40</v>
      </c>
    </row>
    <row r="295" spans="1:30" x14ac:dyDescent="0.2">
      <c r="A295" s="3">
        <v>1.7374499999999999</v>
      </c>
      <c r="B295" s="2">
        <v>1.6779900000000001</v>
      </c>
      <c r="C295" s="2" t="s">
        <v>40</v>
      </c>
      <c r="D295" s="2">
        <v>1.7196400000000001</v>
      </c>
      <c r="E295" s="2">
        <v>1.6918800000000001</v>
      </c>
      <c r="F295" s="2" t="s">
        <v>40</v>
      </c>
      <c r="G295" s="2">
        <v>1.6801999999999999</v>
      </c>
      <c r="H295" s="2">
        <v>1.66574</v>
      </c>
      <c r="I295" s="2">
        <v>1.75695</v>
      </c>
      <c r="J295" s="2">
        <v>1.5847899999999999</v>
      </c>
      <c r="K295" s="2">
        <v>1.83148</v>
      </c>
      <c r="L295" s="2">
        <v>1.53769</v>
      </c>
      <c r="M295" s="2">
        <v>1.6370899999999999</v>
      </c>
      <c r="N295" s="2">
        <v>1.77206</v>
      </c>
      <c r="O295" s="2" t="s">
        <v>40</v>
      </c>
      <c r="P295" s="2" t="s">
        <v>40</v>
      </c>
    </row>
    <row r="298" spans="1:30" x14ac:dyDescent="0.2">
      <c r="A298" s="3" t="s">
        <v>85</v>
      </c>
    </row>
    <row r="299" spans="1:30" x14ac:dyDescent="0.2">
      <c r="A299" s="3" t="s">
        <v>86</v>
      </c>
    </row>
    <row r="301" spans="1:30" x14ac:dyDescent="0.2">
      <c r="B301" s="2" t="s">
        <v>39</v>
      </c>
      <c r="C301" s="2" t="s">
        <v>40</v>
      </c>
      <c r="D301" s="2" t="s">
        <v>40</v>
      </c>
      <c r="E301" s="2" t="s">
        <v>40</v>
      </c>
      <c r="F301" s="2" t="s">
        <v>41</v>
      </c>
      <c r="G301" s="2" t="s">
        <v>40</v>
      </c>
      <c r="H301" s="2" t="s">
        <v>40</v>
      </c>
      <c r="I301" s="2" t="s">
        <v>40</v>
      </c>
      <c r="J301" s="2" t="s">
        <v>42</v>
      </c>
      <c r="K301" s="2" t="s">
        <v>40</v>
      </c>
      <c r="L301" s="2" t="s">
        <v>40</v>
      </c>
      <c r="M301" s="2" t="s">
        <v>40</v>
      </c>
      <c r="N301" s="2" t="s">
        <v>43</v>
      </c>
      <c r="O301" s="2" t="s">
        <v>40</v>
      </c>
      <c r="P301" s="2" t="s">
        <v>40</v>
      </c>
      <c r="Q301" s="2" t="s">
        <v>40</v>
      </c>
      <c r="R301" s="2" t="s">
        <v>44</v>
      </c>
      <c r="S301" s="2" t="s">
        <v>40</v>
      </c>
      <c r="T301" s="2" t="s">
        <v>40</v>
      </c>
      <c r="U301" s="2" t="s">
        <v>40</v>
      </c>
      <c r="V301" s="2" t="s">
        <v>45</v>
      </c>
      <c r="W301" s="2" t="s">
        <v>40</v>
      </c>
      <c r="X301" s="2" t="s">
        <v>40</v>
      </c>
      <c r="Y301" s="2" t="s">
        <v>40</v>
      </c>
      <c r="Z301" s="2" t="s">
        <v>46</v>
      </c>
      <c r="AA301" s="2" t="s">
        <v>40</v>
      </c>
      <c r="AB301" s="2" t="s">
        <v>40</v>
      </c>
      <c r="AC301" s="2" t="s">
        <v>40</v>
      </c>
      <c r="AD301" s="2" t="s">
        <v>40</v>
      </c>
    </row>
    <row r="302" spans="1:30" x14ac:dyDescent="0.2">
      <c r="A302" s="3" t="s">
        <v>47</v>
      </c>
      <c r="B302" s="2">
        <v>1.0000000000000001E-5</v>
      </c>
      <c r="C302" s="2">
        <v>0</v>
      </c>
      <c r="D302" s="2">
        <v>0</v>
      </c>
      <c r="E302" s="2">
        <v>6.2E-4</v>
      </c>
      <c r="F302" s="2">
        <v>3.1E-4</v>
      </c>
      <c r="G302" s="2">
        <v>2.7E-4</v>
      </c>
      <c r="H302" s="2">
        <v>5.0000000000000002E-5</v>
      </c>
      <c r="I302" s="2" t="s">
        <v>40</v>
      </c>
      <c r="J302" s="2" t="s">
        <v>83</v>
      </c>
      <c r="K302" s="2" t="s">
        <v>40</v>
      </c>
      <c r="L302" s="2" t="s">
        <v>40</v>
      </c>
      <c r="M302" s="2" t="s">
        <v>40</v>
      </c>
      <c r="N302" s="2">
        <v>3.4000000000000002E-4</v>
      </c>
      <c r="O302" s="2">
        <v>2.9E-4</v>
      </c>
      <c r="P302" s="2" t="s">
        <v>40</v>
      </c>
      <c r="Q302" s="2" t="s">
        <v>40</v>
      </c>
      <c r="R302" s="2">
        <v>4.0999999999999999E-4</v>
      </c>
      <c r="S302" s="2">
        <v>2.2000000000000001E-4</v>
      </c>
      <c r="T302" s="2" t="s">
        <v>40</v>
      </c>
      <c r="U302" s="2" t="s">
        <v>40</v>
      </c>
      <c r="V302" s="2" t="s">
        <v>83</v>
      </c>
      <c r="W302" s="2" t="s">
        <v>40</v>
      </c>
      <c r="X302" s="2" t="s">
        <v>40</v>
      </c>
      <c r="Y302" s="2" t="s">
        <v>40</v>
      </c>
      <c r="Z302" s="2" t="s">
        <v>83</v>
      </c>
      <c r="AA302" s="2" t="s">
        <v>40</v>
      </c>
      <c r="AB302" s="2" t="s">
        <v>40</v>
      </c>
      <c r="AC302" s="2" t="s">
        <v>40</v>
      </c>
      <c r="AD302" s="2" t="s">
        <v>40</v>
      </c>
    </row>
    <row r="303" spans="1:30" x14ac:dyDescent="0.2">
      <c r="A303" s="3" t="s">
        <v>52</v>
      </c>
      <c r="B303" s="2">
        <v>5.9999999999999995E-4</v>
      </c>
      <c r="C303" s="2">
        <v>3.0000000000000001E-5</v>
      </c>
      <c r="D303" s="2">
        <v>0</v>
      </c>
      <c r="E303" s="2" t="s">
        <v>40</v>
      </c>
      <c r="F303" s="2">
        <v>2.4000000000000001E-4</v>
      </c>
      <c r="G303" s="2">
        <v>1.9000000000000001E-4</v>
      </c>
      <c r="H303" s="2">
        <v>2.0000000000000001E-4</v>
      </c>
      <c r="I303" s="2" t="s">
        <v>40</v>
      </c>
      <c r="J303" s="2">
        <v>1.2E-4</v>
      </c>
      <c r="K303" s="2">
        <v>5.1000000000000004E-4</v>
      </c>
      <c r="L303" s="2">
        <v>0</v>
      </c>
      <c r="M303" s="2" t="s">
        <v>40</v>
      </c>
      <c r="N303" s="2">
        <v>2.2000000000000001E-4</v>
      </c>
      <c r="O303" s="2">
        <v>2.2000000000000001E-4</v>
      </c>
      <c r="P303" s="2">
        <v>1.9000000000000001E-4</v>
      </c>
      <c r="Q303" s="2" t="s">
        <v>40</v>
      </c>
      <c r="R303" s="2">
        <v>2.4000000000000001E-4</v>
      </c>
      <c r="S303" s="2">
        <v>3.8999999999999999E-4</v>
      </c>
      <c r="T303" s="2" t="s">
        <v>40</v>
      </c>
      <c r="U303" s="2" t="s">
        <v>40</v>
      </c>
      <c r="V303" s="2">
        <v>2.1000000000000001E-4</v>
      </c>
      <c r="W303" s="2">
        <v>3.3E-4</v>
      </c>
      <c r="X303" s="2">
        <v>9.0000000000000006E-5</v>
      </c>
      <c r="Y303" s="2" t="s">
        <v>40</v>
      </c>
      <c r="Z303" s="2">
        <v>2.3000000000000001E-4</v>
      </c>
      <c r="AA303" s="2">
        <v>4.0000000000000002E-4</v>
      </c>
      <c r="AB303" s="2" t="s">
        <v>40</v>
      </c>
      <c r="AC303" s="2" t="s">
        <v>40</v>
      </c>
      <c r="AD303" s="2" t="s">
        <v>40</v>
      </c>
    </row>
    <row r="304" spans="1:30" x14ac:dyDescent="0.2">
      <c r="A304" s="3" t="s">
        <v>54</v>
      </c>
      <c r="B304" s="2" t="s">
        <v>83</v>
      </c>
      <c r="C304" s="2" t="s">
        <v>40</v>
      </c>
      <c r="D304" s="2" t="s">
        <v>40</v>
      </c>
      <c r="E304" s="2" t="s">
        <v>40</v>
      </c>
      <c r="F304" s="2">
        <v>2.5000000000000001E-4</v>
      </c>
      <c r="G304" s="2">
        <v>3.8000000000000002E-4</v>
      </c>
      <c r="H304" s="2" t="s">
        <v>40</v>
      </c>
      <c r="I304" s="2" t="s">
        <v>40</v>
      </c>
      <c r="J304" s="2">
        <v>6.0000000000000002E-5</v>
      </c>
      <c r="K304" s="2">
        <v>2.3000000000000001E-4</v>
      </c>
      <c r="L304" s="2">
        <v>3.4000000000000002E-4</v>
      </c>
      <c r="M304" s="2">
        <v>0</v>
      </c>
      <c r="N304" s="2">
        <v>1.9000000000000001E-4</v>
      </c>
      <c r="O304" s="2">
        <v>1.8000000000000001E-4</v>
      </c>
      <c r="P304" s="2">
        <v>2.5999999999999998E-4</v>
      </c>
      <c r="Q304" s="2" t="s">
        <v>40</v>
      </c>
      <c r="R304" s="2">
        <v>2.4000000000000001E-4</v>
      </c>
      <c r="S304" s="2">
        <v>3.8999999999999999E-4</v>
      </c>
      <c r="T304" s="2" t="s">
        <v>40</v>
      </c>
      <c r="U304" s="2" t="s">
        <v>40</v>
      </c>
      <c r="V304" s="2">
        <v>3.3E-4</v>
      </c>
      <c r="W304" s="2">
        <v>2.9999999999999997E-4</v>
      </c>
      <c r="X304" s="2" t="s">
        <v>40</v>
      </c>
      <c r="Y304" s="2" t="s">
        <v>40</v>
      </c>
      <c r="Z304" s="2">
        <v>1.8000000000000001E-4</v>
      </c>
      <c r="AA304" s="2">
        <v>2.5999999999999998E-4</v>
      </c>
      <c r="AB304" s="2">
        <v>1.9000000000000001E-4</v>
      </c>
      <c r="AC304" s="2" t="s">
        <v>40</v>
      </c>
      <c r="AD304" s="2" t="s">
        <v>40</v>
      </c>
    </row>
    <row r="305" spans="1:30" x14ac:dyDescent="0.2">
      <c r="A305" s="3" t="s">
        <v>55</v>
      </c>
      <c r="B305" s="2">
        <v>4.4999999999999999E-4</v>
      </c>
      <c r="C305" s="2">
        <v>1E-4</v>
      </c>
      <c r="D305" s="2">
        <v>8.0000000000000007E-5</v>
      </c>
      <c r="E305" s="2" t="s">
        <v>40</v>
      </c>
      <c r="F305" s="2">
        <v>2.5999999999999998E-4</v>
      </c>
      <c r="G305" s="2">
        <v>3.6999999999999999E-4</v>
      </c>
      <c r="H305" s="2" t="s">
        <v>40</v>
      </c>
      <c r="I305" s="2" t="s">
        <v>40</v>
      </c>
      <c r="J305" s="2">
        <v>2.9E-4</v>
      </c>
      <c r="K305" s="2">
        <v>3.4000000000000002E-4</v>
      </c>
      <c r="L305" s="2" t="s">
        <v>40</v>
      </c>
      <c r="M305" s="2" t="s">
        <v>40</v>
      </c>
      <c r="N305" s="2">
        <v>1.9000000000000001E-4</v>
      </c>
      <c r="O305" s="2">
        <v>2.1000000000000001E-4</v>
      </c>
      <c r="P305" s="2">
        <v>2.3000000000000001E-4</v>
      </c>
      <c r="Q305" s="2" t="s">
        <v>40</v>
      </c>
      <c r="R305" s="2">
        <v>1.7000000000000001E-4</v>
      </c>
      <c r="S305" s="2">
        <v>2.9999999999999997E-4</v>
      </c>
      <c r="T305" s="2">
        <v>1.6000000000000001E-4</v>
      </c>
      <c r="U305" s="2" t="s">
        <v>40</v>
      </c>
      <c r="V305" s="2">
        <v>2.7E-4</v>
      </c>
      <c r="W305" s="2">
        <v>3.6000000000000002E-4</v>
      </c>
      <c r="X305" s="2" t="s">
        <v>40</v>
      </c>
      <c r="Y305" s="2" t="s">
        <v>40</v>
      </c>
      <c r="Z305" s="2">
        <v>2.7E-4</v>
      </c>
      <c r="AA305" s="2">
        <v>3.6000000000000002E-4</v>
      </c>
      <c r="AB305" s="2" t="s">
        <v>40</v>
      </c>
      <c r="AC305" s="2" t="s">
        <v>40</v>
      </c>
      <c r="AD305" s="2" t="s">
        <v>40</v>
      </c>
    </row>
    <row r="306" spans="1:30" x14ac:dyDescent="0.2">
      <c r="A306" s="3" t="s">
        <v>56</v>
      </c>
      <c r="B306" s="2">
        <v>6.2E-4</v>
      </c>
      <c r="C306" s="2">
        <v>1.0000000000000001E-5</v>
      </c>
      <c r="D306" s="2">
        <v>0</v>
      </c>
      <c r="E306" s="2" t="s">
        <v>40</v>
      </c>
      <c r="F306" s="2">
        <v>1E-4</v>
      </c>
      <c r="G306" s="2">
        <v>1.3999999999999999E-4</v>
      </c>
      <c r="H306" s="2">
        <v>2.3000000000000001E-4</v>
      </c>
      <c r="I306" s="2">
        <v>1.6000000000000001E-4</v>
      </c>
      <c r="J306" s="2">
        <v>5.4000000000000001E-4</v>
      </c>
      <c r="K306" s="2">
        <v>9.0000000000000006E-5</v>
      </c>
      <c r="L306" s="2" t="s">
        <v>40</v>
      </c>
      <c r="M306" s="2" t="s">
        <v>40</v>
      </c>
      <c r="N306" s="2">
        <v>2.5000000000000001E-4</v>
      </c>
      <c r="O306" s="2">
        <v>2.3000000000000001E-4</v>
      </c>
      <c r="P306" s="2">
        <v>1.4999999999999999E-4</v>
      </c>
      <c r="Q306" s="2" t="s">
        <v>40</v>
      </c>
      <c r="R306" s="2">
        <v>2.2000000000000001E-4</v>
      </c>
      <c r="S306" s="2">
        <v>4.0999999999999999E-4</v>
      </c>
      <c r="T306" s="2" t="s">
        <v>40</v>
      </c>
      <c r="U306" s="2" t="s">
        <v>40</v>
      </c>
      <c r="V306" s="2" t="s">
        <v>83</v>
      </c>
      <c r="W306" s="2" t="s">
        <v>40</v>
      </c>
      <c r="X306" s="2" t="s">
        <v>40</v>
      </c>
      <c r="Y306" s="2" t="s">
        <v>40</v>
      </c>
      <c r="Z306" s="2">
        <v>2.5999999999999998E-4</v>
      </c>
      <c r="AA306" s="2">
        <v>3.6999999999999999E-4</v>
      </c>
      <c r="AB306" s="2" t="s">
        <v>40</v>
      </c>
      <c r="AC306" s="2" t="s">
        <v>40</v>
      </c>
      <c r="AD306" s="2" t="s">
        <v>40</v>
      </c>
    </row>
    <row r="309" spans="1:30" x14ac:dyDescent="0.2">
      <c r="A309" s="3" t="s">
        <v>87</v>
      </c>
    </row>
    <row r="311" spans="1:30" x14ac:dyDescent="0.2">
      <c r="B311" s="2" t="s">
        <v>39</v>
      </c>
      <c r="C311" s="2" t="s">
        <v>40</v>
      </c>
      <c r="D311" s="2" t="s">
        <v>40</v>
      </c>
      <c r="E311" s="2" t="s">
        <v>40</v>
      </c>
      <c r="F311" s="2" t="s">
        <v>41</v>
      </c>
      <c r="G311" s="2" t="s">
        <v>40</v>
      </c>
      <c r="H311" s="2" t="s">
        <v>40</v>
      </c>
      <c r="I311" s="2" t="s">
        <v>40</v>
      </c>
      <c r="J311" s="2" t="s">
        <v>42</v>
      </c>
      <c r="K311" s="2" t="s">
        <v>40</v>
      </c>
      <c r="L311" s="2" t="s">
        <v>40</v>
      </c>
      <c r="M311" s="2" t="s">
        <v>40</v>
      </c>
      <c r="N311" s="2" t="s">
        <v>43</v>
      </c>
      <c r="O311" s="2" t="s">
        <v>40</v>
      </c>
      <c r="P311" s="2" t="s">
        <v>40</v>
      </c>
      <c r="Q311" s="2" t="s">
        <v>40</v>
      </c>
      <c r="R311" s="2" t="s">
        <v>44</v>
      </c>
      <c r="S311" s="2" t="s">
        <v>40</v>
      </c>
      <c r="T311" s="2" t="s">
        <v>40</v>
      </c>
      <c r="U311" s="2" t="s">
        <v>40</v>
      </c>
      <c r="V311" s="2" t="s">
        <v>45</v>
      </c>
      <c r="W311" s="2" t="s">
        <v>40</v>
      </c>
      <c r="X311" s="2" t="s">
        <v>40</v>
      </c>
      <c r="Y311" s="2" t="s">
        <v>40</v>
      </c>
      <c r="Z311" s="2" t="s">
        <v>46</v>
      </c>
      <c r="AA311" s="2" t="s">
        <v>40</v>
      </c>
      <c r="AB311" s="2" t="s">
        <v>40</v>
      </c>
      <c r="AC311" s="2" t="s">
        <v>40</v>
      </c>
      <c r="AD311" s="2" t="s">
        <v>40</v>
      </c>
    </row>
    <row r="312" spans="1:30" x14ac:dyDescent="0.2">
      <c r="A312" s="3" t="s">
        <v>47</v>
      </c>
      <c r="B312" s="2">
        <v>4.1279999999999997E-2</v>
      </c>
      <c r="C312" s="2">
        <v>4.0259999999999997E-2</v>
      </c>
      <c r="D312" s="2">
        <v>3.993E-2</v>
      </c>
      <c r="E312" s="2">
        <v>4.0079999999999998E-2</v>
      </c>
      <c r="F312" s="2">
        <v>1.8120000000000001E-2</v>
      </c>
      <c r="G312" s="2">
        <v>3.0200000000000001E-3</v>
      </c>
      <c r="H312" s="2">
        <v>0.14041000000000001</v>
      </c>
      <c r="I312" s="2" t="s">
        <v>40</v>
      </c>
      <c r="J312" s="2" t="s">
        <v>83</v>
      </c>
      <c r="K312" s="2" t="s">
        <v>40</v>
      </c>
      <c r="L312" s="2" t="s">
        <v>40</v>
      </c>
      <c r="M312" s="2" t="s">
        <v>40</v>
      </c>
      <c r="N312" s="2">
        <v>8.1729999999999997E-2</v>
      </c>
      <c r="O312" s="2">
        <v>7.9820000000000002E-2</v>
      </c>
      <c r="P312" s="2" t="s">
        <v>40</v>
      </c>
      <c r="Q312" s="2" t="s">
        <v>40</v>
      </c>
      <c r="R312" s="2">
        <v>8.5199999999999998E-2</v>
      </c>
      <c r="S312" s="2">
        <v>7.6350000000000001E-2</v>
      </c>
      <c r="T312" s="2" t="s">
        <v>40</v>
      </c>
      <c r="U312" s="2" t="s">
        <v>40</v>
      </c>
      <c r="V312" s="2" t="s">
        <v>83</v>
      </c>
      <c r="W312" s="2" t="s">
        <v>40</v>
      </c>
      <c r="X312" s="2" t="s">
        <v>40</v>
      </c>
      <c r="Y312" s="2" t="s">
        <v>40</v>
      </c>
      <c r="Z312" s="2" t="s">
        <v>83</v>
      </c>
      <c r="AA312" s="2" t="s">
        <v>40</v>
      </c>
      <c r="AB312" s="2" t="s">
        <v>40</v>
      </c>
      <c r="AC312" s="2" t="s">
        <v>40</v>
      </c>
      <c r="AD312" s="2" t="s">
        <v>40</v>
      </c>
    </row>
    <row r="313" spans="1:30" x14ac:dyDescent="0.2">
      <c r="A313" s="3" t="s">
        <v>52</v>
      </c>
      <c r="B313" s="2">
        <v>5.3929999999999999E-2</v>
      </c>
      <c r="C313" s="2">
        <v>5.4480000000000001E-2</v>
      </c>
      <c r="D313" s="2">
        <v>5.314E-2</v>
      </c>
      <c r="E313" s="2" t="s">
        <v>40</v>
      </c>
      <c r="F313" s="2">
        <v>4.9779999999999998E-2</v>
      </c>
      <c r="G313" s="2">
        <v>2.5350000000000001E-2</v>
      </c>
      <c r="H313" s="2">
        <v>8.6419999999999997E-2</v>
      </c>
      <c r="I313" s="2" t="s">
        <v>40</v>
      </c>
      <c r="J313" s="2">
        <v>5.3769999999999998E-2</v>
      </c>
      <c r="K313" s="2">
        <v>7.5340000000000004E-2</v>
      </c>
      <c r="L313" s="2">
        <v>3.2439999999999997E-2</v>
      </c>
      <c r="M313" s="2" t="s">
        <v>40</v>
      </c>
      <c r="N313" s="2">
        <v>5.3740000000000003E-2</v>
      </c>
      <c r="O313" s="2">
        <v>5.389E-2</v>
      </c>
      <c r="P313" s="2">
        <v>5.3920000000000003E-2</v>
      </c>
      <c r="Q313" s="2" t="s">
        <v>40</v>
      </c>
      <c r="R313" s="2">
        <v>7.7340000000000006E-2</v>
      </c>
      <c r="S313" s="2">
        <v>8.4209999999999993E-2</v>
      </c>
      <c r="T313" s="2" t="s">
        <v>40</v>
      </c>
      <c r="U313" s="2" t="s">
        <v>40</v>
      </c>
      <c r="V313" s="2">
        <v>5.5120000000000002E-2</v>
      </c>
      <c r="W313" s="2">
        <v>5.688E-2</v>
      </c>
      <c r="X313" s="2">
        <v>4.9549999999999997E-2</v>
      </c>
      <c r="Y313" s="2" t="s">
        <v>40</v>
      </c>
      <c r="Z313" s="2">
        <v>7.9219999999999999E-2</v>
      </c>
      <c r="AA313" s="2">
        <v>8.233E-2</v>
      </c>
      <c r="AB313" s="2" t="s">
        <v>40</v>
      </c>
      <c r="AC313" s="2" t="s">
        <v>40</v>
      </c>
      <c r="AD313" s="2" t="s">
        <v>40</v>
      </c>
    </row>
    <row r="314" spans="1:30" x14ac:dyDescent="0.2">
      <c r="A314" s="3" t="s">
        <v>54</v>
      </c>
      <c r="B314" s="2" t="s">
        <v>83</v>
      </c>
      <c r="C314" s="2" t="s">
        <v>40</v>
      </c>
      <c r="D314" s="2" t="s">
        <v>40</v>
      </c>
      <c r="E314" s="2" t="s">
        <v>40</v>
      </c>
      <c r="F314" s="2">
        <v>9.9769999999999998E-2</v>
      </c>
      <c r="G314" s="2">
        <v>6.1780000000000002E-2</v>
      </c>
      <c r="H314" s="2" t="s">
        <v>40</v>
      </c>
      <c r="I314" s="2" t="s">
        <v>40</v>
      </c>
      <c r="J314" s="2">
        <v>3.3250000000000002E-2</v>
      </c>
      <c r="K314" s="2">
        <v>4.734E-2</v>
      </c>
      <c r="L314" s="2">
        <v>5.9580000000000001E-2</v>
      </c>
      <c r="M314" s="2">
        <v>2.138E-2</v>
      </c>
      <c r="N314" s="2">
        <v>5.3100000000000001E-2</v>
      </c>
      <c r="O314" s="2">
        <v>5.3749999999999999E-2</v>
      </c>
      <c r="P314" s="2">
        <v>5.4699999999999999E-2</v>
      </c>
      <c r="Q314" s="2" t="s">
        <v>40</v>
      </c>
      <c r="R314" s="2">
        <v>7.8579999999999997E-2</v>
      </c>
      <c r="S314" s="2">
        <v>8.2970000000000002E-2</v>
      </c>
      <c r="T314" s="2" t="s">
        <v>40</v>
      </c>
      <c r="U314" s="2" t="s">
        <v>40</v>
      </c>
      <c r="V314" s="2">
        <v>7.9750000000000001E-2</v>
      </c>
      <c r="W314" s="2">
        <v>8.1799999999999998E-2</v>
      </c>
      <c r="X314" s="2" t="s">
        <v>40</v>
      </c>
      <c r="Y314" s="2" t="s">
        <v>40</v>
      </c>
      <c r="Z314" s="2">
        <v>5.144E-2</v>
      </c>
      <c r="AA314" s="2">
        <v>5.4699999999999999E-2</v>
      </c>
      <c r="AB314" s="2">
        <v>5.5410000000000001E-2</v>
      </c>
      <c r="AC314" s="2" t="s">
        <v>40</v>
      </c>
      <c r="AD314" s="2" t="s">
        <v>40</v>
      </c>
    </row>
    <row r="315" spans="1:30" x14ac:dyDescent="0.2">
      <c r="A315" s="3" t="s">
        <v>55</v>
      </c>
      <c r="B315" s="2">
        <v>5.3359999999999998E-2</v>
      </c>
      <c r="C315" s="2">
        <v>5.3580000000000003E-2</v>
      </c>
      <c r="D315" s="2">
        <v>5.4609999999999999E-2</v>
      </c>
      <c r="E315" s="2" t="s">
        <v>40</v>
      </c>
      <c r="F315" s="2">
        <v>9.2990000000000003E-2</v>
      </c>
      <c r="G315" s="2">
        <v>6.8559999999999996E-2</v>
      </c>
      <c r="H315" s="2" t="s">
        <v>40</v>
      </c>
      <c r="I315" s="2" t="s">
        <v>40</v>
      </c>
      <c r="J315" s="2">
        <v>8.9300000000000004E-2</v>
      </c>
      <c r="K315" s="2">
        <v>7.2249999999999995E-2</v>
      </c>
      <c r="L315" s="2" t="s">
        <v>40</v>
      </c>
      <c r="M315" s="2" t="s">
        <v>40</v>
      </c>
      <c r="N315" s="2">
        <v>5.4670000000000003E-2</v>
      </c>
      <c r="O315" s="2">
        <v>5.3179999999999998E-2</v>
      </c>
      <c r="P315" s="2">
        <v>5.3699999999999998E-2</v>
      </c>
      <c r="Q315" s="2" t="s">
        <v>40</v>
      </c>
      <c r="R315" s="2">
        <v>5.4579999999999997E-2</v>
      </c>
      <c r="S315" s="2">
        <v>5.5219999999999998E-2</v>
      </c>
      <c r="T315" s="2">
        <v>5.1749999999999997E-2</v>
      </c>
      <c r="U315" s="2" t="s">
        <v>40</v>
      </c>
      <c r="V315" s="2">
        <v>8.0229999999999996E-2</v>
      </c>
      <c r="W315" s="2">
        <v>8.1320000000000003E-2</v>
      </c>
      <c r="X315" s="2" t="s">
        <v>40</v>
      </c>
      <c r="Y315" s="2" t="s">
        <v>40</v>
      </c>
      <c r="Z315" s="2">
        <v>8.0850000000000005E-2</v>
      </c>
      <c r="AA315" s="2">
        <v>8.0699999999999994E-2</v>
      </c>
      <c r="AB315" s="2" t="s">
        <v>40</v>
      </c>
      <c r="AC315" s="2" t="s">
        <v>40</v>
      </c>
      <c r="AD315" s="2" t="s">
        <v>40</v>
      </c>
    </row>
    <row r="316" spans="1:30" x14ac:dyDescent="0.2">
      <c r="A316" s="3" t="s">
        <v>56</v>
      </c>
      <c r="B316" s="2">
        <v>5.4530000000000002E-2</v>
      </c>
      <c r="C316" s="2">
        <v>5.3199999999999997E-2</v>
      </c>
      <c r="D316" s="2">
        <v>5.382E-2</v>
      </c>
      <c r="E316" s="2" t="s">
        <v>40</v>
      </c>
      <c r="F316" s="2">
        <v>4.879E-2</v>
      </c>
      <c r="G316" s="2">
        <v>2.5420000000000002E-2</v>
      </c>
      <c r="H316" s="2">
        <v>9.3600000000000003E-3</v>
      </c>
      <c r="I316" s="2">
        <v>7.7979999999999994E-2</v>
      </c>
      <c r="J316" s="2">
        <v>9.7119999999999998E-2</v>
      </c>
      <c r="K316" s="2">
        <v>6.4430000000000001E-2</v>
      </c>
      <c r="L316" s="2" t="s">
        <v>40</v>
      </c>
      <c r="M316" s="2" t="s">
        <v>40</v>
      </c>
      <c r="N316" s="2">
        <v>5.4030000000000002E-2</v>
      </c>
      <c r="O316" s="2">
        <v>5.5019999999999999E-2</v>
      </c>
      <c r="P316" s="2">
        <v>5.2499999999999998E-2</v>
      </c>
      <c r="Q316" s="2" t="s">
        <v>40</v>
      </c>
      <c r="R316" s="2">
        <v>7.7399999999999997E-2</v>
      </c>
      <c r="S316" s="2">
        <v>8.4150000000000003E-2</v>
      </c>
      <c r="T316" s="2" t="s">
        <v>40</v>
      </c>
      <c r="U316" s="2" t="s">
        <v>40</v>
      </c>
      <c r="V316" s="2" t="s">
        <v>83</v>
      </c>
      <c r="W316" s="2" t="s">
        <v>40</v>
      </c>
      <c r="X316" s="2" t="s">
        <v>40</v>
      </c>
      <c r="Y316" s="2" t="s">
        <v>40</v>
      </c>
      <c r="Z316" s="2">
        <v>8.0839999999999995E-2</v>
      </c>
      <c r="AA316" s="2">
        <v>8.0710000000000004E-2</v>
      </c>
      <c r="AB316" s="2" t="s">
        <v>40</v>
      </c>
      <c r="AC316" s="2" t="s">
        <v>40</v>
      </c>
      <c r="AD316" s="2" t="s">
        <v>40</v>
      </c>
    </row>
    <row r="319" spans="1:30" x14ac:dyDescent="0.2">
      <c r="A319" s="3" t="s">
        <v>88</v>
      </c>
    </row>
    <row r="321" spans="1:30" x14ac:dyDescent="0.2">
      <c r="B321" s="2" t="s">
        <v>39</v>
      </c>
      <c r="C321" s="2" t="s">
        <v>40</v>
      </c>
      <c r="D321" s="2" t="s">
        <v>40</v>
      </c>
      <c r="E321" s="2" t="s">
        <v>40</v>
      </c>
      <c r="F321" s="2" t="s">
        <v>41</v>
      </c>
      <c r="G321" s="2" t="s">
        <v>40</v>
      </c>
      <c r="H321" s="2" t="s">
        <v>40</v>
      </c>
      <c r="I321" s="2" t="s">
        <v>40</v>
      </c>
      <c r="J321" s="2" t="s">
        <v>42</v>
      </c>
      <c r="K321" s="2" t="s">
        <v>40</v>
      </c>
      <c r="L321" s="2" t="s">
        <v>40</v>
      </c>
      <c r="M321" s="2" t="s">
        <v>40</v>
      </c>
      <c r="N321" s="2" t="s">
        <v>43</v>
      </c>
      <c r="O321" s="2" t="s">
        <v>40</v>
      </c>
      <c r="P321" s="2" t="s">
        <v>40</v>
      </c>
      <c r="Q321" s="2" t="s">
        <v>40</v>
      </c>
      <c r="R321" s="2" t="s">
        <v>44</v>
      </c>
      <c r="S321" s="2" t="s">
        <v>40</v>
      </c>
      <c r="T321" s="2" t="s">
        <v>40</v>
      </c>
      <c r="U321" s="2" t="s">
        <v>40</v>
      </c>
      <c r="V321" s="2" t="s">
        <v>45</v>
      </c>
      <c r="W321" s="2" t="s">
        <v>40</v>
      </c>
      <c r="X321" s="2" t="s">
        <v>40</v>
      </c>
      <c r="Y321" s="2" t="s">
        <v>40</v>
      </c>
      <c r="Z321" s="2" t="s">
        <v>46</v>
      </c>
      <c r="AA321" s="2" t="s">
        <v>40</v>
      </c>
      <c r="AB321" s="2" t="s">
        <v>40</v>
      </c>
      <c r="AC321" s="2" t="s">
        <v>40</v>
      </c>
      <c r="AD321" s="2" t="s">
        <v>40</v>
      </c>
    </row>
    <row r="322" spans="1:30" x14ac:dyDescent="0.2">
      <c r="A322" s="3" t="s">
        <v>47</v>
      </c>
      <c r="B322" s="2">
        <v>0.16252</v>
      </c>
      <c r="C322" s="2">
        <v>0.16238</v>
      </c>
      <c r="D322" s="2">
        <v>0.16439999999999999</v>
      </c>
      <c r="E322" s="2">
        <v>0.16219</v>
      </c>
      <c r="F322" s="2">
        <v>0.24063000000000001</v>
      </c>
      <c r="G322" s="2">
        <v>0.24718999999999999</v>
      </c>
      <c r="H322" s="2">
        <v>0.16367000000000001</v>
      </c>
      <c r="I322" s="2" t="s">
        <v>40</v>
      </c>
      <c r="J322" s="2" t="s">
        <v>83</v>
      </c>
      <c r="K322" s="2" t="s">
        <v>40</v>
      </c>
      <c r="L322" s="2" t="s">
        <v>40</v>
      </c>
      <c r="M322" s="2" t="s">
        <v>40</v>
      </c>
      <c r="N322" s="2">
        <v>0.33166000000000001</v>
      </c>
      <c r="O322" s="2">
        <v>0.31983</v>
      </c>
      <c r="P322" s="2" t="s">
        <v>40</v>
      </c>
      <c r="Q322" s="2" t="s">
        <v>40</v>
      </c>
      <c r="R322" s="2">
        <v>0.34577000000000002</v>
      </c>
      <c r="S322" s="2">
        <v>0.30571999999999999</v>
      </c>
      <c r="T322" s="2" t="s">
        <v>40</v>
      </c>
      <c r="U322" s="2" t="s">
        <v>40</v>
      </c>
      <c r="V322" s="2" t="s">
        <v>83</v>
      </c>
      <c r="W322" s="2" t="s">
        <v>40</v>
      </c>
      <c r="X322" s="2" t="s">
        <v>40</v>
      </c>
      <c r="Y322" s="2" t="s">
        <v>40</v>
      </c>
      <c r="Z322" s="2" t="s">
        <v>83</v>
      </c>
      <c r="AA322" s="2" t="s">
        <v>40</v>
      </c>
      <c r="AB322" s="2" t="s">
        <v>40</v>
      </c>
      <c r="AC322" s="2" t="s">
        <v>40</v>
      </c>
      <c r="AD322" s="2" t="s">
        <v>40</v>
      </c>
    </row>
    <row r="323" spans="1:30" x14ac:dyDescent="0.2">
      <c r="A323" s="3" t="s">
        <v>52</v>
      </c>
      <c r="B323" s="2">
        <v>0.21618999999999999</v>
      </c>
      <c r="C323" s="2">
        <v>0.21673999999999999</v>
      </c>
      <c r="D323" s="2">
        <v>0.21856</v>
      </c>
      <c r="E323" s="2" t="s">
        <v>40</v>
      </c>
      <c r="F323" s="2">
        <v>0.21747</v>
      </c>
      <c r="G323" s="2">
        <v>0.23416999999999999</v>
      </c>
      <c r="H323" s="2">
        <v>0.19985</v>
      </c>
      <c r="I323" s="2" t="s">
        <v>40</v>
      </c>
      <c r="J323" s="2">
        <v>0.22301000000000001</v>
      </c>
      <c r="K323" s="2">
        <v>0.14559</v>
      </c>
      <c r="L323" s="2">
        <v>0.28288999999999997</v>
      </c>
      <c r="M323" s="2" t="s">
        <v>40</v>
      </c>
      <c r="N323" s="2">
        <v>0.21121999999999999</v>
      </c>
      <c r="O323" s="2">
        <v>0.22066</v>
      </c>
      <c r="P323" s="2">
        <v>0.21961</v>
      </c>
      <c r="Q323" s="2" t="s">
        <v>40</v>
      </c>
      <c r="R323" s="2">
        <v>0.31204999999999999</v>
      </c>
      <c r="S323" s="2">
        <v>0.33944000000000002</v>
      </c>
      <c r="T323" s="2" t="s">
        <v>40</v>
      </c>
      <c r="U323" s="2" t="s">
        <v>40</v>
      </c>
      <c r="V323" s="2">
        <v>0.22264</v>
      </c>
      <c r="W323" s="2">
        <v>0.22387000000000001</v>
      </c>
      <c r="X323" s="2">
        <v>0.20498</v>
      </c>
      <c r="Y323" s="2" t="s">
        <v>40</v>
      </c>
      <c r="Z323" s="2">
        <v>0.32008999999999999</v>
      </c>
      <c r="AA323" s="2">
        <v>0.33139999999999997</v>
      </c>
      <c r="AB323" s="2" t="s">
        <v>40</v>
      </c>
      <c r="AC323" s="2" t="s">
        <v>40</v>
      </c>
      <c r="AD323" s="2" t="s">
        <v>40</v>
      </c>
    </row>
    <row r="324" spans="1:30" x14ac:dyDescent="0.2">
      <c r="A324" s="3" t="s">
        <v>54</v>
      </c>
      <c r="B324" s="2" t="s">
        <v>83</v>
      </c>
      <c r="C324" s="2" t="s">
        <v>40</v>
      </c>
      <c r="D324" s="2" t="s">
        <v>40</v>
      </c>
      <c r="E324" s="2" t="s">
        <v>40</v>
      </c>
      <c r="F324" s="2">
        <v>0.31213000000000002</v>
      </c>
      <c r="G324" s="2">
        <v>0.33935999999999999</v>
      </c>
      <c r="H324" s="2" t="s">
        <v>40</v>
      </c>
      <c r="I324" s="2" t="s">
        <v>40</v>
      </c>
      <c r="J324" s="2">
        <v>0.19275</v>
      </c>
      <c r="K324" s="2">
        <v>0.14582999999999999</v>
      </c>
      <c r="L324" s="2">
        <v>9.3410000000000007E-2</v>
      </c>
      <c r="M324" s="2">
        <v>0.2195</v>
      </c>
      <c r="N324" s="2">
        <v>0.21471000000000001</v>
      </c>
      <c r="O324" s="2">
        <v>0.21776999999999999</v>
      </c>
      <c r="P324" s="2">
        <v>0.21901000000000001</v>
      </c>
      <c r="Q324" s="2" t="s">
        <v>40</v>
      </c>
      <c r="R324" s="2">
        <v>0.31566</v>
      </c>
      <c r="S324" s="2">
        <v>0.33583000000000002</v>
      </c>
      <c r="T324" s="2" t="s">
        <v>40</v>
      </c>
      <c r="U324" s="2" t="s">
        <v>40</v>
      </c>
      <c r="V324" s="2">
        <v>0.31637999999999999</v>
      </c>
      <c r="W324" s="2">
        <v>0.33511000000000002</v>
      </c>
      <c r="X324" s="2" t="s">
        <v>40</v>
      </c>
      <c r="Y324" s="2" t="s">
        <v>40</v>
      </c>
      <c r="Z324" s="2">
        <v>0.21095</v>
      </c>
      <c r="AA324" s="2">
        <v>0.21940999999999999</v>
      </c>
      <c r="AB324" s="2">
        <v>0.22112999999999999</v>
      </c>
      <c r="AC324" s="2" t="s">
        <v>40</v>
      </c>
      <c r="AD324" s="2" t="s">
        <v>40</v>
      </c>
    </row>
    <row r="325" spans="1:30" x14ac:dyDescent="0.2">
      <c r="A325" s="3" t="s">
        <v>55</v>
      </c>
      <c r="B325" s="2">
        <v>0.21898999999999999</v>
      </c>
      <c r="C325" s="2">
        <v>0.21621000000000001</v>
      </c>
      <c r="D325" s="2">
        <v>0.21629000000000001</v>
      </c>
      <c r="E325" s="2" t="s">
        <v>40</v>
      </c>
      <c r="F325" s="2">
        <v>0.31842999999999999</v>
      </c>
      <c r="G325" s="2">
        <v>0.33306000000000002</v>
      </c>
      <c r="H325" s="2" t="s">
        <v>40</v>
      </c>
      <c r="I325" s="2" t="s">
        <v>40</v>
      </c>
      <c r="J325" s="2">
        <v>0.29653000000000002</v>
      </c>
      <c r="K325" s="2">
        <v>0.35496</v>
      </c>
      <c r="L325" s="2" t="s">
        <v>40</v>
      </c>
      <c r="M325" s="2" t="s">
        <v>40</v>
      </c>
      <c r="N325" s="2">
        <v>0.21706</v>
      </c>
      <c r="O325" s="2">
        <v>0.22009999999999999</v>
      </c>
      <c r="P325" s="2">
        <v>0.21432999999999999</v>
      </c>
      <c r="Q325" s="2" t="s">
        <v>40</v>
      </c>
      <c r="R325" s="2">
        <v>0.21893000000000001</v>
      </c>
      <c r="S325" s="2">
        <v>0.22897000000000001</v>
      </c>
      <c r="T325" s="2">
        <v>0.20358999999999999</v>
      </c>
      <c r="U325" s="2" t="s">
        <v>40</v>
      </c>
      <c r="V325" s="2">
        <v>0.32205</v>
      </c>
      <c r="W325" s="2">
        <v>0.32944000000000001</v>
      </c>
      <c r="X325" s="2" t="s">
        <v>40</v>
      </c>
      <c r="Y325" s="2" t="s">
        <v>40</v>
      </c>
      <c r="Z325" s="2">
        <v>0.32362000000000002</v>
      </c>
      <c r="AA325" s="2">
        <v>0.32786999999999999</v>
      </c>
      <c r="AB325" s="2" t="s">
        <v>40</v>
      </c>
      <c r="AC325" s="2" t="s">
        <v>40</v>
      </c>
      <c r="AD325" s="2" t="s">
        <v>40</v>
      </c>
    </row>
    <row r="326" spans="1:30" x14ac:dyDescent="0.2">
      <c r="A326" s="3" t="s">
        <v>56</v>
      </c>
      <c r="B326" s="2">
        <v>0.21748000000000001</v>
      </c>
      <c r="C326" s="2">
        <v>0.2185</v>
      </c>
      <c r="D326" s="2">
        <v>0.21551000000000001</v>
      </c>
      <c r="E326" s="2" t="s">
        <v>40</v>
      </c>
      <c r="F326" s="2">
        <v>0.15772</v>
      </c>
      <c r="G326" s="2">
        <v>0.17316000000000001</v>
      </c>
      <c r="H326" s="2">
        <v>0.18165000000000001</v>
      </c>
      <c r="I326" s="2">
        <v>0.13896</v>
      </c>
      <c r="J326" s="2">
        <v>0.27345999999999998</v>
      </c>
      <c r="K326" s="2">
        <v>0.37802999999999998</v>
      </c>
      <c r="L326" s="2" t="s">
        <v>40</v>
      </c>
      <c r="M326" s="2" t="s">
        <v>40</v>
      </c>
      <c r="N326" s="2">
        <v>0.22026000000000001</v>
      </c>
      <c r="O326" s="2">
        <v>0.22106000000000001</v>
      </c>
      <c r="P326" s="2">
        <v>0.21017</v>
      </c>
      <c r="Q326" s="2" t="s">
        <v>40</v>
      </c>
      <c r="R326" s="2">
        <v>0.31036000000000002</v>
      </c>
      <c r="S326" s="2">
        <v>0.34112999999999999</v>
      </c>
      <c r="T326" s="2" t="s">
        <v>40</v>
      </c>
      <c r="U326" s="2" t="s">
        <v>40</v>
      </c>
      <c r="V326" s="2" t="s">
        <v>83</v>
      </c>
      <c r="W326" s="2" t="s">
        <v>40</v>
      </c>
      <c r="X326" s="2" t="s">
        <v>40</v>
      </c>
      <c r="Y326" s="2" t="s">
        <v>40</v>
      </c>
      <c r="Z326" s="2">
        <v>0.31897999999999999</v>
      </c>
      <c r="AA326" s="2">
        <v>0.33250999999999997</v>
      </c>
      <c r="AB326" s="2" t="s">
        <v>40</v>
      </c>
      <c r="AC326" s="2" t="s">
        <v>40</v>
      </c>
      <c r="AD326" s="2" t="s">
        <v>40</v>
      </c>
    </row>
    <row r="329" spans="1:30" x14ac:dyDescent="0.2">
      <c r="A329" s="3" t="s">
        <v>89</v>
      </c>
    </row>
    <row r="331" spans="1:30" x14ac:dyDescent="0.2">
      <c r="B331" s="2" t="s">
        <v>39</v>
      </c>
      <c r="C331" s="2" t="s">
        <v>40</v>
      </c>
      <c r="D331" s="2" t="s">
        <v>40</v>
      </c>
      <c r="E331" s="2" t="s">
        <v>40</v>
      </c>
      <c r="F331" s="2" t="s">
        <v>41</v>
      </c>
      <c r="G331" s="2" t="s">
        <v>40</v>
      </c>
      <c r="H331" s="2" t="s">
        <v>40</v>
      </c>
      <c r="I331" s="2" t="s">
        <v>40</v>
      </c>
      <c r="J331" s="2" t="s">
        <v>42</v>
      </c>
      <c r="K331" s="2" t="s">
        <v>40</v>
      </c>
      <c r="L331" s="2" t="s">
        <v>40</v>
      </c>
      <c r="M331" s="2" t="s">
        <v>40</v>
      </c>
      <c r="N331" s="2" t="s">
        <v>43</v>
      </c>
      <c r="O331" s="2" t="s">
        <v>40</v>
      </c>
      <c r="P331" s="2" t="s">
        <v>40</v>
      </c>
      <c r="Q331" s="2" t="s">
        <v>40</v>
      </c>
      <c r="R331" s="2" t="s">
        <v>44</v>
      </c>
      <c r="S331" s="2" t="s">
        <v>40</v>
      </c>
      <c r="T331" s="2" t="s">
        <v>40</v>
      </c>
      <c r="U331" s="2" t="s">
        <v>40</v>
      </c>
      <c r="V331" s="2" t="s">
        <v>45</v>
      </c>
      <c r="W331" s="2" t="s">
        <v>40</v>
      </c>
      <c r="X331" s="2" t="s">
        <v>40</v>
      </c>
      <c r="Y331" s="2" t="s">
        <v>40</v>
      </c>
      <c r="Z331" s="2" t="s">
        <v>46</v>
      </c>
      <c r="AA331" s="2" t="s">
        <v>40</v>
      </c>
      <c r="AB331" s="2" t="s">
        <v>40</v>
      </c>
      <c r="AC331" s="2" t="s">
        <v>40</v>
      </c>
      <c r="AD331" s="2" t="s">
        <v>40</v>
      </c>
    </row>
    <row r="332" spans="1:30" x14ac:dyDescent="0.2">
      <c r="A332" s="3" t="s">
        <v>47</v>
      </c>
      <c r="B332" s="2">
        <v>6.2399999999999999E-3</v>
      </c>
      <c r="C332" s="2">
        <v>5.5199999999999997E-3</v>
      </c>
      <c r="D332" s="2">
        <v>5.7400000000000003E-3</v>
      </c>
      <c r="E332" s="2">
        <v>5.3600000000000002E-3</v>
      </c>
      <c r="F332" s="2">
        <v>8.7899999999999992E-3</v>
      </c>
      <c r="G332" s="2">
        <v>9.4999999999999998E-3</v>
      </c>
      <c r="H332" s="2">
        <v>4.5700000000000003E-3</v>
      </c>
      <c r="I332" s="2" t="s">
        <v>40</v>
      </c>
      <c r="J332" s="2" t="s">
        <v>83</v>
      </c>
      <c r="K332" s="2" t="s">
        <v>40</v>
      </c>
      <c r="L332" s="2" t="s">
        <v>40</v>
      </c>
      <c r="M332" s="2" t="s">
        <v>40</v>
      </c>
      <c r="N332" s="2">
        <v>2.9E-4</v>
      </c>
      <c r="O332" s="2">
        <v>2.257E-2</v>
      </c>
      <c r="P332" s="2" t="s">
        <v>40</v>
      </c>
      <c r="Q332" s="2" t="s">
        <v>40</v>
      </c>
      <c r="R332" s="2">
        <v>1.3010000000000001E-2</v>
      </c>
      <c r="S332" s="2">
        <v>9.8499999999999994E-3</v>
      </c>
      <c r="T332" s="2" t="s">
        <v>40</v>
      </c>
      <c r="U332" s="2" t="s">
        <v>40</v>
      </c>
      <c r="V332" s="2" t="s">
        <v>83</v>
      </c>
      <c r="W332" s="2" t="s">
        <v>40</v>
      </c>
      <c r="X332" s="2" t="s">
        <v>40</v>
      </c>
      <c r="Y332" s="2" t="s">
        <v>40</v>
      </c>
      <c r="Z332" s="2" t="s">
        <v>83</v>
      </c>
      <c r="AA332" s="2" t="s">
        <v>40</v>
      </c>
      <c r="AB332" s="2" t="s">
        <v>40</v>
      </c>
      <c r="AC332" s="2" t="s">
        <v>40</v>
      </c>
      <c r="AD332" s="2" t="s">
        <v>40</v>
      </c>
    </row>
    <row r="333" spans="1:30" x14ac:dyDescent="0.2">
      <c r="A333" s="3" t="s">
        <v>52</v>
      </c>
      <c r="B333" s="2">
        <v>7.2199999999999999E-3</v>
      </c>
      <c r="C333" s="2">
        <v>7.8200000000000006E-3</v>
      </c>
      <c r="D333" s="2">
        <v>7.8200000000000006E-3</v>
      </c>
      <c r="E333" s="2" t="s">
        <v>40</v>
      </c>
      <c r="F333" s="2">
        <v>7.7200000000000003E-3</v>
      </c>
      <c r="G333" s="2">
        <v>8.1300000000000001E-3</v>
      </c>
      <c r="H333" s="2">
        <v>7.0099999999999997E-3</v>
      </c>
      <c r="I333" s="2" t="s">
        <v>40</v>
      </c>
      <c r="J333" s="2">
        <v>7.4700000000000001E-3</v>
      </c>
      <c r="K333" s="2">
        <v>1.235E-2</v>
      </c>
      <c r="L333" s="2">
        <v>3.0400000000000002E-3</v>
      </c>
      <c r="M333" s="2" t="s">
        <v>40</v>
      </c>
      <c r="N333" s="2">
        <v>1.6709999999999999E-2</v>
      </c>
      <c r="O333" s="2">
        <v>5.1599999999999997E-3</v>
      </c>
      <c r="P333" s="2">
        <v>9.8999999999999999E-4</v>
      </c>
      <c r="Q333" s="2" t="s">
        <v>40</v>
      </c>
      <c r="R333" s="2">
        <v>1.0619999999999999E-2</v>
      </c>
      <c r="S333" s="2">
        <v>1.2239999999999999E-2</v>
      </c>
      <c r="T333" s="2" t="s">
        <v>40</v>
      </c>
      <c r="U333" s="2" t="s">
        <v>40</v>
      </c>
      <c r="V333" s="2">
        <v>7.9000000000000008E-3</v>
      </c>
      <c r="W333" s="2">
        <v>8.43E-3</v>
      </c>
      <c r="X333" s="2">
        <v>6.5300000000000002E-3</v>
      </c>
      <c r="Y333" s="2" t="s">
        <v>40</v>
      </c>
      <c r="Z333" s="2">
        <v>1.116E-2</v>
      </c>
      <c r="AA333" s="2">
        <v>1.17E-2</v>
      </c>
      <c r="AB333" s="2" t="s">
        <v>40</v>
      </c>
      <c r="AC333" s="2" t="s">
        <v>40</v>
      </c>
      <c r="AD333" s="2" t="s">
        <v>40</v>
      </c>
    </row>
    <row r="334" spans="1:30" x14ac:dyDescent="0.2">
      <c r="A334" s="3" t="s">
        <v>54</v>
      </c>
      <c r="B334" s="2" t="s">
        <v>83</v>
      </c>
      <c r="C334" s="2" t="s">
        <v>40</v>
      </c>
      <c r="D334" s="2" t="s">
        <v>40</v>
      </c>
      <c r="E334" s="2" t="s">
        <v>40</v>
      </c>
      <c r="F334" s="2">
        <v>1.0659999999999999E-2</v>
      </c>
      <c r="G334" s="2">
        <v>1.2200000000000001E-2</v>
      </c>
      <c r="H334" s="2" t="s">
        <v>40</v>
      </c>
      <c r="I334" s="2" t="s">
        <v>40</v>
      </c>
      <c r="J334" s="2">
        <v>3.7699999999999999E-3</v>
      </c>
      <c r="K334" s="2">
        <v>6.7400000000000003E-3</v>
      </c>
      <c r="L334" s="2">
        <v>0.01</v>
      </c>
      <c r="M334" s="2">
        <v>2.3500000000000001E-3</v>
      </c>
      <c r="N334" s="2">
        <v>1.3809999999999999E-2</v>
      </c>
      <c r="O334" s="2">
        <v>6.3499999999999997E-3</v>
      </c>
      <c r="P334" s="2">
        <v>2.7000000000000001E-3</v>
      </c>
      <c r="Q334" s="2" t="s">
        <v>40</v>
      </c>
      <c r="R334" s="2">
        <v>1.107E-2</v>
      </c>
      <c r="S334" s="2">
        <v>1.179E-2</v>
      </c>
      <c r="T334" s="2" t="s">
        <v>40</v>
      </c>
      <c r="U334" s="2" t="s">
        <v>40</v>
      </c>
      <c r="V334" s="2">
        <v>1.065E-2</v>
      </c>
      <c r="W334" s="2">
        <v>1.221E-2</v>
      </c>
      <c r="X334" s="2" t="s">
        <v>40</v>
      </c>
      <c r="Y334" s="2" t="s">
        <v>40</v>
      </c>
      <c r="Z334" s="2">
        <v>7.5199999999999998E-3</v>
      </c>
      <c r="AA334" s="2">
        <v>7.6499999999999997E-3</v>
      </c>
      <c r="AB334" s="2">
        <v>7.6899999999999998E-3</v>
      </c>
      <c r="AC334" s="2" t="s">
        <v>40</v>
      </c>
      <c r="AD334" s="2" t="s">
        <v>40</v>
      </c>
    </row>
    <row r="335" spans="1:30" x14ac:dyDescent="0.2">
      <c r="A335" s="3" t="s">
        <v>55</v>
      </c>
      <c r="B335" s="2">
        <v>7.2199999999999999E-3</v>
      </c>
      <c r="C335" s="2">
        <v>7.7999999999999996E-3</v>
      </c>
      <c r="D335" s="2">
        <v>7.8399999999999997E-3</v>
      </c>
      <c r="E335" s="2" t="s">
        <v>40</v>
      </c>
      <c r="F335" s="2">
        <v>1.0919999999999999E-2</v>
      </c>
      <c r="G335" s="2">
        <v>1.1939999999999999E-2</v>
      </c>
      <c r="H335" s="2" t="s">
        <v>40</v>
      </c>
      <c r="I335" s="2" t="s">
        <v>40</v>
      </c>
      <c r="J335" s="2">
        <v>1.374E-2</v>
      </c>
      <c r="K335" s="2">
        <v>9.1199999999999996E-3</v>
      </c>
      <c r="L335" s="2" t="s">
        <v>40</v>
      </c>
      <c r="M335" s="2" t="s">
        <v>40</v>
      </c>
      <c r="N335" s="2">
        <v>6.2899999999999996E-3</v>
      </c>
      <c r="O335" s="2">
        <v>4.0600000000000002E-3</v>
      </c>
      <c r="P335" s="2">
        <v>1.251E-2</v>
      </c>
      <c r="Q335" s="2" t="s">
        <v>40</v>
      </c>
      <c r="R335" s="2">
        <v>7.8399999999999997E-3</v>
      </c>
      <c r="S335" s="2">
        <v>8.2500000000000004E-3</v>
      </c>
      <c r="T335" s="2">
        <v>6.77E-3</v>
      </c>
      <c r="U335" s="2" t="s">
        <v>40</v>
      </c>
      <c r="V335" s="2">
        <v>1.132E-2</v>
      </c>
      <c r="W335" s="2">
        <v>1.154E-2</v>
      </c>
      <c r="X335" s="2" t="s">
        <v>40</v>
      </c>
      <c r="Y335" s="2" t="s">
        <v>40</v>
      </c>
      <c r="Z335" s="2">
        <v>1.129E-2</v>
      </c>
      <c r="AA335" s="2">
        <v>1.157E-2</v>
      </c>
      <c r="AB335" s="2" t="s">
        <v>40</v>
      </c>
      <c r="AC335" s="2" t="s">
        <v>40</v>
      </c>
      <c r="AD335" s="2" t="s">
        <v>40</v>
      </c>
    </row>
    <row r="336" spans="1:30" x14ac:dyDescent="0.2">
      <c r="A336" s="3" t="s">
        <v>56</v>
      </c>
      <c r="B336" s="2">
        <v>7.7600000000000004E-3</v>
      </c>
      <c r="C336" s="2">
        <v>7.5900000000000004E-3</v>
      </c>
      <c r="D336" s="2">
        <v>7.5100000000000002E-3</v>
      </c>
      <c r="E336" s="2" t="s">
        <v>40</v>
      </c>
      <c r="F336" s="2">
        <v>5.5100000000000001E-3</v>
      </c>
      <c r="G336" s="2">
        <v>6.4200000000000004E-3</v>
      </c>
      <c r="H336" s="2">
        <v>6.5500000000000003E-3</v>
      </c>
      <c r="I336" s="2">
        <v>4.3800000000000002E-3</v>
      </c>
      <c r="J336" s="2">
        <v>1.5570000000000001E-2</v>
      </c>
      <c r="K336" s="2">
        <v>7.2899999999999996E-3</v>
      </c>
      <c r="L336" s="2" t="s">
        <v>40</v>
      </c>
      <c r="M336" s="2" t="s">
        <v>40</v>
      </c>
      <c r="N336" s="2">
        <v>9.8999999999999999E-4</v>
      </c>
      <c r="O336" s="2">
        <v>9.0000000000000006E-5</v>
      </c>
      <c r="P336" s="2">
        <v>2.1780000000000001E-2</v>
      </c>
      <c r="Q336" s="2" t="s">
        <v>40</v>
      </c>
      <c r="R336" s="2">
        <v>9.92E-3</v>
      </c>
      <c r="S336" s="2">
        <v>1.294E-2</v>
      </c>
      <c r="T336" s="2" t="s">
        <v>40</v>
      </c>
      <c r="U336" s="2" t="s">
        <v>40</v>
      </c>
      <c r="V336" s="2" t="s">
        <v>83</v>
      </c>
      <c r="W336" s="2" t="s">
        <v>40</v>
      </c>
      <c r="X336" s="2" t="s">
        <v>40</v>
      </c>
      <c r="Y336" s="2" t="s">
        <v>40</v>
      </c>
      <c r="Z336" s="2">
        <v>1.141E-2</v>
      </c>
      <c r="AA336" s="2">
        <v>1.145E-2</v>
      </c>
      <c r="AB336" s="2" t="s">
        <v>40</v>
      </c>
      <c r="AC336" s="2" t="s">
        <v>40</v>
      </c>
      <c r="AD336" s="2" t="s">
        <v>40</v>
      </c>
    </row>
    <row r="339" spans="1:30" x14ac:dyDescent="0.2">
      <c r="A339" s="3" t="s">
        <v>90</v>
      </c>
    </row>
    <row r="341" spans="1:30" x14ac:dyDescent="0.2">
      <c r="B341" s="2" t="s">
        <v>39</v>
      </c>
      <c r="C341" s="2" t="s">
        <v>40</v>
      </c>
      <c r="D341" s="2" t="s">
        <v>40</v>
      </c>
      <c r="E341" s="2" t="s">
        <v>40</v>
      </c>
      <c r="F341" s="2" t="s">
        <v>41</v>
      </c>
      <c r="G341" s="2" t="s">
        <v>40</v>
      </c>
      <c r="H341" s="2" t="s">
        <v>40</v>
      </c>
      <c r="I341" s="2" t="s">
        <v>40</v>
      </c>
      <c r="J341" s="2" t="s">
        <v>42</v>
      </c>
      <c r="K341" s="2" t="s">
        <v>40</v>
      </c>
      <c r="L341" s="2" t="s">
        <v>40</v>
      </c>
      <c r="M341" s="2" t="s">
        <v>40</v>
      </c>
      <c r="N341" s="2" t="s">
        <v>43</v>
      </c>
      <c r="O341" s="2" t="s">
        <v>40</v>
      </c>
      <c r="P341" s="2" t="s">
        <v>40</v>
      </c>
      <c r="Q341" s="2" t="s">
        <v>40</v>
      </c>
      <c r="R341" s="2" t="s">
        <v>44</v>
      </c>
      <c r="S341" s="2" t="s">
        <v>40</v>
      </c>
      <c r="T341" s="2" t="s">
        <v>40</v>
      </c>
      <c r="U341" s="2" t="s">
        <v>40</v>
      </c>
      <c r="V341" s="2" t="s">
        <v>45</v>
      </c>
      <c r="W341" s="2" t="s">
        <v>40</v>
      </c>
      <c r="X341" s="2" t="s">
        <v>40</v>
      </c>
      <c r="Y341" s="2" t="s">
        <v>40</v>
      </c>
      <c r="Z341" s="2" t="s">
        <v>46</v>
      </c>
      <c r="AA341" s="2" t="s">
        <v>40</v>
      </c>
      <c r="AB341" s="2" t="s">
        <v>40</v>
      </c>
      <c r="AC341" s="2" t="s">
        <v>40</v>
      </c>
      <c r="AD341" s="2" t="s">
        <v>40</v>
      </c>
    </row>
    <row r="342" spans="1:30" x14ac:dyDescent="0.2">
      <c r="A342" s="3" t="s">
        <v>47</v>
      </c>
      <c r="B342" s="2">
        <v>2.4479999999999998E-2</v>
      </c>
      <c r="C342" s="2">
        <v>2.545E-2</v>
      </c>
      <c r="D342" s="2">
        <v>2.486E-2</v>
      </c>
      <c r="E342" s="2">
        <v>2.4160000000000001E-2</v>
      </c>
      <c r="F342" s="2">
        <v>3.7969999999999997E-2</v>
      </c>
      <c r="G342" s="2">
        <v>4.1169999999999998E-2</v>
      </c>
      <c r="H342" s="2">
        <v>1.9810000000000001E-2</v>
      </c>
      <c r="I342" s="2" t="s">
        <v>40</v>
      </c>
      <c r="J342" s="2" t="s">
        <v>83</v>
      </c>
      <c r="K342" s="2" t="s">
        <v>40</v>
      </c>
      <c r="L342" s="2" t="s">
        <v>40</v>
      </c>
      <c r="M342" s="2" t="s">
        <v>40</v>
      </c>
      <c r="N342" s="2">
        <v>5.135E-2</v>
      </c>
      <c r="O342" s="2">
        <v>4.7600000000000003E-2</v>
      </c>
      <c r="P342" s="2" t="s">
        <v>40</v>
      </c>
      <c r="Q342" s="2" t="s">
        <v>40</v>
      </c>
      <c r="R342" s="2">
        <v>1.4789999999999999E-2</v>
      </c>
      <c r="S342" s="2">
        <v>8.4159999999999999E-2</v>
      </c>
      <c r="T342" s="2" t="s">
        <v>40</v>
      </c>
      <c r="U342" s="2" t="s">
        <v>40</v>
      </c>
      <c r="V342" s="2" t="s">
        <v>83</v>
      </c>
      <c r="W342" s="2" t="s">
        <v>40</v>
      </c>
      <c r="X342" s="2" t="s">
        <v>40</v>
      </c>
      <c r="Y342" s="2" t="s">
        <v>40</v>
      </c>
      <c r="Z342" s="2" t="s">
        <v>83</v>
      </c>
      <c r="AA342" s="2" t="s">
        <v>40</v>
      </c>
      <c r="AB342" s="2" t="s">
        <v>40</v>
      </c>
      <c r="AC342" s="2" t="s">
        <v>40</v>
      </c>
      <c r="AD342" s="2" t="s">
        <v>40</v>
      </c>
    </row>
    <row r="343" spans="1:30" x14ac:dyDescent="0.2">
      <c r="A343" s="3" t="s">
        <v>52</v>
      </c>
      <c r="B343" s="2">
        <v>3.2660000000000002E-2</v>
      </c>
      <c r="C343" s="2">
        <v>3.2890000000000003E-2</v>
      </c>
      <c r="D343" s="2">
        <v>3.3399999999999999E-2</v>
      </c>
      <c r="E343" s="2" t="s">
        <v>40</v>
      </c>
      <c r="F343" s="2">
        <v>3.2960000000000003E-2</v>
      </c>
      <c r="G343" s="2">
        <v>3.6979999999999999E-2</v>
      </c>
      <c r="H343" s="2">
        <v>2.9010000000000001E-2</v>
      </c>
      <c r="I343" s="2" t="s">
        <v>40</v>
      </c>
      <c r="J343" s="2">
        <v>3.1009999999999999E-2</v>
      </c>
      <c r="K343" s="2">
        <v>5.7079999999999999E-2</v>
      </c>
      <c r="L343" s="2">
        <v>1.086E-2</v>
      </c>
      <c r="M343" s="2" t="s">
        <v>40</v>
      </c>
      <c r="N343" s="2">
        <v>3.168E-2</v>
      </c>
      <c r="O343" s="2">
        <v>3.3300000000000003E-2</v>
      </c>
      <c r="P343" s="2">
        <v>3.397E-2</v>
      </c>
      <c r="Q343" s="2" t="s">
        <v>40</v>
      </c>
      <c r="R343" s="2">
        <v>7.5649999999999995E-2</v>
      </c>
      <c r="S343" s="2">
        <v>2.3300000000000001E-2</v>
      </c>
      <c r="T343" s="2" t="s">
        <v>40</v>
      </c>
      <c r="U343" s="2" t="s">
        <v>40</v>
      </c>
      <c r="V343" s="2">
        <v>3.5650000000000001E-2</v>
      </c>
      <c r="W343" s="2">
        <v>3.601E-2</v>
      </c>
      <c r="X343" s="2">
        <v>2.7289999999999998E-2</v>
      </c>
      <c r="Y343" s="2" t="s">
        <v>40</v>
      </c>
      <c r="Z343" s="2">
        <v>4.761E-2</v>
      </c>
      <c r="AA343" s="2">
        <v>5.1339999999999997E-2</v>
      </c>
      <c r="AB343" s="2" t="s">
        <v>40</v>
      </c>
      <c r="AC343" s="2" t="s">
        <v>40</v>
      </c>
      <c r="AD343" s="2" t="s">
        <v>40</v>
      </c>
    </row>
    <row r="344" spans="1:30" x14ac:dyDescent="0.2">
      <c r="A344" s="3" t="s">
        <v>54</v>
      </c>
      <c r="B344" s="2" t="s">
        <v>83</v>
      </c>
      <c r="C344" s="2" t="s">
        <v>40</v>
      </c>
      <c r="D344" s="2" t="s">
        <v>40</v>
      </c>
      <c r="E344" s="2" t="s">
        <v>40</v>
      </c>
      <c r="F344" s="2">
        <v>4.6600000000000003E-2</v>
      </c>
      <c r="G344" s="2">
        <v>5.2350000000000001E-2</v>
      </c>
      <c r="H344" s="2" t="s">
        <v>40</v>
      </c>
      <c r="I344" s="2" t="s">
        <v>40</v>
      </c>
      <c r="J344" s="2">
        <v>1.5779999999999999E-2</v>
      </c>
      <c r="K344" s="2">
        <v>3.006E-2</v>
      </c>
      <c r="L344" s="2">
        <v>4.4790000000000003E-2</v>
      </c>
      <c r="M344" s="2">
        <v>8.3199999999999993E-3</v>
      </c>
      <c r="N344" s="2">
        <v>3.2160000000000001E-2</v>
      </c>
      <c r="O344" s="2">
        <v>3.3610000000000001E-2</v>
      </c>
      <c r="P344" s="2">
        <v>3.3180000000000001E-2</v>
      </c>
      <c r="Q344" s="2" t="s">
        <v>40</v>
      </c>
      <c r="R344" s="2">
        <v>6.8930000000000005E-2</v>
      </c>
      <c r="S344" s="2">
        <v>3.0020000000000002E-2</v>
      </c>
      <c r="T344" s="2" t="s">
        <v>40</v>
      </c>
      <c r="U344" s="2" t="s">
        <v>40</v>
      </c>
      <c r="V344" s="2">
        <v>4.6059999999999997E-2</v>
      </c>
      <c r="W344" s="2">
        <v>5.289E-2</v>
      </c>
      <c r="X344" s="2" t="s">
        <v>40</v>
      </c>
      <c r="Y344" s="2" t="s">
        <v>40</v>
      </c>
      <c r="Z344" s="2">
        <v>3.032E-2</v>
      </c>
      <c r="AA344" s="2">
        <v>3.4209999999999997E-2</v>
      </c>
      <c r="AB344" s="2">
        <v>3.4419999999999999E-2</v>
      </c>
      <c r="AC344" s="2" t="s">
        <v>40</v>
      </c>
      <c r="AD344" s="2" t="s">
        <v>40</v>
      </c>
    </row>
    <row r="345" spans="1:30" x14ac:dyDescent="0.2">
      <c r="A345" s="3" t="s">
        <v>55</v>
      </c>
      <c r="B345" s="2">
        <v>3.2460000000000003E-2</v>
      </c>
      <c r="C345" s="2">
        <v>3.3230000000000003E-2</v>
      </c>
      <c r="D345" s="2">
        <v>3.3259999999999998E-2</v>
      </c>
      <c r="E345" s="2" t="s">
        <v>40</v>
      </c>
      <c r="F345" s="2">
        <v>4.8009999999999997E-2</v>
      </c>
      <c r="G345" s="2">
        <v>5.0939999999999999E-2</v>
      </c>
      <c r="H345" s="2" t="s">
        <v>40</v>
      </c>
      <c r="I345" s="2" t="s">
        <v>40</v>
      </c>
      <c r="J345" s="2">
        <v>5.951E-2</v>
      </c>
      <c r="K345" s="2">
        <v>3.9440000000000003E-2</v>
      </c>
      <c r="L345" s="2" t="s">
        <v>40</v>
      </c>
      <c r="M345" s="2" t="s">
        <v>40</v>
      </c>
      <c r="N345" s="2">
        <v>3.2960000000000003E-2</v>
      </c>
      <c r="O345" s="2">
        <v>3.381E-2</v>
      </c>
      <c r="P345" s="2">
        <v>3.218E-2</v>
      </c>
      <c r="Q345" s="2" t="s">
        <v>40</v>
      </c>
      <c r="R345" s="2">
        <v>2.886E-2</v>
      </c>
      <c r="S345" s="2">
        <v>1.5650000000000001E-2</v>
      </c>
      <c r="T345" s="2">
        <v>5.4440000000000002E-2</v>
      </c>
      <c r="U345" s="2" t="s">
        <v>40</v>
      </c>
      <c r="V345" s="2">
        <v>4.8009999999999997E-2</v>
      </c>
      <c r="W345" s="2">
        <v>5.0939999999999999E-2</v>
      </c>
      <c r="X345" s="2" t="s">
        <v>40</v>
      </c>
      <c r="Y345" s="2" t="s">
        <v>40</v>
      </c>
      <c r="Z345" s="2">
        <v>4.795E-2</v>
      </c>
      <c r="AA345" s="2">
        <v>5.0999999999999997E-2</v>
      </c>
      <c r="AB345" s="2" t="s">
        <v>40</v>
      </c>
      <c r="AC345" s="2" t="s">
        <v>40</v>
      </c>
      <c r="AD345" s="2" t="s">
        <v>40</v>
      </c>
    </row>
    <row r="346" spans="1:30" x14ac:dyDescent="0.2">
      <c r="A346" s="3" t="s">
        <v>56</v>
      </c>
      <c r="B346" s="2">
        <v>3.2539999999999999E-2</v>
      </c>
      <c r="C346" s="2">
        <v>3.2840000000000001E-2</v>
      </c>
      <c r="D346" s="2">
        <v>3.3570000000000003E-2</v>
      </c>
      <c r="E346" s="2" t="s">
        <v>40</v>
      </c>
      <c r="F346" s="2">
        <v>2.4E-2</v>
      </c>
      <c r="G346" s="2">
        <v>2.5909999999999999E-2</v>
      </c>
      <c r="H346" s="2">
        <v>2.9790000000000001E-2</v>
      </c>
      <c r="I346" s="2">
        <v>1.925E-2</v>
      </c>
      <c r="J346" s="2">
        <v>6.7040000000000002E-2</v>
      </c>
      <c r="K346" s="2">
        <v>3.1910000000000001E-2</v>
      </c>
      <c r="L346" s="2" t="s">
        <v>40</v>
      </c>
      <c r="M346" s="2" t="s">
        <v>40</v>
      </c>
      <c r="N346" s="2">
        <v>3.3730000000000003E-2</v>
      </c>
      <c r="O346" s="2">
        <v>3.388E-2</v>
      </c>
      <c r="P346" s="2">
        <v>3.134E-2</v>
      </c>
      <c r="Q346" s="2" t="s">
        <v>40</v>
      </c>
      <c r="R346" s="2">
        <v>7.5560000000000002E-2</v>
      </c>
      <c r="S346" s="2">
        <v>2.3390000000000001E-2</v>
      </c>
      <c r="T346" s="2" t="s">
        <v>40</v>
      </c>
      <c r="U346" s="2" t="s">
        <v>40</v>
      </c>
      <c r="V346" s="2" t="s">
        <v>83</v>
      </c>
      <c r="W346" s="2" t="s">
        <v>40</v>
      </c>
      <c r="X346" s="2" t="s">
        <v>40</v>
      </c>
      <c r="Y346" s="2" t="s">
        <v>40</v>
      </c>
      <c r="Z346" s="2">
        <v>4.7149999999999997E-2</v>
      </c>
      <c r="AA346" s="2">
        <v>5.1799999999999999E-2</v>
      </c>
      <c r="AB346" s="2" t="s">
        <v>40</v>
      </c>
      <c r="AC346" s="2" t="s">
        <v>40</v>
      </c>
      <c r="AD346" s="2" t="s">
        <v>40</v>
      </c>
    </row>
    <row r="349" spans="1:30" x14ac:dyDescent="0.2">
      <c r="A349" s="3" t="s">
        <v>91</v>
      </c>
    </row>
    <row r="351" spans="1:30" x14ac:dyDescent="0.2">
      <c r="B351" s="2" t="s">
        <v>39</v>
      </c>
      <c r="C351" s="2" t="s">
        <v>40</v>
      </c>
      <c r="D351" s="2" t="s">
        <v>40</v>
      </c>
      <c r="E351" s="2" t="s">
        <v>40</v>
      </c>
      <c r="F351" s="2" t="s">
        <v>41</v>
      </c>
      <c r="G351" s="2" t="s">
        <v>40</v>
      </c>
      <c r="H351" s="2" t="s">
        <v>40</v>
      </c>
      <c r="I351" s="2" t="s">
        <v>40</v>
      </c>
      <c r="J351" s="2" t="s">
        <v>42</v>
      </c>
      <c r="K351" s="2" t="s">
        <v>40</v>
      </c>
      <c r="L351" s="2" t="s">
        <v>40</v>
      </c>
      <c r="M351" s="2" t="s">
        <v>40</v>
      </c>
      <c r="N351" s="2" t="s">
        <v>43</v>
      </c>
      <c r="O351" s="2" t="s">
        <v>40</v>
      </c>
      <c r="P351" s="2" t="s">
        <v>40</v>
      </c>
      <c r="Q351" s="2" t="s">
        <v>40</v>
      </c>
      <c r="R351" s="2" t="s">
        <v>44</v>
      </c>
      <c r="S351" s="2" t="s">
        <v>40</v>
      </c>
      <c r="T351" s="2" t="s">
        <v>40</v>
      </c>
      <c r="U351" s="2" t="s">
        <v>40</v>
      </c>
      <c r="V351" s="2" t="s">
        <v>45</v>
      </c>
      <c r="W351" s="2" t="s">
        <v>40</v>
      </c>
      <c r="X351" s="2" t="s">
        <v>40</v>
      </c>
      <c r="Y351" s="2" t="s">
        <v>40</v>
      </c>
      <c r="Z351" s="2" t="s">
        <v>46</v>
      </c>
      <c r="AA351" s="2" t="s">
        <v>40</v>
      </c>
      <c r="AB351" s="2" t="s">
        <v>40</v>
      </c>
      <c r="AC351" s="2" t="s">
        <v>40</v>
      </c>
      <c r="AD351" s="2" t="s">
        <v>40</v>
      </c>
    </row>
    <row r="352" spans="1:30" x14ac:dyDescent="0.2">
      <c r="A352" s="3" t="s">
        <v>47</v>
      </c>
      <c r="B352" s="2">
        <v>1.677E-2</v>
      </c>
      <c r="C352" s="2">
        <v>1.592E-2</v>
      </c>
      <c r="D352" s="2">
        <v>1.6410000000000001E-2</v>
      </c>
      <c r="E352" s="2">
        <v>1.6469999999999999E-2</v>
      </c>
      <c r="F352" s="2">
        <v>2.6020000000000001E-2</v>
      </c>
      <c r="G352" s="2">
        <v>2.8330000000000001E-2</v>
      </c>
      <c r="H352" s="2">
        <v>1.1220000000000001E-2</v>
      </c>
      <c r="I352" s="2" t="s">
        <v>40</v>
      </c>
      <c r="J352" s="2" t="s">
        <v>83</v>
      </c>
      <c r="K352" s="2" t="s">
        <v>40</v>
      </c>
      <c r="L352" s="2" t="s">
        <v>40</v>
      </c>
      <c r="M352" s="2" t="s">
        <v>40</v>
      </c>
      <c r="N352" s="2">
        <v>3.4090000000000002E-2</v>
      </c>
      <c r="O352" s="2">
        <v>3.1480000000000001E-2</v>
      </c>
      <c r="P352" s="2" t="s">
        <v>40</v>
      </c>
      <c r="Q352" s="2" t="s">
        <v>40</v>
      </c>
      <c r="R352" s="2">
        <v>3.8519999999999999E-2</v>
      </c>
      <c r="S352" s="2">
        <v>2.7050000000000001E-2</v>
      </c>
      <c r="T352" s="2" t="s">
        <v>40</v>
      </c>
      <c r="U352" s="2" t="s">
        <v>40</v>
      </c>
      <c r="V352" s="2" t="s">
        <v>83</v>
      </c>
      <c r="W352" s="2" t="s">
        <v>40</v>
      </c>
      <c r="X352" s="2" t="s">
        <v>40</v>
      </c>
      <c r="Y352" s="2" t="s">
        <v>40</v>
      </c>
      <c r="Z352" s="2" t="s">
        <v>83</v>
      </c>
      <c r="AA352" s="2" t="s">
        <v>40</v>
      </c>
      <c r="AB352" s="2" t="s">
        <v>40</v>
      </c>
      <c r="AC352" s="2" t="s">
        <v>40</v>
      </c>
      <c r="AD352" s="2" t="s">
        <v>40</v>
      </c>
    </row>
    <row r="353" spans="1:30" x14ac:dyDescent="0.2">
      <c r="A353" s="3" t="s">
        <v>52</v>
      </c>
      <c r="B353" s="2">
        <v>2.1510000000000001E-2</v>
      </c>
      <c r="C353" s="2">
        <v>2.1700000000000001E-2</v>
      </c>
      <c r="D353" s="2">
        <v>2.2360000000000001E-2</v>
      </c>
      <c r="E353" s="2" t="s">
        <v>40</v>
      </c>
      <c r="F353" s="2">
        <v>2.281E-2</v>
      </c>
      <c r="G353" s="2">
        <v>2.5190000000000001E-2</v>
      </c>
      <c r="H353" s="2">
        <v>1.7569999999999999E-2</v>
      </c>
      <c r="I353" s="2" t="s">
        <v>40</v>
      </c>
      <c r="J353" s="2">
        <v>1.9619999999999999E-2</v>
      </c>
      <c r="K353" s="2">
        <v>3.9379999999999998E-2</v>
      </c>
      <c r="L353" s="2">
        <v>6.5700000000000003E-3</v>
      </c>
      <c r="M353" s="2" t="s">
        <v>40</v>
      </c>
      <c r="N353" s="2">
        <v>2.051E-2</v>
      </c>
      <c r="O353" s="2">
        <v>2.23E-2</v>
      </c>
      <c r="P353" s="2">
        <v>2.2759999999999999E-2</v>
      </c>
      <c r="Q353" s="2" t="s">
        <v>40</v>
      </c>
      <c r="R353" s="2">
        <v>2.9100000000000001E-2</v>
      </c>
      <c r="S353" s="2">
        <v>3.6470000000000002E-2</v>
      </c>
      <c r="T353" s="2" t="s">
        <v>40</v>
      </c>
      <c r="U353" s="2" t="s">
        <v>40</v>
      </c>
      <c r="V353" s="2">
        <v>1.1860000000000001E-2</v>
      </c>
      <c r="W353" s="2">
        <v>1.7700000000000001E-3</v>
      </c>
      <c r="X353" s="2">
        <v>5.194E-2</v>
      </c>
      <c r="Y353" s="2" t="s">
        <v>40</v>
      </c>
      <c r="Z353" s="2">
        <v>3.057E-2</v>
      </c>
      <c r="AA353" s="2">
        <v>3.5000000000000003E-2</v>
      </c>
      <c r="AB353" s="2" t="s">
        <v>40</v>
      </c>
      <c r="AC353" s="2" t="s">
        <v>40</v>
      </c>
      <c r="AD353" s="2" t="s">
        <v>40</v>
      </c>
    </row>
    <row r="354" spans="1:30" x14ac:dyDescent="0.2">
      <c r="A354" s="3" t="s">
        <v>54</v>
      </c>
      <c r="B354" s="2" t="s">
        <v>83</v>
      </c>
      <c r="C354" s="2" t="s">
        <v>40</v>
      </c>
      <c r="D354" s="2" t="s">
        <v>40</v>
      </c>
      <c r="E354" s="2" t="s">
        <v>40</v>
      </c>
      <c r="F354" s="2">
        <v>3.006E-2</v>
      </c>
      <c r="G354" s="2">
        <v>3.551E-2</v>
      </c>
      <c r="H354" s="2" t="s">
        <v>40</v>
      </c>
      <c r="I354" s="2" t="s">
        <v>40</v>
      </c>
      <c r="J354" s="2">
        <v>8.1700000000000002E-3</v>
      </c>
      <c r="K354" s="2">
        <v>1.958E-2</v>
      </c>
      <c r="L354" s="2">
        <v>3.542E-2</v>
      </c>
      <c r="M354" s="2">
        <v>2.3999999999999998E-3</v>
      </c>
      <c r="N354" s="2">
        <v>2.068E-2</v>
      </c>
      <c r="O354" s="2">
        <v>2.179E-2</v>
      </c>
      <c r="P354" s="2">
        <v>2.3099999999999999E-2</v>
      </c>
      <c r="Q354" s="2" t="s">
        <v>40</v>
      </c>
      <c r="R354" s="2">
        <v>2.8969999999999999E-2</v>
      </c>
      <c r="S354" s="2">
        <v>3.6600000000000001E-2</v>
      </c>
      <c r="T354" s="2" t="s">
        <v>40</v>
      </c>
      <c r="U354" s="2" t="s">
        <v>40</v>
      </c>
      <c r="V354" s="2">
        <v>5.1459999999999999E-2</v>
      </c>
      <c r="W354" s="2">
        <v>1.4109999999999999E-2</v>
      </c>
      <c r="X354" s="2" t="s">
        <v>40</v>
      </c>
      <c r="Y354" s="2" t="s">
        <v>40</v>
      </c>
      <c r="Z354" s="2">
        <v>1.907E-2</v>
      </c>
      <c r="AA354" s="2">
        <v>2.2429999999999999E-2</v>
      </c>
      <c r="AB354" s="2">
        <v>2.4070000000000001E-2</v>
      </c>
      <c r="AC354" s="2" t="s">
        <v>40</v>
      </c>
      <c r="AD354" s="2" t="s">
        <v>40</v>
      </c>
    </row>
    <row r="355" spans="1:30" x14ac:dyDescent="0.2">
      <c r="A355" s="3" t="s">
        <v>55</v>
      </c>
      <c r="B355" s="2">
        <v>2.205E-2</v>
      </c>
      <c r="C355" s="2">
        <v>2.1940000000000001E-2</v>
      </c>
      <c r="D355" s="2">
        <v>2.1579999999999998E-2</v>
      </c>
      <c r="E355" s="2" t="s">
        <v>40</v>
      </c>
      <c r="F355" s="2">
        <v>3.1710000000000002E-2</v>
      </c>
      <c r="G355" s="2">
        <v>3.3860000000000001E-2</v>
      </c>
      <c r="H355" s="2" t="s">
        <v>40</v>
      </c>
      <c r="I355" s="2" t="s">
        <v>40</v>
      </c>
      <c r="J355" s="2">
        <v>3.9440000000000003E-2</v>
      </c>
      <c r="K355" s="2">
        <v>2.613E-2</v>
      </c>
      <c r="L355" s="2" t="s">
        <v>40</v>
      </c>
      <c r="M355" s="2" t="s">
        <v>40</v>
      </c>
      <c r="N355" s="2">
        <v>2.188E-2</v>
      </c>
      <c r="O355" s="2">
        <v>2.2339999999999999E-2</v>
      </c>
      <c r="P355" s="2">
        <v>2.1350000000000001E-2</v>
      </c>
      <c r="Q355" s="2" t="s">
        <v>40</v>
      </c>
      <c r="R355" s="2">
        <v>2.163E-2</v>
      </c>
      <c r="S355" s="2">
        <v>2.453E-2</v>
      </c>
      <c r="T355" s="2">
        <v>1.941E-2</v>
      </c>
      <c r="U355" s="2" t="s">
        <v>40</v>
      </c>
      <c r="V355" s="2">
        <v>4.2349999999999999E-2</v>
      </c>
      <c r="W355" s="2">
        <v>2.3220000000000001E-2</v>
      </c>
      <c r="X355" s="2" t="s">
        <v>40</v>
      </c>
      <c r="Y355" s="2" t="s">
        <v>40</v>
      </c>
      <c r="Z355" s="2">
        <v>3.1550000000000002E-2</v>
      </c>
      <c r="AA355" s="2">
        <v>3.4020000000000002E-2</v>
      </c>
      <c r="AB355" s="2" t="s">
        <v>40</v>
      </c>
      <c r="AC355" s="2" t="s">
        <v>40</v>
      </c>
      <c r="AD355" s="2" t="s">
        <v>40</v>
      </c>
    </row>
    <row r="356" spans="1:30" x14ac:dyDescent="0.2">
      <c r="A356" s="3" t="s">
        <v>56</v>
      </c>
      <c r="B356" s="2">
        <v>2.137E-2</v>
      </c>
      <c r="C356" s="2">
        <v>2.2110000000000001E-2</v>
      </c>
      <c r="D356" s="2">
        <v>2.2089999999999999E-2</v>
      </c>
      <c r="E356" s="2" t="s">
        <v>40</v>
      </c>
      <c r="F356" s="2">
        <v>1.553E-2</v>
      </c>
      <c r="G356" s="2">
        <v>1.8239999999999999E-2</v>
      </c>
      <c r="H356" s="2">
        <v>1.9859999999999999E-2</v>
      </c>
      <c r="I356" s="2">
        <v>1.1939999999999999E-2</v>
      </c>
      <c r="J356" s="2">
        <v>4.3889999999999998E-2</v>
      </c>
      <c r="K356" s="2">
        <v>2.1680000000000001E-2</v>
      </c>
      <c r="L356" s="2" t="s">
        <v>40</v>
      </c>
      <c r="M356" s="2" t="s">
        <v>40</v>
      </c>
      <c r="N356" s="2">
        <v>2.2710000000000001E-2</v>
      </c>
      <c r="O356" s="2">
        <v>2.2120000000000001E-2</v>
      </c>
      <c r="P356" s="2">
        <v>2.0740000000000001E-2</v>
      </c>
      <c r="Q356" s="2" t="s">
        <v>40</v>
      </c>
      <c r="R356" s="2">
        <v>2.86E-2</v>
      </c>
      <c r="S356" s="2">
        <v>3.6970000000000003E-2</v>
      </c>
      <c r="T356" s="2" t="s">
        <v>40</v>
      </c>
      <c r="U356" s="2" t="s">
        <v>40</v>
      </c>
      <c r="V356" s="2" t="s">
        <v>83</v>
      </c>
      <c r="W356" s="2" t="s">
        <v>40</v>
      </c>
      <c r="X356" s="2" t="s">
        <v>40</v>
      </c>
      <c r="Y356" s="2" t="s">
        <v>40</v>
      </c>
      <c r="Z356" s="2">
        <v>3.0499999999999999E-2</v>
      </c>
      <c r="AA356" s="2">
        <v>3.5069999999999997E-2</v>
      </c>
      <c r="AB356" s="2" t="s">
        <v>40</v>
      </c>
      <c r="AC356" s="2" t="s">
        <v>40</v>
      </c>
      <c r="AD356" s="2" t="s">
        <v>40</v>
      </c>
    </row>
    <row r="359" spans="1:30" x14ac:dyDescent="0.2">
      <c r="A359" s="3" t="s">
        <v>92</v>
      </c>
    </row>
    <row r="361" spans="1:30" x14ac:dyDescent="0.2">
      <c r="B361" s="2" t="s">
        <v>39</v>
      </c>
      <c r="C361" s="2" t="s">
        <v>40</v>
      </c>
      <c r="D361" s="2" t="s">
        <v>40</v>
      </c>
      <c r="E361" s="2" t="s">
        <v>40</v>
      </c>
      <c r="F361" s="2" t="s">
        <v>41</v>
      </c>
      <c r="G361" s="2" t="s">
        <v>40</v>
      </c>
      <c r="H361" s="2" t="s">
        <v>40</v>
      </c>
      <c r="I361" s="2" t="s">
        <v>40</v>
      </c>
      <c r="J361" s="2" t="s">
        <v>42</v>
      </c>
      <c r="K361" s="2" t="s">
        <v>40</v>
      </c>
      <c r="L361" s="2" t="s">
        <v>40</v>
      </c>
      <c r="M361" s="2" t="s">
        <v>40</v>
      </c>
      <c r="N361" s="2" t="s">
        <v>43</v>
      </c>
      <c r="O361" s="2" t="s">
        <v>40</v>
      </c>
      <c r="P361" s="2" t="s">
        <v>40</v>
      </c>
      <c r="Q361" s="2" t="s">
        <v>40</v>
      </c>
      <c r="R361" s="2" t="s">
        <v>44</v>
      </c>
      <c r="S361" s="2" t="s">
        <v>40</v>
      </c>
      <c r="T361" s="2" t="s">
        <v>40</v>
      </c>
      <c r="U361" s="2" t="s">
        <v>40</v>
      </c>
      <c r="V361" s="2" t="s">
        <v>45</v>
      </c>
      <c r="W361" s="2" t="s">
        <v>40</v>
      </c>
      <c r="X361" s="2" t="s">
        <v>40</v>
      </c>
      <c r="Y361" s="2" t="s">
        <v>40</v>
      </c>
      <c r="Z361" s="2" t="s">
        <v>46</v>
      </c>
      <c r="AA361" s="2" t="s">
        <v>40</v>
      </c>
      <c r="AB361" s="2" t="s">
        <v>40</v>
      </c>
      <c r="AC361" s="2" t="s">
        <v>40</v>
      </c>
      <c r="AD361" s="2" t="s">
        <v>40</v>
      </c>
    </row>
    <row r="362" spans="1:30" x14ac:dyDescent="0.2">
      <c r="A362" s="3" t="s">
        <v>47</v>
      </c>
      <c r="B362" s="2">
        <v>8.8800000000000007E-3</v>
      </c>
      <c r="C362" s="2">
        <v>9.5399999999999999E-3</v>
      </c>
      <c r="D362" s="2">
        <v>8.4700000000000001E-3</v>
      </c>
      <c r="E362" s="2">
        <v>8.6700000000000006E-3</v>
      </c>
      <c r="F362" s="2">
        <v>1.46E-2</v>
      </c>
      <c r="G362" s="2">
        <v>1.546E-2</v>
      </c>
      <c r="H362" s="2">
        <v>5.4999999999999997E-3</v>
      </c>
      <c r="I362" s="2" t="s">
        <v>40</v>
      </c>
      <c r="J362" s="2" t="s">
        <v>83</v>
      </c>
      <c r="K362" s="2" t="s">
        <v>40</v>
      </c>
      <c r="L362" s="2" t="s">
        <v>40</v>
      </c>
      <c r="M362" s="2" t="s">
        <v>40</v>
      </c>
      <c r="N362" s="2">
        <v>1.942E-2</v>
      </c>
      <c r="O362" s="2">
        <v>1.6140000000000002E-2</v>
      </c>
      <c r="P362" s="2" t="s">
        <v>40</v>
      </c>
      <c r="Q362" s="2" t="s">
        <v>40</v>
      </c>
      <c r="R362" s="2">
        <v>2.0920000000000001E-2</v>
      </c>
      <c r="S362" s="2">
        <v>1.464E-2</v>
      </c>
      <c r="T362" s="2" t="s">
        <v>40</v>
      </c>
      <c r="U362" s="2" t="s">
        <v>40</v>
      </c>
      <c r="V362" s="2" t="s">
        <v>83</v>
      </c>
      <c r="W362" s="2" t="s">
        <v>40</v>
      </c>
      <c r="X362" s="2" t="s">
        <v>40</v>
      </c>
      <c r="Y362" s="2" t="s">
        <v>40</v>
      </c>
      <c r="Z362" s="2" t="s">
        <v>83</v>
      </c>
      <c r="AA362" s="2" t="s">
        <v>40</v>
      </c>
      <c r="AB362" s="2" t="s">
        <v>40</v>
      </c>
      <c r="AC362" s="2" t="s">
        <v>40</v>
      </c>
      <c r="AD362" s="2" t="s">
        <v>40</v>
      </c>
    </row>
    <row r="363" spans="1:30" x14ac:dyDescent="0.2">
      <c r="A363" s="3" t="s">
        <v>52</v>
      </c>
      <c r="B363" s="2">
        <v>1.184E-2</v>
      </c>
      <c r="C363" s="2">
        <v>1.1639999999999999E-2</v>
      </c>
      <c r="D363" s="2">
        <v>1.208E-2</v>
      </c>
      <c r="E363" s="2" t="s">
        <v>40</v>
      </c>
      <c r="F363" s="2">
        <v>1.251E-2</v>
      </c>
      <c r="G363" s="2">
        <v>1.3780000000000001E-2</v>
      </c>
      <c r="H363" s="2">
        <v>9.2700000000000005E-3</v>
      </c>
      <c r="I363" s="2" t="s">
        <v>40</v>
      </c>
      <c r="J363" s="2">
        <v>1.0070000000000001E-2</v>
      </c>
      <c r="K363" s="2">
        <v>2.1749999999999999E-2</v>
      </c>
      <c r="L363" s="2">
        <v>3.7399999999999998E-3</v>
      </c>
      <c r="M363" s="2" t="s">
        <v>40</v>
      </c>
      <c r="N363" s="2">
        <v>1.068E-2</v>
      </c>
      <c r="O363" s="2">
        <v>1.2359999999999999E-2</v>
      </c>
      <c r="P363" s="2">
        <v>1.252E-2</v>
      </c>
      <c r="Q363" s="2" t="s">
        <v>40</v>
      </c>
      <c r="R363" s="2">
        <v>1.511E-2</v>
      </c>
      <c r="S363" s="2">
        <v>2.0449999999999999E-2</v>
      </c>
      <c r="T363" s="2" t="s">
        <v>40</v>
      </c>
      <c r="U363" s="2" t="s">
        <v>40</v>
      </c>
      <c r="V363" s="2">
        <v>1.299E-2</v>
      </c>
      <c r="W363" s="2">
        <v>1.44E-2</v>
      </c>
      <c r="X363" s="2">
        <v>8.1700000000000002E-3</v>
      </c>
      <c r="Y363" s="2" t="s">
        <v>40</v>
      </c>
      <c r="Z363" s="2">
        <v>2.9690000000000001E-2</v>
      </c>
      <c r="AA363" s="2">
        <v>5.8700000000000002E-3</v>
      </c>
      <c r="AB363" s="2" t="s">
        <v>40</v>
      </c>
      <c r="AC363" s="2" t="s">
        <v>40</v>
      </c>
      <c r="AD363" s="2" t="s">
        <v>40</v>
      </c>
    </row>
    <row r="364" spans="1:30" x14ac:dyDescent="0.2">
      <c r="A364" s="3" t="s">
        <v>54</v>
      </c>
      <c r="B364" s="2" t="s">
        <v>83</v>
      </c>
      <c r="C364" s="2" t="s">
        <v>40</v>
      </c>
      <c r="D364" s="2" t="s">
        <v>40</v>
      </c>
      <c r="E364" s="2" t="s">
        <v>40</v>
      </c>
      <c r="F364" s="2">
        <v>1.6199999999999999E-2</v>
      </c>
      <c r="G364" s="2">
        <v>1.9359999999999999E-2</v>
      </c>
      <c r="H364" s="2" t="s">
        <v>40</v>
      </c>
      <c r="I364" s="2" t="s">
        <v>40</v>
      </c>
      <c r="J364" s="2">
        <v>3.6900000000000001E-3</v>
      </c>
      <c r="K364" s="2">
        <v>1.086E-2</v>
      </c>
      <c r="L364" s="2">
        <v>1.9890000000000001E-2</v>
      </c>
      <c r="M364" s="2">
        <v>1.1199999999999999E-3</v>
      </c>
      <c r="N364" s="2">
        <v>1.153E-2</v>
      </c>
      <c r="O364" s="2">
        <v>1.252E-2</v>
      </c>
      <c r="P364" s="2">
        <v>1.1509999999999999E-2</v>
      </c>
      <c r="Q364" s="2" t="s">
        <v>40</v>
      </c>
      <c r="R364" s="2">
        <v>1.5730000000000001E-2</v>
      </c>
      <c r="S364" s="2">
        <v>1.983E-2</v>
      </c>
      <c r="T364" s="2" t="s">
        <v>40</v>
      </c>
      <c r="U364" s="2" t="s">
        <v>40</v>
      </c>
      <c r="V364" s="2">
        <v>1.5259999999999999E-2</v>
      </c>
      <c r="W364" s="2">
        <v>2.0299999999999999E-2</v>
      </c>
      <c r="X364" s="2" t="s">
        <v>40</v>
      </c>
      <c r="Y364" s="2" t="s">
        <v>40</v>
      </c>
      <c r="Z364" s="2">
        <v>2.9010000000000001E-2</v>
      </c>
      <c r="AA364" s="2">
        <v>5.62E-3</v>
      </c>
      <c r="AB364" s="2">
        <v>9.3000000000000005E-4</v>
      </c>
      <c r="AC364" s="2" t="s">
        <v>40</v>
      </c>
      <c r="AD364" s="2" t="s">
        <v>40</v>
      </c>
    </row>
    <row r="365" spans="1:30" x14ac:dyDescent="0.2">
      <c r="A365" s="3" t="s">
        <v>55</v>
      </c>
      <c r="B365" s="2">
        <v>1.2149999999999999E-2</v>
      </c>
      <c r="C365" s="2">
        <v>1.183E-2</v>
      </c>
      <c r="D365" s="2">
        <v>1.158E-2</v>
      </c>
      <c r="E365" s="2" t="s">
        <v>40</v>
      </c>
      <c r="F365" s="2">
        <v>1.6920000000000001E-2</v>
      </c>
      <c r="G365" s="2">
        <v>1.864E-2</v>
      </c>
      <c r="H365" s="2" t="s">
        <v>40</v>
      </c>
      <c r="I365" s="2" t="s">
        <v>40</v>
      </c>
      <c r="J365" s="2">
        <v>2.095E-2</v>
      </c>
      <c r="K365" s="2">
        <v>1.461E-2</v>
      </c>
      <c r="L365" s="2" t="s">
        <v>40</v>
      </c>
      <c r="M365" s="2" t="s">
        <v>40</v>
      </c>
      <c r="N365" s="2">
        <v>1.171E-2</v>
      </c>
      <c r="O365" s="2">
        <v>1.2E-2</v>
      </c>
      <c r="P365" s="2">
        <v>1.1849999999999999E-2</v>
      </c>
      <c r="Q365" s="2" t="s">
        <v>40</v>
      </c>
      <c r="R365" s="2">
        <v>1.174E-2</v>
      </c>
      <c r="S365" s="2">
        <v>1.338E-2</v>
      </c>
      <c r="T365" s="2">
        <v>1.044E-2</v>
      </c>
      <c r="U365" s="2" t="s">
        <v>40</v>
      </c>
      <c r="V365" s="2">
        <v>1.6660000000000001E-2</v>
      </c>
      <c r="W365" s="2">
        <v>1.89E-2</v>
      </c>
      <c r="X365" s="2" t="s">
        <v>40</v>
      </c>
      <c r="Y365" s="2" t="s">
        <v>40</v>
      </c>
      <c r="Z365" s="2">
        <v>2.3959999999999999E-2</v>
      </c>
      <c r="AA365" s="2">
        <v>1.1599999999999999E-2</v>
      </c>
      <c r="AB365" s="2" t="s">
        <v>40</v>
      </c>
      <c r="AC365" s="2" t="s">
        <v>40</v>
      </c>
      <c r="AD365" s="2" t="s">
        <v>40</v>
      </c>
    </row>
    <row r="366" spans="1:30" x14ac:dyDescent="0.2">
      <c r="A366" s="3" t="s">
        <v>56</v>
      </c>
      <c r="B366" s="2">
        <v>1.1650000000000001E-2</v>
      </c>
      <c r="C366" s="2">
        <v>1.234E-2</v>
      </c>
      <c r="D366" s="2">
        <v>1.157E-2</v>
      </c>
      <c r="E366" s="2" t="s">
        <v>40</v>
      </c>
      <c r="F366" s="2">
        <v>8.26E-3</v>
      </c>
      <c r="G366" s="2">
        <v>1.0030000000000001E-2</v>
      </c>
      <c r="H366" s="2">
        <v>1.085E-2</v>
      </c>
      <c r="I366" s="2">
        <v>6.4200000000000004E-3</v>
      </c>
      <c r="J366" s="2">
        <v>2.4500000000000001E-2</v>
      </c>
      <c r="K366" s="2">
        <v>1.106E-2</v>
      </c>
      <c r="L366" s="2" t="s">
        <v>40</v>
      </c>
      <c r="M366" s="2" t="s">
        <v>40</v>
      </c>
      <c r="N366" s="2">
        <v>1.2540000000000001E-2</v>
      </c>
      <c r="O366" s="2">
        <v>1.2370000000000001E-2</v>
      </c>
      <c r="P366" s="2">
        <v>1.065E-2</v>
      </c>
      <c r="Q366" s="2" t="s">
        <v>40</v>
      </c>
      <c r="R366" s="2">
        <v>1.511E-2</v>
      </c>
      <c r="S366" s="2">
        <v>2.0449999999999999E-2</v>
      </c>
      <c r="T366" s="2" t="s">
        <v>40</v>
      </c>
      <c r="U366" s="2" t="s">
        <v>40</v>
      </c>
      <c r="V366" s="2" t="s">
        <v>83</v>
      </c>
      <c r="W366" s="2" t="s">
        <v>40</v>
      </c>
      <c r="X366" s="2" t="s">
        <v>40</v>
      </c>
      <c r="Y366" s="2" t="s">
        <v>40</v>
      </c>
      <c r="Z366" s="2">
        <v>2.98E-2</v>
      </c>
      <c r="AA366" s="2">
        <v>5.7600000000000004E-3</v>
      </c>
      <c r="AB366" s="2" t="s">
        <v>40</v>
      </c>
      <c r="AC366" s="2" t="s">
        <v>40</v>
      </c>
      <c r="AD366" s="2" t="s">
        <v>40</v>
      </c>
    </row>
    <row r="369" spans="1:30" x14ac:dyDescent="0.2">
      <c r="A369" s="3" t="s">
        <v>93</v>
      </c>
    </row>
    <row r="370" spans="1:30" x14ac:dyDescent="0.2">
      <c r="A370" s="3" t="s">
        <v>86</v>
      </c>
    </row>
    <row r="372" spans="1:30" x14ac:dyDescent="0.2">
      <c r="B372" s="2" t="s">
        <v>39</v>
      </c>
      <c r="C372" s="2" t="s">
        <v>40</v>
      </c>
      <c r="D372" s="2" t="s">
        <v>40</v>
      </c>
      <c r="E372" s="2" t="s">
        <v>40</v>
      </c>
      <c r="F372" s="2" t="s">
        <v>41</v>
      </c>
      <c r="G372" s="2" t="s">
        <v>40</v>
      </c>
      <c r="H372" s="2" t="s">
        <v>40</v>
      </c>
      <c r="I372" s="2" t="s">
        <v>40</v>
      </c>
      <c r="J372" s="2" t="s">
        <v>42</v>
      </c>
      <c r="K372" s="2" t="s">
        <v>40</v>
      </c>
      <c r="L372" s="2" t="s">
        <v>40</v>
      </c>
      <c r="M372" s="2" t="s">
        <v>40</v>
      </c>
      <c r="N372" s="2" t="s">
        <v>43</v>
      </c>
      <c r="O372" s="2" t="s">
        <v>40</v>
      </c>
      <c r="P372" s="2" t="s">
        <v>40</v>
      </c>
      <c r="Q372" s="2" t="s">
        <v>40</v>
      </c>
      <c r="R372" s="2" t="s">
        <v>44</v>
      </c>
      <c r="S372" s="2" t="s">
        <v>40</v>
      </c>
      <c r="T372" s="2" t="s">
        <v>40</v>
      </c>
      <c r="U372" s="2" t="s">
        <v>40</v>
      </c>
      <c r="V372" s="2" t="s">
        <v>45</v>
      </c>
      <c r="W372" s="2" t="s">
        <v>40</v>
      </c>
      <c r="X372" s="2" t="s">
        <v>40</v>
      </c>
      <c r="Y372" s="2" t="s">
        <v>40</v>
      </c>
      <c r="Z372" s="2" t="s">
        <v>46</v>
      </c>
      <c r="AA372" s="2" t="s">
        <v>40</v>
      </c>
      <c r="AB372" s="2" t="s">
        <v>40</v>
      </c>
      <c r="AC372" s="2" t="s">
        <v>40</v>
      </c>
      <c r="AD372" s="2" t="s">
        <v>40</v>
      </c>
    </row>
    <row r="373" spans="1:30" x14ac:dyDescent="0.2">
      <c r="A373" s="3" t="s">
        <v>47</v>
      </c>
      <c r="B373" s="2">
        <v>3.8434929664078702E-5</v>
      </c>
      <c r="C373" s="2">
        <v>0</v>
      </c>
      <c r="D373" s="2">
        <v>0</v>
      </c>
      <c r="E373" s="2">
        <v>2.4072995534847601E-3</v>
      </c>
      <c r="F373" s="2">
        <v>8.8999999999999995E-4</v>
      </c>
      <c r="G373" s="2">
        <v>7.8274482518698898E-4</v>
      </c>
      <c r="H373" s="2">
        <v>1.3999999999999999E-4</v>
      </c>
      <c r="I373" s="2" t="s">
        <v>40</v>
      </c>
      <c r="J373" s="2" t="s">
        <v>83</v>
      </c>
      <c r="K373" s="2" t="s">
        <v>40</v>
      </c>
      <c r="L373" s="2" t="s">
        <v>40</v>
      </c>
      <c r="M373" s="2" t="s">
        <v>40</v>
      </c>
      <c r="N373" s="2">
        <v>6.5525747764415602E-4</v>
      </c>
      <c r="O373" s="2">
        <v>5.5999999999999995E-4</v>
      </c>
      <c r="P373" s="2" t="s">
        <v>40</v>
      </c>
      <c r="Q373" s="2" t="s">
        <v>40</v>
      </c>
      <c r="R373" s="2">
        <v>7.9055956191431101E-4</v>
      </c>
      <c r="S373" s="2">
        <v>4.24718623911658E-4</v>
      </c>
      <c r="T373" s="2" t="s">
        <v>40</v>
      </c>
      <c r="U373" s="2" t="s">
        <v>40</v>
      </c>
      <c r="V373" s="2" t="s">
        <v>83</v>
      </c>
      <c r="W373" s="2" t="s">
        <v>40</v>
      </c>
      <c r="X373" s="2" t="s">
        <v>40</v>
      </c>
      <c r="Y373" s="2" t="s">
        <v>40</v>
      </c>
      <c r="Z373" s="2" t="s">
        <v>83</v>
      </c>
      <c r="AA373" s="2" t="s">
        <v>40</v>
      </c>
      <c r="AB373" s="2" t="s">
        <v>40</v>
      </c>
      <c r="AC373" s="2" t="s">
        <v>40</v>
      </c>
      <c r="AD373" s="2" t="s">
        <v>40</v>
      </c>
    </row>
    <row r="374" spans="1:30" x14ac:dyDescent="0.2">
      <c r="A374" s="3" t="s">
        <v>52</v>
      </c>
      <c r="B374" s="2">
        <v>1.7444395987788899E-3</v>
      </c>
      <c r="C374" s="2">
        <v>8.6880973066898306E-5</v>
      </c>
      <c r="D374" s="2">
        <v>0</v>
      </c>
      <c r="E374" s="2" t="s">
        <v>40</v>
      </c>
      <c r="F374" s="2">
        <v>6.9871029724300501E-4</v>
      </c>
      <c r="G374" s="2">
        <v>5.5266296285523097E-4</v>
      </c>
      <c r="H374" s="2">
        <v>5.7252454698995196E-4</v>
      </c>
      <c r="I374" s="2" t="s">
        <v>40</v>
      </c>
      <c r="J374" s="2">
        <v>3.47755527863911E-4</v>
      </c>
      <c r="K374" s="2">
        <v>1.4488636363636301E-3</v>
      </c>
      <c r="L374" s="2">
        <v>0</v>
      </c>
      <c r="M374" s="2" t="s">
        <v>40</v>
      </c>
      <c r="N374" s="2">
        <v>6.3812507251421199E-4</v>
      </c>
      <c r="O374" s="2">
        <v>6.3238379947684598E-4</v>
      </c>
      <c r="P374" s="2">
        <v>5.5000000000000003E-4</v>
      </c>
      <c r="Q374" s="2" t="s">
        <v>40</v>
      </c>
      <c r="R374" s="2">
        <v>4.6144084905116198E-4</v>
      </c>
      <c r="S374" s="2">
        <v>7.5508228460793804E-4</v>
      </c>
      <c r="T374" s="2" t="s">
        <v>40</v>
      </c>
      <c r="U374" s="2" t="s">
        <v>40</v>
      </c>
      <c r="V374" s="2">
        <v>6.0999999999999997E-4</v>
      </c>
      <c r="W374" s="2">
        <v>9.6578770230325696E-4</v>
      </c>
      <c r="X374" s="2">
        <v>2.5821259503657997E-4</v>
      </c>
      <c r="Y374" s="2" t="s">
        <v>40</v>
      </c>
      <c r="Z374" s="2">
        <v>4.43527392637445E-4</v>
      </c>
      <c r="AA374" s="2">
        <v>7.7214114740174495E-4</v>
      </c>
      <c r="AB374" s="2" t="s">
        <v>40</v>
      </c>
      <c r="AC374" s="2" t="s">
        <v>40</v>
      </c>
      <c r="AD374" s="2" t="s">
        <v>40</v>
      </c>
    </row>
    <row r="375" spans="1:30" x14ac:dyDescent="0.2">
      <c r="A375" s="3" t="s">
        <v>54</v>
      </c>
      <c r="B375" s="2" t="s">
        <v>83</v>
      </c>
      <c r="C375" s="2" t="s">
        <v>40</v>
      </c>
      <c r="D375" s="2" t="s">
        <v>40</v>
      </c>
      <c r="E375" s="2" t="s">
        <v>40</v>
      </c>
      <c r="F375" s="2">
        <v>4.8480617449143802E-4</v>
      </c>
      <c r="G375" s="2">
        <v>7.2945060851537598E-4</v>
      </c>
      <c r="H375" s="2" t="s">
        <v>40</v>
      </c>
      <c r="I375" s="2" t="s">
        <v>40</v>
      </c>
      <c r="J375" s="2">
        <v>2.33036858663145E-4</v>
      </c>
      <c r="K375" s="2">
        <v>8.8000000000000003E-4</v>
      </c>
      <c r="L375" s="2">
        <v>1.2906654519227101E-3</v>
      </c>
      <c r="M375" s="2">
        <v>0</v>
      </c>
      <c r="N375" s="2">
        <v>5.4884742041712395E-4</v>
      </c>
      <c r="O375" s="2">
        <v>5.1999999999999995E-4</v>
      </c>
      <c r="P375" s="2">
        <v>7.5000000000000002E-4</v>
      </c>
      <c r="Q375" s="2" t="s">
        <v>40</v>
      </c>
      <c r="R375" s="2">
        <v>4.6226742170345502E-4</v>
      </c>
      <c r="S375" s="2">
        <v>7.5372514156504204E-4</v>
      </c>
      <c r="T375" s="2" t="s">
        <v>40</v>
      </c>
      <c r="U375" s="2" t="s">
        <v>40</v>
      </c>
      <c r="V375" s="2">
        <v>6.3474965858162304E-4</v>
      </c>
      <c r="W375" s="2">
        <v>5.8058522991175099E-4</v>
      </c>
      <c r="X375" s="2" t="s">
        <v>40</v>
      </c>
      <c r="Y375" s="2" t="s">
        <v>40</v>
      </c>
      <c r="Z375" s="2">
        <v>5.1651410370455399E-4</v>
      </c>
      <c r="AA375" s="2">
        <v>7.5519925641919297E-4</v>
      </c>
      <c r="AB375" s="2">
        <v>5.5258259655653695E-4</v>
      </c>
      <c r="AC375" s="2" t="s">
        <v>40</v>
      </c>
      <c r="AD375" s="2" t="s">
        <v>40</v>
      </c>
    </row>
    <row r="376" spans="1:30" x14ac:dyDescent="0.2">
      <c r="A376" s="3" t="s">
        <v>55</v>
      </c>
      <c r="B376" s="2">
        <v>1.29802699896157E-3</v>
      </c>
      <c r="C376" s="2">
        <v>2.9011575618671798E-4</v>
      </c>
      <c r="D376" s="2">
        <v>2.3172285946008501E-4</v>
      </c>
      <c r="E376" s="2" t="s">
        <v>40</v>
      </c>
      <c r="F376" s="2">
        <v>5.0073183884138299E-4</v>
      </c>
      <c r="G376" s="2">
        <v>7.2000000000000005E-4</v>
      </c>
      <c r="H376" s="2" t="s">
        <v>40</v>
      </c>
      <c r="I376" s="2" t="s">
        <v>40</v>
      </c>
      <c r="J376" s="2">
        <v>5.5999999999999995E-4</v>
      </c>
      <c r="K376" s="2">
        <v>6.5783109219309203E-4</v>
      </c>
      <c r="L376" s="2" t="s">
        <v>40</v>
      </c>
      <c r="M376" s="2" t="s">
        <v>40</v>
      </c>
      <c r="N376" s="2">
        <v>5.5110801717136505E-4</v>
      </c>
      <c r="O376" s="2">
        <v>6.0746311831067401E-4</v>
      </c>
      <c r="P376" s="2">
        <v>6.6E-4</v>
      </c>
      <c r="Q376" s="2" t="s">
        <v>40</v>
      </c>
      <c r="R376" s="2">
        <v>4.8999999999999998E-4</v>
      </c>
      <c r="S376" s="2">
        <v>8.6630089517759099E-4</v>
      </c>
      <c r="T376" s="2">
        <v>4.6000000000000001E-4</v>
      </c>
      <c r="U376" s="2" t="s">
        <v>40</v>
      </c>
      <c r="V376" s="2">
        <v>5.1834360421586104E-4</v>
      </c>
      <c r="W376" s="2">
        <v>6.9999999999999999E-4</v>
      </c>
      <c r="X376" s="2" t="s">
        <v>40</v>
      </c>
      <c r="Y376" s="2" t="s">
        <v>40</v>
      </c>
      <c r="Z376" s="2">
        <v>5.1999999999999995E-4</v>
      </c>
      <c r="AA376" s="2">
        <v>6.9999999999999999E-4</v>
      </c>
      <c r="AB376" s="2" t="s">
        <v>40</v>
      </c>
      <c r="AC376" s="2" t="s">
        <v>40</v>
      </c>
      <c r="AD376" s="2" t="s">
        <v>40</v>
      </c>
    </row>
    <row r="377" spans="1:30" x14ac:dyDescent="0.2">
      <c r="A377" s="3" t="s">
        <v>56</v>
      </c>
      <c r="B377" s="2">
        <v>1.79216649804885E-3</v>
      </c>
      <c r="C377" s="2">
        <v>3.0000000000000001E-5</v>
      </c>
      <c r="D377" s="2">
        <v>0</v>
      </c>
      <c r="E377" s="2" t="s">
        <v>40</v>
      </c>
      <c r="F377" s="2">
        <v>3.8000000000000002E-4</v>
      </c>
      <c r="G377" s="2">
        <v>5.3987351534783197E-4</v>
      </c>
      <c r="H377" s="2">
        <v>8.9047195013357001E-4</v>
      </c>
      <c r="I377" s="2">
        <v>6.1754602647728495E-4</v>
      </c>
      <c r="J377" s="2">
        <v>1.03424500114916E-3</v>
      </c>
      <c r="K377" s="2">
        <v>1.74930513712608E-4</v>
      </c>
      <c r="L377" s="2" t="s">
        <v>40</v>
      </c>
      <c r="M377" s="2" t="s">
        <v>40</v>
      </c>
      <c r="N377" s="2">
        <v>7.2999999999999996E-4</v>
      </c>
      <c r="O377" s="2">
        <v>6.6711140760506999E-4</v>
      </c>
      <c r="P377" s="2">
        <v>4.3186594880948901E-4</v>
      </c>
      <c r="Q377" s="2" t="s">
        <v>40</v>
      </c>
      <c r="R377" s="2">
        <v>4.2999999999999999E-4</v>
      </c>
      <c r="S377" s="2">
        <v>7.8931156630217096E-4</v>
      </c>
      <c r="T377" s="2" t="s">
        <v>40</v>
      </c>
      <c r="U377" s="2" t="s">
        <v>40</v>
      </c>
      <c r="V377" s="2" t="s">
        <v>83</v>
      </c>
      <c r="W377" s="2" t="s">
        <v>40</v>
      </c>
      <c r="X377" s="2" t="s">
        <v>40</v>
      </c>
      <c r="Y377" s="2" t="s">
        <v>40</v>
      </c>
      <c r="Z377" s="2">
        <v>5.0102131267583904E-4</v>
      </c>
      <c r="AA377" s="2">
        <v>7.1000000000000002E-4</v>
      </c>
      <c r="AB377" s="2" t="s">
        <v>40</v>
      </c>
      <c r="AC377" s="2" t="s">
        <v>40</v>
      </c>
      <c r="AD377" s="2" t="s">
        <v>40</v>
      </c>
    </row>
    <row r="380" spans="1:30" x14ac:dyDescent="0.2">
      <c r="A380" s="3" t="s">
        <v>87</v>
      </c>
    </row>
    <row r="382" spans="1:30" x14ac:dyDescent="0.2">
      <c r="B382" s="2" t="s">
        <v>39</v>
      </c>
      <c r="C382" s="2" t="s">
        <v>40</v>
      </c>
      <c r="D382" s="2" t="s">
        <v>40</v>
      </c>
      <c r="E382" s="2" t="s">
        <v>40</v>
      </c>
      <c r="F382" s="2" t="s">
        <v>41</v>
      </c>
      <c r="G382" s="2" t="s">
        <v>40</v>
      </c>
      <c r="H382" s="2" t="s">
        <v>40</v>
      </c>
      <c r="I382" s="2" t="s">
        <v>40</v>
      </c>
      <c r="J382" s="2" t="s">
        <v>42</v>
      </c>
      <c r="K382" s="2" t="s">
        <v>40</v>
      </c>
      <c r="L382" s="2" t="s">
        <v>40</v>
      </c>
      <c r="M382" s="2" t="s">
        <v>40</v>
      </c>
      <c r="N382" s="2" t="s">
        <v>43</v>
      </c>
      <c r="O382" s="2" t="s">
        <v>40</v>
      </c>
      <c r="P382" s="2" t="s">
        <v>40</v>
      </c>
      <c r="Q382" s="2" t="s">
        <v>40</v>
      </c>
      <c r="R382" s="2" t="s">
        <v>44</v>
      </c>
      <c r="S382" s="2" t="s">
        <v>40</v>
      </c>
      <c r="T382" s="2" t="s">
        <v>40</v>
      </c>
      <c r="U382" s="2" t="s">
        <v>40</v>
      </c>
      <c r="V382" s="2" t="s">
        <v>45</v>
      </c>
      <c r="W382" s="2" t="s">
        <v>40</v>
      </c>
      <c r="X382" s="2" t="s">
        <v>40</v>
      </c>
      <c r="Y382" s="2" t="s">
        <v>40</v>
      </c>
      <c r="Z382" s="2" t="s">
        <v>46</v>
      </c>
      <c r="AA382" s="2" t="s">
        <v>40</v>
      </c>
      <c r="AB382" s="2" t="s">
        <v>40</v>
      </c>
      <c r="AC382" s="2" t="s">
        <v>40</v>
      </c>
      <c r="AD382" s="2" t="s">
        <v>40</v>
      </c>
    </row>
    <row r="383" spans="1:30" x14ac:dyDescent="0.2">
      <c r="A383" s="3" t="s">
        <v>47</v>
      </c>
      <c r="B383" s="2">
        <v>0.158659389653316</v>
      </c>
      <c r="C383" s="2">
        <v>0.15540201489944799</v>
      </c>
      <c r="D383" s="2">
        <v>0.15368923444055199</v>
      </c>
      <c r="E383" s="2">
        <v>0.15562026790914299</v>
      </c>
      <c r="F383" s="2">
        <v>5.2299999999999999E-2</v>
      </c>
      <c r="G383" s="2">
        <v>8.7551458224618701E-3</v>
      </c>
      <c r="H383" s="2">
        <v>0.40671000000000002</v>
      </c>
      <c r="I383" s="2" t="s">
        <v>40</v>
      </c>
      <c r="J383" s="2" t="s">
        <v>83</v>
      </c>
      <c r="K383" s="2" t="s">
        <v>40</v>
      </c>
      <c r="L383" s="2" t="s">
        <v>40</v>
      </c>
      <c r="M383" s="2" t="s">
        <v>40</v>
      </c>
      <c r="N383" s="2">
        <v>0.157512334258402</v>
      </c>
      <c r="O383" s="2">
        <v>0.15417</v>
      </c>
      <c r="P383" s="2" t="s">
        <v>40</v>
      </c>
      <c r="Q383" s="2" t="s">
        <v>40</v>
      </c>
      <c r="R383" s="2">
        <v>0.16428213335389999</v>
      </c>
      <c r="S383" s="2">
        <v>0.147396667889341</v>
      </c>
      <c r="T383" s="2" t="s">
        <v>40</v>
      </c>
      <c r="U383" s="2" t="s">
        <v>40</v>
      </c>
      <c r="V383" s="2" t="s">
        <v>83</v>
      </c>
      <c r="W383" s="2" t="s">
        <v>40</v>
      </c>
      <c r="X383" s="2" t="s">
        <v>40</v>
      </c>
      <c r="Y383" s="2" t="s">
        <v>40</v>
      </c>
      <c r="Z383" s="2" t="s">
        <v>83</v>
      </c>
      <c r="AA383" s="2" t="s">
        <v>40</v>
      </c>
      <c r="AB383" s="2" t="s">
        <v>40</v>
      </c>
      <c r="AC383" s="2" t="s">
        <v>40</v>
      </c>
      <c r="AD383" s="2" t="s">
        <v>40</v>
      </c>
    </row>
    <row r="384" spans="1:30" x14ac:dyDescent="0.2">
      <c r="A384" s="3" t="s">
        <v>52</v>
      </c>
      <c r="B384" s="2">
        <v>0.15679604593690899</v>
      </c>
      <c r="C384" s="2">
        <v>0.157775847089487</v>
      </c>
      <c r="D384" s="2">
        <v>0.15298</v>
      </c>
      <c r="E384" s="2" t="s">
        <v>40</v>
      </c>
      <c r="F384" s="2">
        <v>0.14492416081982001</v>
      </c>
      <c r="G384" s="2">
        <v>7.3736874254632101E-2</v>
      </c>
      <c r="H384" s="2">
        <v>0.24738785675435801</v>
      </c>
      <c r="I384" s="2" t="s">
        <v>40</v>
      </c>
      <c r="J384" s="2">
        <v>0.155823456110354</v>
      </c>
      <c r="K384" s="2">
        <v>0.21403409090909001</v>
      </c>
      <c r="L384" s="2">
        <v>9.554E-2</v>
      </c>
      <c r="M384" s="2" t="s">
        <v>40</v>
      </c>
      <c r="N384" s="2">
        <v>0.155876551804153</v>
      </c>
      <c r="O384" s="2">
        <v>0.154905286153669</v>
      </c>
      <c r="P384" s="2">
        <v>0.15676000000000001</v>
      </c>
      <c r="Q384" s="2" t="s">
        <v>40</v>
      </c>
      <c r="R384" s="2">
        <v>0.14869931360673699</v>
      </c>
      <c r="S384" s="2">
        <v>0.163039690222652</v>
      </c>
      <c r="T384" s="2" t="s">
        <v>40</v>
      </c>
      <c r="U384" s="2" t="s">
        <v>40</v>
      </c>
      <c r="V384" s="2">
        <v>0.15914</v>
      </c>
      <c r="W384" s="2">
        <v>0.16646668032427001</v>
      </c>
      <c r="X384" s="2">
        <v>0.14216037871180601</v>
      </c>
      <c r="Y384" s="2" t="s">
        <v>40</v>
      </c>
      <c r="Z384" s="2">
        <v>0.15276626106408001</v>
      </c>
      <c r="AA384" s="2">
        <v>0.158925951663964</v>
      </c>
      <c r="AB384" s="2" t="s">
        <v>40</v>
      </c>
      <c r="AC384" s="2" t="s">
        <v>40</v>
      </c>
      <c r="AD384" s="2" t="s">
        <v>40</v>
      </c>
    </row>
    <row r="385" spans="1:30" x14ac:dyDescent="0.2">
      <c r="A385" s="3" t="s">
        <v>54</v>
      </c>
      <c r="B385" s="2" t="s">
        <v>83</v>
      </c>
      <c r="C385" s="2" t="s">
        <v>40</v>
      </c>
      <c r="D385" s="2" t="s">
        <v>40</v>
      </c>
      <c r="E385" s="2" t="s">
        <v>40</v>
      </c>
      <c r="F385" s="2">
        <v>0.193476448116043</v>
      </c>
      <c r="G385" s="2">
        <v>0.118593312089684</v>
      </c>
      <c r="H385" s="2" t="s">
        <v>40</v>
      </c>
      <c r="I385" s="2" t="s">
        <v>40</v>
      </c>
      <c r="J385" s="2">
        <v>0.129141259175826</v>
      </c>
      <c r="K385" s="2">
        <v>0.18163000000000001</v>
      </c>
      <c r="L385" s="2">
        <v>0.22617014007516201</v>
      </c>
      <c r="M385" s="2">
        <v>8.3820127808052605E-2</v>
      </c>
      <c r="N385" s="2">
        <v>0.15338841065341699</v>
      </c>
      <c r="O385" s="2">
        <v>0.15536</v>
      </c>
      <c r="P385" s="2">
        <v>0.1588</v>
      </c>
      <c r="Q385" s="2" t="s">
        <v>40</v>
      </c>
      <c r="R385" s="2">
        <v>0.15135405832273899</v>
      </c>
      <c r="S385" s="2">
        <v>0.16035019229654199</v>
      </c>
      <c r="T385" s="2" t="s">
        <v>40</v>
      </c>
      <c r="U385" s="2" t="s">
        <v>40</v>
      </c>
      <c r="V385" s="2">
        <v>0.15339783415722499</v>
      </c>
      <c r="W385" s="2">
        <v>0.15830623935593699</v>
      </c>
      <c r="X385" s="2" t="s">
        <v>40</v>
      </c>
      <c r="Y385" s="2" t="s">
        <v>40</v>
      </c>
      <c r="Z385" s="2">
        <v>0.147608252747568</v>
      </c>
      <c r="AA385" s="2">
        <v>0.158882305100499</v>
      </c>
      <c r="AB385" s="2">
        <v>0.16115053513261901</v>
      </c>
      <c r="AC385" s="2" t="s">
        <v>40</v>
      </c>
      <c r="AD385" s="2" t="s">
        <v>40</v>
      </c>
    </row>
    <row r="386" spans="1:30" x14ac:dyDescent="0.2">
      <c r="A386" s="3" t="s">
        <v>55</v>
      </c>
      <c r="B386" s="2">
        <v>0.15391715703242101</v>
      </c>
      <c r="C386" s="2">
        <v>0.15544402216484299</v>
      </c>
      <c r="D386" s="2">
        <v>0.15817981693894101</v>
      </c>
      <c r="E386" s="2" t="s">
        <v>40</v>
      </c>
      <c r="F386" s="2">
        <v>0.179088668053308</v>
      </c>
      <c r="G386" s="2">
        <v>0.13252</v>
      </c>
      <c r="H386" s="2" t="s">
        <v>40</v>
      </c>
      <c r="I386" s="2" t="s">
        <v>40</v>
      </c>
      <c r="J386" s="2">
        <v>0.17180999999999999</v>
      </c>
      <c r="K386" s="2">
        <v>0.13978910709103201</v>
      </c>
      <c r="L386" s="2" t="s">
        <v>40</v>
      </c>
      <c r="M386" s="2" t="s">
        <v>40</v>
      </c>
      <c r="N386" s="2">
        <v>0.158574080519781</v>
      </c>
      <c r="O386" s="2">
        <v>0.153832803008388</v>
      </c>
      <c r="P386" s="2">
        <v>0.15514</v>
      </c>
      <c r="Q386" s="2" t="s">
        <v>40</v>
      </c>
      <c r="R386" s="2">
        <v>0.15878</v>
      </c>
      <c r="S386" s="2">
        <v>0.15945711810568799</v>
      </c>
      <c r="T386" s="2">
        <v>0.14932000000000001</v>
      </c>
      <c r="U386" s="2" t="s">
        <v>40</v>
      </c>
      <c r="V386" s="2">
        <v>0.15402484209717901</v>
      </c>
      <c r="W386" s="2">
        <v>0.15767999999999999</v>
      </c>
      <c r="X386" s="2" t="s">
        <v>40</v>
      </c>
      <c r="Y386" s="2" t="s">
        <v>40</v>
      </c>
      <c r="Z386" s="2">
        <v>0.15562999999999999</v>
      </c>
      <c r="AA386" s="2">
        <v>0.15606</v>
      </c>
      <c r="AB386" s="2" t="s">
        <v>40</v>
      </c>
      <c r="AC386" s="2" t="s">
        <v>40</v>
      </c>
      <c r="AD386" s="2" t="s">
        <v>40</v>
      </c>
    </row>
    <row r="387" spans="1:30" x14ac:dyDescent="0.2">
      <c r="A387" s="3" t="s">
        <v>56</v>
      </c>
      <c r="B387" s="2">
        <v>0.15762393409452199</v>
      </c>
      <c r="C387" s="2">
        <v>0.1535</v>
      </c>
      <c r="D387" s="2">
        <v>0.15642</v>
      </c>
      <c r="E387" s="2" t="s">
        <v>40</v>
      </c>
      <c r="F387" s="2">
        <v>0.18772</v>
      </c>
      <c r="G387" s="2">
        <v>9.8025605429584994E-2</v>
      </c>
      <c r="H387" s="2">
        <v>3.6238336753261803E-2</v>
      </c>
      <c r="I387" s="2">
        <v>0.30097649465436699</v>
      </c>
      <c r="J387" s="2">
        <v>0.186010878725197</v>
      </c>
      <c r="K387" s="2">
        <v>0.125230811094481</v>
      </c>
      <c r="L387" s="2" t="s">
        <v>40</v>
      </c>
      <c r="M387" s="2" t="s">
        <v>40</v>
      </c>
      <c r="N387" s="2">
        <v>0.15683</v>
      </c>
      <c r="O387" s="2">
        <v>0.159584650636656</v>
      </c>
      <c r="P387" s="2">
        <v>0.15115308208332101</v>
      </c>
      <c r="Q387" s="2" t="s">
        <v>40</v>
      </c>
      <c r="R387" s="2">
        <v>0.14965999999999999</v>
      </c>
      <c r="S387" s="2">
        <v>0.16200138610811601</v>
      </c>
      <c r="T387" s="2" t="s">
        <v>40</v>
      </c>
      <c r="U387" s="2" t="s">
        <v>40</v>
      </c>
      <c r="V387" s="2" t="s">
        <v>83</v>
      </c>
      <c r="W387" s="2" t="s">
        <v>40</v>
      </c>
      <c r="X387" s="2" t="s">
        <v>40</v>
      </c>
      <c r="Y387" s="2" t="s">
        <v>40</v>
      </c>
      <c r="Z387" s="2">
        <v>0.15577908814121</v>
      </c>
      <c r="AA387" s="2">
        <v>0.15590999999999999</v>
      </c>
      <c r="AB387" s="2" t="s">
        <v>40</v>
      </c>
      <c r="AC387" s="2" t="s">
        <v>40</v>
      </c>
      <c r="AD387" s="2" t="s">
        <v>40</v>
      </c>
    </row>
    <row r="390" spans="1:30" x14ac:dyDescent="0.2">
      <c r="A390" s="3" t="s">
        <v>88</v>
      </c>
    </row>
    <row r="392" spans="1:30" x14ac:dyDescent="0.2">
      <c r="B392" s="2" t="s">
        <v>39</v>
      </c>
      <c r="C392" s="2" t="s">
        <v>40</v>
      </c>
      <c r="D392" s="2" t="s">
        <v>40</v>
      </c>
      <c r="E392" s="2" t="s">
        <v>40</v>
      </c>
      <c r="F392" s="2" t="s">
        <v>41</v>
      </c>
      <c r="G392" s="2" t="s">
        <v>40</v>
      </c>
      <c r="H392" s="2" t="s">
        <v>40</v>
      </c>
      <c r="I392" s="2" t="s">
        <v>40</v>
      </c>
      <c r="J392" s="2" t="s">
        <v>42</v>
      </c>
      <c r="K392" s="2" t="s">
        <v>40</v>
      </c>
      <c r="L392" s="2" t="s">
        <v>40</v>
      </c>
      <c r="M392" s="2" t="s">
        <v>40</v>
      </c>
      <c r="N392" s="2" t="s">
        <v>43</v>
      </c>
      <c r="O392" s="2" t="s">
        <v>40</v>
      </c>
      <c r="P392" s="2" t="s">
        <v>40</v>
      </c>
      <c r="Q392" s="2" t="s">
        <v>40</v>
      </c>
      <c r="R392" s="2" t="s">
        <v>44</v>
      </c>
      <c r="S392" s="2" t="s">
        <v>40</v>
      </c>
      <c r="T392" s="2" t="s">
        <v>40</v>
      </c>
      <c r="U392" s="2" t="s">
        <v>40</v>
      </c>
      <c r="V392" s="2" t="s">
        <v>45</v>
      </c>
      <c r="W392" s="2" t="s">
        <v>40</v>
      </c>
      <c r="X392" s="2" t="s">
        <v>40</v>
      </c>
      <c r="Y392" s="2" t="s">
        <v>40</v>
      </c>
      <c r="Z392" s="2" t="s">
        <v>46</v>
      </c>
      <c r="AA392" s="2" t="s">
        <v>40</v>
      </c>
      <c r="AB392" s="2" t="s">
        <v>40</v>
      </c>
      <c r="AC392" s="2" t="s">
        <v>40</v>
      </c>
      <c r="AD392" s="2" t="s">
        <v>40</v>
      </c>
    </row>
    <row r="393" spans="1:30" x14ac:dyDescent="0.2">
      <c r="A393" s="3" t="s">
        <v>47</v>
      </c>
      <c r="B393" s="2">
        <v>0.62464447690060698</v>
      </c>
      <c r="C393" s="2">
        <v>0.62678040683985004</v>
      </c>
      <c r="D393" s="2">
        <v>0.63277010122781996</v>
      </c>
      <c r="E393" s="2">
        <v>0.62974179770918204</v>
      </c>
      <c r="F393" s="2">
        <v>0.69457999999999998</v>
      </c>
      <c r="G393" s="2">
        <v>0.71661738273322895</v>
      </c>
      <c r="H393" s="2">
        <v>0.47409000000000001</v>
      </c>
      <c r="I393" s="2" t="s">
        <v>40</v>
      </c>
      <c r="J393" s="2" t="s">
        <v>83</v>
      </c>
      <c r="K393" s="2" t="s">
        <v>40</v>
      </c>
      <c r="L393" s="2" t="s">
        <v>40</v>
      </c>
      <c r="M393" s="2" t="s">
        <v>40</v>
      </c>
      <c r="N393" s="2">
        <v>0.63918439716312003</v>
      </c>
      <c r="O393" s="2">
        <v>0.61775000000000002</v>
      </c>
      <c r="P393" s="2" t="s">
        <v>40</v>
      </c>
      <c r="Q393" s="2" t="s">
        <v>40</v>
      </c>
      <c r="R393" s="2">
        <v>0.66671165786124698</v>
      </c>
      <c r="S393" s="2">
        <v>0.59020444410123696</v>
      </c>
      <c r="T393" s="2" t="s">
        <v>40</v>
      </c>
      <c r="U393" s="2" t="s">
        <v>40</v>
      </c>
      <c r="V393" s="2" t="s">
        <v>83</v>
      </c>
      <c r="W393" s="2" t="s">
        <v>40</v>
      </c>
      <c r="X393" s="2" t="s">
        <v>40</v>
      </c>
      <c r="Y393" s="2" t="s">
        <v>40</v>
      </c>
      <c r="Z393" s="2" t="s">
        <v>83</v>
      </c>
      <c r="AA393" s="2" t="s">
        <v>40</v>
      </c>
      <c r="AB393" s="2" t="s">
        <v>40</v>
      </c>
      <c r="AC393" s="2" t="s">
        <v>40</v>
      </c>
      <c r="AD393" s="2" t="s">
        <v>40</v>
      </c>
    </row>
    <row r="394" spans="1:30" x14ac:dyDescent="0.2">
      <c r="A394" s="3" t="s">
        <v>52</v>
      </c>
      <c r="B394" s="2">
        <v>0.62855066143334704</v>
      </c>
      <c r="C394" s="2">
        <v>0.62768607008398403</v>
      </c>
      <c r="D394" s="2">
        <v>0.62919999999999998</v>
      </c>
      <c r="E394" s="2" t="s">
        <v>40</v>
      </c>
      <c r="F394" s="2">
        <v>0.63311886808931805</v>
      </c>
      <c r="G394" s="2">
        <v>0.68114255795689205</v>
      </c>
      <c r="H394" s="2">
        <v>0.57209515357970897</v>
      </c>
      <c r="I394" s="2" t="s">
        <v>40</v>
      </c>
      <c r="J394" s="2">
        <v>0.64627466890775698</v>
      </c>
      <c r="K394" s="2">
        <v>0.41360795454545402</v>
      </c>
      <c r="L394" s="2">
        <v>0.83316000000000001</v>
      </c>
      <c r="M394" s="2" t="s">
        <v>40</v>
      </c>
      <c r="N394" s="2">
        <v>0.61265808098387198</v>
      </c>
      <c r="O394" s="2">
        <v>0.63428095087527603</v>
      </c>
      <c r="P394" s="2">
        <v>0.63848000000000005</v>
      </c>
      <c r="Q394" s="2" t="s">
        <v>40</v>
      </c>
      <c r="R394" s="2">
        <v>0.59996923727672902</v>
      </c>
      <c r="S394" s="2">
        <v>0.65719264278799605</v>
      </c>
      <c r="T394" s="2" t="s">
        <v>40</v>
      </c>
      <c r="U394" s="2" t="s">
        <v>40</v>
      </c>
      <c r="V394" s="2">
        <v>0.64278000000000002</v>
      </c>
      <c r="W394" s="2">
        <v>0.65518452398372795</v>
      </c>
      <c r="X394" s="2">
        <v>0.58809353033997902</v>
      </c>
      <c r="Y394" s="2" t="s">
        <v>40</v>
      </c>
      <c r="Z394" s="2">
        <v>0.61725514395356396</v>
      </c>
      <c r="AA394" s="2">
        <v>0.63971894062234502</v>
      </c>
      <c r="AB394" s="2" t="s">
        <v>40</v>
      </c>
      <c r="AC394" s="2" t="s">
        <v>40</v>
      </c>
      <c r="AD394" s="2" t="s">
        <v>40</v>
      </c>
    </row>
    <row r="395" spans="1:30" x14ac:dyDescent="0.2">
      <c r="A395" s="3" t="s">
        <v>54</v>
      </c>
      <c r="B395" s="2" t="s">
        <v>83</v>
      </c>
      <c r="C395" s="2" t="s">
        <v>40</v>
      </c>
      <c r="D395" s="2" t="s">
        <v>40</v>
      </c>
      <c r="E395" s="2" t="s">
        <v>40</v>
      </c>
      <c r="F395" s="2">
        <v>0.60529020497605002</v>
      </c>
      <c r="G395" s="2">
        <v>0.65143778554152099</v>
      </c>
      <c r="H395" s="2" t="s">
        <v>40</v>
      </c>
      <c r="I395" s="2" t="s">
        <v>40</v>
      </c>
      <c r="J395" s="2">
        <v>0.74863090845535396</v>
      </c>
      <c r="K395" s="2">
        <v>0.55950999999999995</v>
      </c>
      <c r="L395" s="2">
        <v>0.354591352541472</v>
      </c>
      <c r="M395" s="2">
        <v>0.860548084839455</v>
      </c>
      <c r="N395" s="2">
        <v>0.62022647177768697</v>
      </c>
      <c r="O395" s="2">
        <v>0.62944999999999995</v>
      </c>
      <c r="P395" s="2">
        <v>0.63580999999999999</v>
      </c>
      <c r="Q395" s="2" t="s">
        <v>40</v>
      </c>
      <c r="R395" s="2">
        <v>0.60799722639546905</v>
      </c>
      <c r="S395" s="2">
        <v>0.64903465203022603</v>
      </c>
      <c r="T395" s="2" t="s">
        <v>40</v>
      </c>
      <c r="U395" s="2" t="s">
        <v>40</v>
      </c>
      <c r="V395" s="2">
        <v>0.60855180903652695</v>
      </c>
      <c r="W395" s="2">
        <v>0.64853305465242295</v>
      </c>
      <c r="X395" s="2" t="s">
        <v>40</v>
      </c>
      <c r="Y395" s="2" t="s">
        <v>40</v>
      </c>
      <c r="Z395" s="2">
        <v>0.60532583431375298</v>
      </c>
      <c r="AA395" s="2">
        <v>0.63730103404205796</v>
      </c>
      <c r="AB395" s="2">
        <v>0.64311889250814303</v>
      </c>
      <c r="AC395" s="2" t="s">
        <v>40</v>
      </c>
      <c r="AD395" s="2" t="s">
        <v>40</v>
      </c>
    </row>
    <row r="396" spans="1:30" x14ac:dyDescent="0.2">
      <c r="A396" s="3" t="s">
        <v>55</v>
      </c>
      <c r="B396" s="2">
        <v>0.63167762778354597</v>
      </c>
      <c r="C396" s="2">
        <v>0.62725927645130397</v>
      </c>
      <c r="D396" s="2">
        <v>0.62649171590777397</v>
      </c>
      <c r="E396" s="2" t="s">
        <v>40</v>
      </c>
      <c r="F396" s="2">
        <v>0.61326169016254495</v>
      </c>
      <c r="G396" s="2">
        <v>0.64376</v>
      </c>
      <c r="H396" s="2" t="s">
        <v>40</v>
      </c>
      <c r="I396" s="2" t="s">
        <v>40</v>
      </c>
      <c r="J396" s="2">
        <v>0.57050999999999996</v>
      </c>
      <c r="K396" s="2">
        <v>0.68677566024958803</v>
      </c>
      <c r="L396" s="2" t="s">
        <v>40</v>
      </c>
      <c r="M396" s="2" t="s">
        <v>40</v>
      </c>
      <c r="N396" s="2">
        <v>0.62959740109061302</v>
      </c>
      <c r="O396" s="2">
        <v>0.63667920161990099</v>
      </c>
      <c r="P396" s="2">
        <v>0.61917999999999995</v>
      </c>
      <c r="Q396" s="2" t="s">
        <v>40</v>
      </c>
      <c r="R396" s="2">
        <v>0.63688999999999996</v>
      </c>
      <c r="S396" s="2">
        <v>0.66118971989604303</v>
      </c>
      <c r="T396" s="2">
        <v>0.58745999999999998</v>
      </c>
      <c r="U396" s="2" t="s">
        <v>40</v>
      </c>
      <c r="V396" s="2">
        <v>0.61826873236191904</v>
      </c>
      <c r="W396" s="2">
        <v>0.63880000000000003</v>
      </c>
      <c r="X396" s="2" t="s">
        <v>40</v>
      </c>
      <c r="Y396" s="2" t="s">
        <v>40</v>
      </c>
      <c r="Z396" s="2">
        <v>0.62295999999999996</v>
      </c>
      <c r="AA396" s="2">
        <v>0.63402999999999998</v>
      </c>
      <c r="AB396" s="2" t="s">
        <v>40</v>
      </c>
      <c r="AC396" s="2" t="s">
        <v>40</v>
      </c>
      <c r="AD396" s="2" t="s">
        <v>40</v>
      </c>
    </row>
    <row r="397" spans="1:30" x14ac:dyDescent="0.2">
      <c r="A397" s="3" t="s">
        <v>56</v>
      </c>
      <c r="B397" s="2">
        <v>0.62864575805752199</v>
      </c>
      <c r="C397" s="2">
        <v>0.63043000000000005</v>
      </c>
      <c r="D397" s="2">
        <v>0.62636000000000003</v>
      </c>
      <c r="E397" s="2" t="s">
        <v>40</v>
      </c>
      <c r="F397" s="2">
        <v>0.60682999999999998</v>
      </c>
      <c r="G397" s="2">
        <v>0.66774641369736198</v>
      </c>
      <c r="H397" s="2">
        <v>0.70327925974679595</v>
      </c>
      <c r="I397" s="2">
        <v>0.53633872399552196</v>
      </c>
      <c r="J397" s="2">
        <v>0.52374932965601695</v>
      </c>
      <c r="K397" s="2">
        <v>0.73476646776419297</v>
      </c>
      <c r="L397" s="2" t="s">
        <v>40</v>
      </c>
      <c r="M397" s="2" t="s">
        <v>40</v>
      </c>
      <c r="N397" s="2">
        <v>0.63934000000000002</v>
      </c>
      <c r="O397" s="2">
        <v>0.64118107723989903</v>
      </c>
      <c r="P397" s="2">
        <v>0.60510177640860197</v>
      </c>
      <c r="Q397" s="2" t="s">
        <v>40</v>
      </c>
      <c r="R397" s="2">
        <v>0.60011000000000003</v>
      </c>
      <c r="S397" s="2">
        <v>0.65672647466502299</v>
      </c>
      <c r="T397" s="2" t="s">
        <v>40</v>
      </c>
      <c r="U397" s="2" t="s">
        <v>40</v>
      </c>
      <c r="V397" s="2" t="s">
        <v>83</v>
      </c>
      <c r="W397" s="2" t="s">
        <v>40</v>
      </c>
      <c r="X397" s="2" t="s">
        <v>40</v>
      </c>
      <c r="Y397" s="2" t="s">
        <v>40</v>
      </c>
      <c r="Z397" s="2">
        <v>0.61467607045130401</v>
      </c>
      <c r="AA397" s="2">
        <v>0.64232</v>
      </c>
      <c r="AB397" s="2" t="s">
        <v>40</v>
      </c>
      <c r="AC397" s="2" t="s">
        <v>40</v>
      </c>
      <c r="AD397" s="2" t="s">
        <v>40</v>
      </c>
    </row>
    <row r="400" spans="1:30" x14ac:dyDescent="0.2">
      <c r="A400" s="3" t="s">
        <v>89</v>
      </c>
    </row>
    <row r="402" spans="1:30" x14ac:dyDescent="0.2">
      <c r="B402" s="2" t="s">
        <v>39</v>
      </c>
      <c r="C402" s="2" t="s">
        <v>40</v>
      </c>
      <c r="D402" s="2" t="s">
        <v>40</v>
      </c>
      <c r="E402" s="2" t="s">
        <v>40</v>
      </c>
      <c r="F402" s="2" t="s">
        <v>41</v>
      </c>
      <c r="G402" s="2" t="s">
        <v>40</v>
      </c>
      <c r="H402" s="2" t="s">
        <v>40</v>
      </c>
      <c r="I402" s="2" t="s">
        <v>40</v>
      </c>
      <c r="J402" s="2" t="s">
        <v>42</v>
      </c>
      <c r="K402" s="2" t="s">
        <v>40</v>
      </c>
      <c r="L402" s="2" t="s">
        <v>40</v>
      </c>
      <c r="M402" s="2" t="s">
        <v>40</v>
      </c>
      <c r="N402" s="2" t="s">
        <v>43</v>
      </c>
      <c r="O402" s="2" t="s">
        <v>40</v>
      </c>
      <c r="P402" s="2" t="s">
        <v>40</v>
      </c>
      <c r="Q402" s="2" t="s">
        <v>40</v>
      </c>
      <c r="R402" s="2" t="s">
        <v>44</v>
      </c>
      <c r="S402" s="2" t="s">
        <v>40</v>
      </c>
      <c r="T402" s="2" t="s">
        <v>40</v>
      </c>
      <c r="U402" s="2" t="s">
        <v>40</v>
      </c>
      <c r="V402" s="2" t="s">
        <v>45</v>
      </c>
      <c r="W402" s="2" t="s">
        <v>40</v>
      </c>
      <c r="X402" s="2" t="s">
        <v>40</v>
      </c>
      <c r="Y402" s="2" t="s">
        <v>40</v>
      </c>
      <c r="Z402" s="2" t="s">
        <v>46</v>
      </c>
      <c r="AA402" s="2" t="s">
        <v>40</v>
      </c>
      <c r="AB402" s="2" t="s">
        <v>40</v>
      </c>
      <c r="AC402" s="2" t="s">
        <v>40</v>
      </c>
      <c r="AD402" s="2" t="s">
        <v>40</v>
      </c>
    </row>
    <row r="403" spans="1:30" x14ac:dyDescent="0.2">
      <c r="A403" s="3" t="s">
        <v>47</v>
      </c>
      <c r="B403" s="2">
        <v>2.3983396110385101E-2</v>
      </c>
      <c r="C403" s="2">
        <v>2.1306982668776699E-2</v>
      </c>
      <c r="D403" s="2">
        <v>2.2093068011238899E-2</v>
      </c>
      <c r="E403" s="2">
        <v>2.0811492913997202E-2</v>
      </c>
      <c r="F403" s="2">
        <v>2.537E-2</v>
      </c>
      <c r="G403" s="2">
        <v>2.7541021626949599E-2</v>
      </c>
      <c r="H403" s="2">
        <v>1.324E-2</v>
      </c>
      <c r="I403" s="2" t="s">
        <v>40</v>
      </c>
      <c r="J403" s="2" t="s">
        <v>83</v>
      </c>
      <c r="K403" s="2" t="s">
        <v>40</v>
      </c>
      <c r="L403" s="2" t="s">
        <v>40</v>
      </c>
      <c r="M403" s="2" t="s">
        <v>40</v>
      </c>
      <c r="N403" s="2">
        <v>5.58896083872957E-4</v>
      </c>
      <c r="O403" s="2">
        <v>4.3589999999999997E-2</v>
      </c>
      <c r="P403" s="2" t="s">
        <v>40</v>
      </c>
      <c r="Q403" s="2" t="s">
        <v>40</v>
      </c>
      <c r="R403" s="2">
        <v>2.50858046353785E-2</v>
      </c>
      <c r="S403" s="2">
        <v>1.9015811116044699E-2</v>
      </c>
      <c r="T403" s="2" t="s">
        <v>40</v>
      </c>
      <c r="U403" s="2" t="s">
        <v>40</v>
      </c>
      <c r="V403" s="2" t="s">
        <v>83</v>
      </c>
      <c r="W403" s="2" t="s">
        <v>40</v>
      </c>
      <c r="X403" s="2" t="s">
        <v>40</v>
      </c>
      <c r="Y403" s="2" t="s">
        <v>40</v>
      </c>
      <c r="Z403" s="2" t="s">
        <v>83</v>
      </c>
      <c r="AA403" s="2" t="s">
        <v>40</v>
      </c>
      <c r="AB403" s="2" t="s">
        <v>40</v>
      </c>
      <c r="AC403" s="2" t="s">
        <v>40</v>
      </c>
      <c r="AD403" s="2" t="s">
        <v>40</v>
      </c>
    </row>
    <row r="404" spans="1:30" x14ac:dyDescent="0.2">
      <c r="A404" s="3" t="s">
        <v>52</v>
      </c>
      <c r="B404" s="2">
        <v>2.0991423171972601E-2</v>
      </c>
      <c r="C404" s="2">
        <v>2.2646973646104799E-2</v>
      </c>
      <c r="D404" s="2">
        <v>2.2509999999999999E-2</v>
      </c>
      <c r="E404" s="2" t="s">
        <v>40</v>
      </c>
      <c r="F404" s="2">
        <v>2.2475181227983299E-2</v>
      </c>
      <c r="G404" s="2">
        <v>2.36481573053317E-2</v>
      </c>
      <c r="H404" s="2">
        <v>2.00669853719978E-2</v>
      </c>
      <c r="I404" s="2" t="s">
        <v>40</v>
      </c>
      <c r="J404" s="2">
        <v>2.1647781609528498E-2</v>
      </c>
      <c r="K404" s="2">
        <v>3.5085227272727199E-2</v>
      </c>
      <c r="L404" s="2">
        <v>8.9499999999999996E-3</v>
      </c>
      <c r="M404" s="2" t="s">
        <v>40</v>
      </c>
      <c r="N404" s="2">
        <v>4.8468499825965801E-2</v>
      </c>
      <c r="O404" s="2">
        <v>1.4832274569547801E-2</v>
      </c>
      <c r="P404" s="2">
        <v>2.8800000000000002E-3</v>
      </c>
      <c r="Q404" s="2" t="s">
        <v>40</v>
      </c>
      <c r="R404" s="2">
        <v>2.0418757570513899E-2</v>
      </c>
      <c r="S404" s="2">
        <v>2.3697967086156801E-2</v>
      </c>
      <c r="T404" s="2" t="s">
        <v>40</v>
      </c>
      <c r="U404" s="2" t="s">
        <v>40</v>
      </c>
      <c r="V404" s="2">
        <v>2.281E-2</v>
      </c>
      <c r="W404" s="2">
        <v>2.4671485849746801E-2</v>
      </c>
      <c r="X404" s="2">
        <v>1.87347582843207E-2</v>
      </c>
      <c r="Y404" s="2" t="s">
        <v>40</v>
      </c>
      <c r="Z404" s="2">
        <v>2.1520720442755999E-2</v>
      </c>
      <c r="AA404" s="2">
        <v>2.2585128561501001E-2</v>
      </c>
      <c r="AB404" s="2" t="s">
        <v>40</v>
      </c>
      <c r="AC404" s="2" t="s">
        <v>40</v>
      </c>
      <c r="AD404" s="2" t="s">
        <v>40</v>
      </c>
    </row>
    <row r="405" spans="1:30" x14ac:dyDescent="0.2">
      <c r="A405" s="3" t="s">
        <v>54</v>
      </c>
      <c r="B405" s="2" t="s">
        <v>83</v>
      </c>
      <c r="C405" s="2" t="s">
        <v>40</v>
      </c>
      <c r="D405" s="2" t="s">
        <v>40</v>
      </c>
      <c r="E405" s="2" t="s">
        <v>40</v>
      </c>
      <c r="F405" s="2">
        <v>2.0672135280314901E-2</v>
      </c>
      <c r="G405" s="2">
        <v>2.3419203747072601E-2</v>
      </c>
      <c r="H405" s="2" t="s">
        <v>40</v>
      </c>
      <c r="I405" s="2" t="s">
        <v>40</v>
      </c>
      <c r="J405" s="2">
        <v>1.46424826193342E-2</v>
      </c>
      <c r="K405" s="2">
        <v>2.5860000000000001E-2</v>
      </c>
      <c r="L405" s="2">
        <v>3.7960748585962101E-2</v>
      </c>
      <c r="M405" s="2">
        <v>9.2131571725408701E-3</v>
      </c>
      <c r="N405" s="2">
        <v>3.9892541452423498E-2</v>
      </c>
      <c r="O405" s="2">
        <v>1.8350000000000002E-2</v>
      </c>
      <c r="P405" s="2">
        <v>7.8399999999999997E-3</v>
      </c>
      <c r="Q405" s="2" t="s">
        <v>40</v>
      </c>
      <c r="R405" s="2">
        <v>2.1322084826071799E-2</v>
      </c>
      <c r="S405" s="2">
        <v>2.27856908180816E-2</v>
      </c>
      <c r="T405" s="2" t="s">
        <v>40</v>
      </c>
      <c r="U405" s="2" t="s">
        <v>40</v>
      </c>
      <c r="V405" s="2">
        <v>2.0485102617861399E-2</v>
      </c>
      <c r="W405" s="2">
        <v>2.36298188574082E-2</v>
      </c>
      <c r="X405" s="2" t="s">
        <v>40</v>
      </c>
      <c r="Y405" s="2" t="s">
        <v>40</v>
      </c>
      <c r="Z405" s="2">
        <v>2.1578811443656899E-2</v>
      </c>
      <c r="AA405" s="2">
        <v>2.2220285813872399E-2</v>
      </c>
      <c r="AB405" s="2">
        <v>2.2365053513261901E-2</v>
      </c>
      <c r="AC405" s="2" t="s">
        <v>40</v>
      </c>
      <c r="AD405" s="2" t="s">
        <v>40</v>
      </c>
    </row>
    <row r="406" spans="1:30" x14ac:dyDescent="0.2">
      <c r="A406" s="3" t="s">
        <v>55</v>
      </c>
      <c r="B406" s="2">
        <v>2.08261220722279E-2</v>
      </c>
      <c r="C406" s="2">
        <v>2.2629028982564001E-2</v>
      </c>
      <c r="D406" s="2">
        <v>2.2708840227088401E-2</v>
      </c>
      <c r="E406" s="2" t="s">
        <v>40</v>
      </c>
      <c r="F406" s="2">
        <v>2.1030737231338099E-2</v>
      </c>
      <c r="G406" s="2">
        <v>2.308E-2</v>
      </c>
      <c r="H406" s="2" t="s">
        <v>40</v>
      </c>
      <c r="I406" s="2" t="s">
        <v>40</v>
      </c>
      <c r="J406" s="2">
        <v>2.6440000000000002E-2</v>
      </c>
      <c r="K406" s="2">
        <v>1.7645351649414699E-2</v>
      </c>
      <c r="L406" s="2" t="s">
        <v>40</v>
      </c>
      <c r="M406" s="2" t="s">
        <v>40</v>
      </c>
      <c r="N406" s="2">
        <v>1.8244575936883601E-2</v>
      </c>
      <c r="O406" s="2">
        <v>1.1744286954006301E-2</v>
      </c>
      <c r="P406" s="2">
        <v>3.6139999999999999E-2</v>
      </c>
      <c r="Q406" s="2" t="s">
        <v>40</v>
      </c>
      <c r="R406" s="2">
        <v>2.281E-2</v>
      </c>
      <c r="S406" s="2">
        <v>2.3823274617383702E-2</v>
      </c>
      <c r="T406" s="2">
        <v>1.9529999999999999E-2</v>
      </c>
      <c r="U406" s="2" t="s">
        <v>40</v>
      </c>
      <c r="V406" s="2">
        <v>2.1732035554531601E-2</v>
      </c>
      <c r="W406" s="2">
        <v>2.2380000000000001E-2</v>
      </c>
      <c r="X406" s="2" t="s">
        <v>40</v>
      </c>
      <c r="Y406" s="2" t="s">
        <v>40</v>
      </c>
      <c r="Z406" s="2">
        <v>2.1729999999999999E-2</v>
      </c>
      <c r="AA406" s="2">
        <v>2.2370000000000001E-2</v>
      </c>
      <c r="AB406" s="2" t="s">
        <v>40</v>
      </c>
      <c r="AC406" s="2" t="s">
        <v>40</v>
      </c>
      <c r="AD406" s="2" t="s">
        <v>40</v>
      </c>
    </row>
    <row r="407" spans="1:30" x14ac:dyDescent="0.2">
      <c r="A407" s="3" t="s">
        <v>56</v>
      </c>
      <c r="B407" s="2">
        <v>2.2430987136869401E-2</v>
      </c>
      <c r="C407" s="2">
        <v>2.1899999999999999E-2</v>
      </c>
      <c r="D407" s="2">
        <v>2.1829999999999999E-2</v>
      </c>
      <c r="E407" s="2" t="s">
        <v>40</v>
      </c>
      <c r="F407" s="2">
        <v>2.12E-2</v>
      </c>
      <c r="G407" s="2">
        <v>2.4757056918093399E-2</v>
      </c>
      <c r="H407" s="2">
        <v>2.53590924929342E-2</v>
      </c>
      <c r="I407" s="2">
        <v>1.6905322474815701E-2</v>
      </c>
      <c r="J407" s="2">
        <v>2.9820730866467401E-2</v>
      </c>
      <c r="K407" s="2">
        <v>1.4169371610721199E-2</v>
      </c>
      <c r="L407" s="2" t="s">
        <v>40</v>
      </c>
      <c r="M407" s="2" t="s">
        <v>40</v>
      </c>
      <c r="N407" s="2">
        <v>2.8700000000000002E-3</v>
      </c>
      <c r="O407" s="2">
        <v>2.6104359428024402E-4</v>
      </c>
      <c r="P407" s="2">
        <v>6.2706935767137803E-2</v>
      </c>
      <c r="Q407" s="2" t="s">
        <v>40</v>
      </c>
      <c r="R407" s="2">
        <v>1.9179999999999999E-2</v>
      </c>
      <c r="S407" s="2">
        <v>2.49114430925612E-2</v>
      </c>
      <c r="T407" s="2" t="s">
        <v>40</v>
      </c>
      <c r="U407" s="2" t="s">
        <v>40</v>
      </c>
      <c r="V407" s="2" t="s">
        <v>83</v>
      </c>
      <c r="W407" s="2" t="s">
        <v>40</v>
      </c>
      <c r="X407" s="2" t="s">
        <v>40</v>
      </c>
      <c r="Y407" s="2" t="s">
        <v>40</v>
      </c>
      <c r="Z407" s="2">
        <v>2.19871276062743E-2</v>
      </c>
      <c r="AA407" s="2">
        <v>2.2120000000000001E-2</v>
      </c>
      <c r="AB407" s="2" t="s">
        <v>40</v>
      </c>
      <c r="AC407" s="2" t="s">
        <v>40</v>
      </c>
      <c r="AD407" s="2" t="s">
        <v>40</v>
      </c>
    </row>
    <row r="410" spans="1:30" x14ac:dyDescent="0.2">
      <c r="A410" s="3" t="s">
        <v>90</v>
      </c>
    </row>
    <row r="412" spans="1:30" x14ac:dyDescent="0.2">
      <c r="B412" s="2" t="s">
        <v>39</v>
      </c>
      <c r="C412" s="2" t="s">
        <v>40</v>
      </c>
      <c r="D412" s="2" t="s">
        <v>40</v>
      </c>
      <c r="E412" s="2" t="s">
        <v>40</v>
      </c>
      <c r="F412" s="2" t="s">
        <v>41</v>
      </c>
      <c r="G412" s="2" t="s">
        <v>40</v>
      </c>
      <c r="H412" s="2" t="s">
        <v>40</v>
      </c>
      <c r="I412" s="2" t="s">
        <v>40</v>
      </c>
      <c r="J412" s="2" t="s">
        <v>42</v>
      </c>
      <c r="K412" s="2" t="s">
        <v>40</v>
      </c>
      <c r="L412" s="2" t="s">
        <v>40</v>
      </c>
      <c r="M412" s="2" t="s">
        <v>40</v>
      </c>
      <c r="N412" s="2" t="s">
        <v>43</v>
      </c>
      <c r="O412" s="2" t="s">
        <v>40</v>
      </c>
      <c r="P412" s="2" t="s">
        <v>40</v>
      </c>
      <c r="Q412" s="2" t="s">
        <v>40</v>
      </c>
      <c r="R412" s="2" t="s">
        <v>44</v>
      </c>
      <c r="S412" s="2" t="s">
        <v>40</v>
      </c>
      <c r="T412" s="2" t="s">
        <v>40</v>
      </c>
      <c r="U412" s="2" t="s">
        <v>40</v>
      </c>
      <c r="V412" s="2" t="s">
        <v>45</v>
      </c>
      <c r="W412" s="2" t="s">
        <v>40</v>
      </c>
      <c r="X412" s="2" t="s">
        <v>40</v>
      </c>
      <c r="Y412" s="2" t="s">
        <v>40</v>
      </c>
      <c r="Z412" s="2" t="s">
        <v>46</v>
      </c>
      <c r="AA412" s="2" t="s">
        <v>40</v>
      </c>
      <c r="AB412" s="2" t="s">
        <v>40</v>
      </c>
      <c r="AC412" s="2" t="s">
        <v>40</v>
      </c>
      <c r="AD412" s="2" t="s">
        <v>40</v>
      </c>
    </row>
    <row r="413" spans="1:30" x14ac:dyDescent="0.2">
      <c r="A413" s="3" t="s">
        <v>47</v>
      </c>
      <c r="B413" s="2">
        <v>9.4088707817664693E-2</v>
      </c>
      <c r="C413" s="2">
        <v>9.8235997992820401E-2</v>
      </c>
      <c r="D413" s="2">
        <v>9.5685308494669094E-2</v>
      </c>
      <c r="E413" s="2">
        <v>9.3807027761599604E-2</v>
      </c>
      <c r="F413" s="2">
        <v>0.1096</v>
      </c>
      <c r="G413" s="2">
        <v>0.119354090566475</v>
      </c>
      <c r="H413" s="2">
        <v>5.738E-2</v>
      </c>
      <c r="I413" s="2" t="s">
        <v>40</v>
      </c>
      <c r="J413" s="2" t="s">
        <v>83</v>
      </c>
      <c r="K413" s="2" t="s">
        <v>40</v>
      </c>
      <c r="L413" s="2" t="s">
        <v>40</v>
      </c>
      <c r="M413" s="2" t="s">
        <v>40</v>
      </c>
      <c r="N413" s="2">
        <v>9.8963151403021796E-2</v>
      </c>
      <c r="O413" s="2">
        <v>9.1939999999999994E-2</v>
      </c>
      <c r="P413" s="2" t="s">
        <v>40</v>
      </c>
      <c r="Q413" s="2" t="s">
        <v>40</v>
      </c>
      <c r="R413" s="2">
        <v>2.85179900505186E-2</v>
      </c>
      <c r="S413" s="2">
        <v>0.16247417903820499</v>
      </c>
      <c r="T413" s="2" t="s">
        <v>40</v>
      </c>
      <c r="U413" s="2" t="s">
        <v>40</v>
      </c>
      <c r="V413" s="2" t="s">
        <v>83</v>
      </c>
      <c r="W413" s="2" t="s">
        <v>40</v>
      </c>
      <c r="X413" s="2" t="s">
        <v>40</v>
      </c>
      <c r="Y413" s="2" t="s">
        <v>40</v>
      </c>
      <c r="Z413" s="2" t="s">
        <v>83</v>
      </c>
      <c r="AA413" s="2" t="s">
        <v>40</v>
      </c>
      <c r="AB413" s="2" t="s">
        <v>40</v>
      </c>
      <c r="AC413" s="2" t="s">
        <v>40</v>
      </c>
      <c r="AD413" s="2" t="s">
        <v>40</v>
      </c>
    </row>
    <row r="414" spans="1:30" x14ac:dyDescent="0.2">
      <c r="A414" s="3" t="s">
        <v>52</v>
      </c>
      <c r="B414" s="2">
        <v>9.4955662160197699E-2</v>
      </c>
      <c r="C414" s="2">
        <v>9.5250506805676205E-2</v>
      </c>
      <c r="D414" s="2">
        <v>9.6149999999999999E-2</v>
      </c>
      <c r="E414" s="2" t="s">
        <v>40</v>
      </c>
      <c r="F414" s="2">
        <v>9.5956214154706093E-2</v>
      </c>
      <c r="G414" s="2">
        <v>0.107565665086244</v>
      </c>
      <c r="H414" s="2">
        <v>8.3044685540892504E-2</v>
      </c>
      <c r="I414" s="2" t="s">
        <v>40</v>
      </c>
      <c r="J414" s="2">
        <v>8.9865824325499097E-2</v>
      </c>
      <c r="K414" s="2">
        <v>0.16215909090909</v>
      </c>
      <c r="L414" s="2">
        <v>3.1980000000000001E-2</v>
      </c>
      <c r="M414" s="2" t="s">
        <v>40</v>
      </c>
      <c r="N414" s="2">
        <v>9.1890010442046602E-2</v>
      </c>
      <c r="O414" s="2">
        <v>9.5719911466268001E-2</v>
      </c>
      <c r="P414" s="2">
        <v>9.8760000000000001E-2</v>
      </c>
      <c r="Q414" s="2" t="s">
        <v>40</v>
      </c>
      <c r="R414" s="2">
        <v>0.14545000096133501</v>
      </c>
      <c r="S414" s="2">
        <v>4.5111326234269097E-2</v>
      </c>
      <c r="T414" s="2" t="s">
        <v>40</v>
      </c>
      <c r="U414" s="2" t="s">
        <v>40</v>
      </c>
      <c r="V414" s="2">
        <v>0.10292</v>
      </c>
      <c r="W414" s="2">
        <v>0.10538792472709101</v>
      </c>
      <c r="X414" s="2">
        <v>7.8295796872758505E-2</v>
      </c>
      <c r="Y414" s="2" t="s">
        <v>40</v>
      </c>
      <c r="Z414" s="2">
        <v>9.1810170275951106E-2</v>
      </c>
      <c r="AA414" s="2">
        <v>9.9104316269013906E-2</v>
      </c>
      <c r="AB414" s="2" t="s">
        <v>40</v>
      </c>
      <c r="AC414" s="2" t="s">
        <v>40</v>
      </c>
      <c r="AD414" s="2" t="s">
        <v>40</v>
      </c>
    </row>
    <row r="415" spans="1:30" x14ac:dyDescent="0.2">
      <c r="A415" s="3" t="s">
        <v>54</v>
      </c>
      <c r="B415" s="2" t="s">
        <v>83</v>
      </c>
      <c r="C415" s="2" t="s">
        <v>40</v>
      </c>
      <c r="D415" s="2" t="s">
        <v>40</v>
      </c>
      <c r="E415" s="2" t="s">
        <v>40</v>
      </c>
      <c r="F415" s="2">
        <v>9.0367870925204097E-2</v>
      </c>
      <c r="G415" s="2">
        <v>0.100491419357315</v>
      </c>
      <c r="H415" s="2" t="s">
        <v>40</v>
      </c>
      <c r="I415" s="2" t="s">
        <v>40</v>
      </c>
      <c r="J415" s="2">
        <v>6.1288693828407098E-2</v>
      </c>
      <c r="K415" s="2">
        <v>0.11533</v>
      </c>
      <c r="L415" s="2">
        <v>0.17002619291652399</v>
      </c>
      <c r="M415" s="2">
        <v>3.2618496883208503E-2</v>
      </c>
      <c r="N415" s="2">
        <v>9.2899647582182596E-2</v>
      </c>
      <c r="O415" s="2">
        <v>9.715E-2</v>
      </c>
      <c r="P415" s="2">
        <v>9.6320000000000003E-2</v>
      </c>
      <c r="Q415" s="2" t="s">
        <v>40</v>
      </c>
      <c r="R415" s="2">
        <v>0.13276705574174599</v>
      </c>
      <c r="S415" s="2">
        <v>5.8017509614827101E-2</v>
      </c>
      <c r="T415" s="2" t="s">
        <v>40</v>
      </c>
      <c r="U415" s="2" t="s">
        <v>40</v>
      </c>
      <c r="V415" s="2">
        <v>8.8595664467483501E-2</v>
      </c>
      <c r="W415" s="2">
        <v>0.10235717603344099</v>
      </c>
      <c r="X415" s="2" t="s">
        <v>40</v>
      </c>
      <c r="Y415" s="2" t="s">
        <v>40</v>
      </c>
      <c r="Z415" s="2">
        <v>8.7003931246233707E-2</v>
      </c>
      <c r="AA415" s="2">
        <v>9.93667944696177E-2</v>
      </c>
      <c r="AB415" s="2">
        <v>0.10010469986040001</v>
      </c>
      <c r="AC415" s="2" t="s">
        <v>40</v>
      </c>
      <c r="AD415" s="2" t="s">
        <v>40</v>
      </c>
    </row>
    <row r="416" spans="1:30" x14ac:dyDescent="0.2">
      <c r="A416" s="3" t="s">
        <v>55</v>
      </c>
      <c r="B416" s="2">
        <v>9.3631014191761799E-2</v>
      </c>
      <c r="C416" s="2">
        <v>9.6405465780846494E-2</v>
      </c>
      <c r="D416" s="2">
        <v>9.6338778820530602E-2</v>
      </c>
      <c r="E416" s="2" t="s">
        <v>40</v>
      </c>
      <c r="F416" s="2">
        <v>9.2462059933749299E-2</v>
      </c>
      <c r="G416" s="2">
        <v>9.8460000000000006E-2</v>
      </c>
      <c r="H416" s="2" t="s">
        <v>40</v>
      </c>
      <c r="I416" s="2" t="s">
        <v>40</v>
      </c>
      <c r="J416" s="2">
        <v>0.1145</v>
      </c>
      <c r="K416" s="2">
        <v>7.63084066943987E-2</v>
      </c>
      <c r="L416" s="2" t="s">
        <v>40</v>
      </c>
      <c r="M416" s="2" t="s">
        <v>40</v>
      </c>
      <c r="N416" s="2">
        <v>9.5602738136674803E-2</v>
      </c>
      <c r="O416" s="2">
        <v>9.7801562048018501E-2</v>
      </c>
      <c r="P416" s="2">
        <v>9.2969999999999997E-2</v>
      </c>
      <c r="Q416" s="2" t="s">
        <v>40</v>
      </c>
      <c r="R416" s="2">
        <v>8.3960000000000007E-2</v>
      </c>
      <c r="S416" s="2">
        <v>4.5192030031764301E-2</v>
      </c>
      <c r="T416" s="2">
        <v>0.15709000000000001</v>
      </c>
      <c r="U416" s="2" t="s">
        <v>40</v>
      </c>
      <c r="V416" s="2">
        <v>9.2169171994087001E-2</v>
      </c>
      <c r="W416" s="2">
        <v>9.8769999999999997E-2</v>
      </c>
      <c r="X416" s="2" t="s">
        <v>40</v>
      </c>
      <c r="Y416" s="2" t="s">
        <v>40</v>
      </c>
      <c r="Z416" s="2">
        <v>9.2299999999999993E-2</v>
      </c>
      <c r="AA416" s="2">
        <v>9.8619999999999999E-2</v>
      </c>
      <c r="AB416" s="2" t="s">
        <v>40</v>
      </c>
      <c r="AC416" s="2" t="s">
        <v>40</v>
      </c>
      <c r="AD416" s="2" t="s">
        <v>40</v>
      </c>
    </row>
    <row r="417" spans="1:30" x14ac:dyDescent="0.2">
      <c r="A417" s="3" t="s">
        <v>56</v>
      </c>
      <c r="B417" s="2">
        <v>9.4059835236305803E-2</v>
      </c>
      <c r="C417" s="2">
        <v>9.4750000000000001E-2</v>
      </c>
      <c r="D417" s="2">
        <v>9.7570000000000004E-2</v>
      </c>
      <c r="E417" s="2" t="s">
        <v>40</v>
      </c>
      <c r="F417" s="2">
        <v>9.2340000000000005E-2</v>
      </c>
      <c r="G417" s="2">
        <v>9.9915162733302407E-2</v>
      </c>
      <c r="H417" s="2">
        <v>0.115335475628169</v>
      </c>
      <c r="I417" s="2">
        <v>7.4298506310548407E-2</v>
      </c>
      <c r="J417" s="2">
        <v>0.12839960162414699</v>
      </c>
      <c r="K417" s="2">
        <v>6.2022585472992602E-2</v>
      </c>
      <c r="L417" s="2" t="s">
        <v>40</v>
      </c>
      <c r="M417" s="2" t="s">
        <v>40</v>
      </c>
      <c r="N417" s="2">
        <v>9.7909999999999997E-2</v>
      </c>
      <c r="O417" s="2">
        <v>9.8268410824607702E-2</v>
      </c>
      <c r="P417" s="2">
        <v>9.0231192237929303E-2</v>
      </c>
      <c r="Q417" s="2" t="s">
        <v>40</v>
      </c>
      <c r="R417" s="2">
        <v>0.14610000000000001</v>
      </c>
      <c r="S417" s="2">
        <v>4.5029262282458002E-2</v>
      </c>
      <c r="T417" s="2" t="s">
        <v>40</v>
      </c>
      <c r="U417" s="2" t="s">
        <v>40</v>
      </c>
      <c r="V417" s="2" t="s">
        <v>83</v>
      </c>
      <c r="W417" s="2" t="s">
        <v>40</v>
      </c>
      <c r="X417" s="2" t="s">
        <v>40</v>
      </c>
      <c r="Y417" s="2" t="s">
        <v>40</v>
      </c>
      <c r="Z417" s="2">
        <v>9.0858288048714694E-2</v>
      </c>
      <c r="AA417" s="2">
        <v>0.10006</v>
      </c>
      <c r="AB417" s="2" t="s">
        <v>40</v>
      </c>
      <c r="AC417" s="2" t="s">
        <v>40</v>
      </c>
      <c r="AD417" s="2" t="s">
        <v>40</v>
      </c>
    </row>
    <row r="420" spans="1:30" x14ac:dyDescent="0.2">
      <c r="A420" s="3" t="s">
        <v>91</v>
      </c>
    </row>
    <row r="422" spans="1:30" x14ac:dyDescent="0.2">
      <c r="B422" s="2" t="s">
        <v>39</v>
      </c>
      <c r="C422" s="2" t="s">
        <v>40</v>
      </c>
      <c r="D422" s="2" t="s">
        <v>40</v>
      </c>
      <c r="E422" s="2" t="s">
        <v>40</v>
      </c>
      <c r="F422" s="2" t="s">
        <v>41</v>
      </c>
      <c r="G422" s="2" t="s">
        <v>40</v>
      </c>
      <c r="H422" s="2" t="s">
        <v>40</v>
      </c>
      <c r="I422" s="2" t="s">
        <v>40</v>
      </c>
      <c r="J422" s="2" t="s">
        <v>42</v>
      </c>
      <c r="K422" s="2" t="s">
        <v>40</v>
      </c>
      <c r="L422" s="2" t="s">
        <v>40</v>
      </c>
      <c r="M422" s="2" t="s">
        <v>40</v>
      </c>
      <c r="N422" s="2" t="s">
        <v>43</v>
      </c>
      <c r="O422" s="2" t="s">
        <v>40</v>
      </c>
      <c r="P422" s="2" t="s">
        <v>40</v>
      </c>
      <c r="Q422" s="2" t="s">
        <v>40</v>
      </c>
      <c r="R422" s="2" t="s">
        <v>44</v>
      </c>
      <c r="S422" s="2" t="s">
        <v>40</v>
      </c>
      <c r="T422" s="2" t="s">
        <v>40</v>
      </c>
      <c r="U422" s="2" t="s">
        <v>40</v>
      </c>
      <c r="V422" s="2" t="s">
        <v>45</v>
      </c>
      <c r="W422" s="2" t="s">
        <v>40</v>
      </c>
      <c r="X422" s="2" t="s">
        <v>40</v>
      </c>
      <c r="Y422" s="2" t="s">
        <v>40</v>
      </c>
      <c r="Z422" s="2" t="s">
        <v>46</v>
      </c>
      <c r="AA422" s="2" t="s">
        <v>40</v>
      </c>
      <c r="AB422" s="2" t="s">
        <v>40</v>
      </c>
      <c r="AC422" s="2" t="s">
        <v>40</v>
      </c>
      <c r="AD422" s="2" t="s">
        <v>40</v>
      </c>
    </row>
    <row r="423" spans="1:30" x14ac:dyDescent="0.2">
      <c r="A423" s="3" t="s">
        <v>47</v>
      </c>
      <c r="B423" s="2">
        <v>6.4455377046660003E-2</v>
      </c>
      <c r="C423" s="2">
        <v>6.14505732041533E-2</v>
      </c>
      <c r="D423" s="2">
        <v>6.3161541126207602E-2</v>
      </c>
      <c r="E423" s="2">
        <v>6.3948747815957996E-2</v>
      </c>
      <c r="F423" s="2">
        <v>7.5109999999999996E-2</v>
      </c>
      <c r="G423" s="2">
        <v>8.21302255464718E-2</v>
      </c>
      <c r="H423" s="2">
        <v>3.2500000000000001E-2</v>
      </c>
      <c r="I423" s="2" t="s">
        <v>40</v>
      </c>
      <c r="J423" s="2" t="s">
        <v>83</v>
      </c>
      <c r="K423" s="2" t="s">
        <v>40</v>
      </c>
      <c r="L423" s="2" t="s">
        <v>40</v>
      </c>
      <c r="M423" s="2" t="s">
        <v>40</v>
      </c>
      <c r="N423" s="2">
        <v>6.5699198273203793E-2</v>
      </c>
      <c r="O423" s="2">
        <v>6.08E-2</v>
      </c>
      <c r="P423" s="2" t="s">
        <v>40</v>
      </c>
      <c r="Q423" s="2" t="s">
        <v>40</v>
      </c>
      <c r="R423" s="2">
        <v>7.4274034938876202E-2</v>
      </c>
      <c r="S423" s="2">
        <v>5.2221085349137997E-2</v>
      </c>
      <c r="T423" s="2" t="s">
        <v>40</v>
      </c>
      <c r="U423" s="2" t="s">
        <v>40</v>
      </c>
      <c r="V423" s="2" t="s">
        <v>83</v>
      </c>
      <c r="W423" s="2" t="s">
        <v>40</v>
      </c>
      <c r="X423" s="2" t="s">
        <v>40</v>
      </c>
      <c r="Y423" s="2" t="s">
        <v>40</v>
      </c>
      <c r="Z423" s="2" t="s">
        <v>83</v>
      </c>
      <c r="AA423" s="2" t="s">
        <v>40</v>
      </c>
      <c r="AB423" s="2" t="s">
        <v>40</v>
      </c>
      <c r="AC423" s="2" t="s">
        <v>40</v>
      </c>
      <c r="AD423" s="2" t="s">
        <v>40</v>
      </c>
    </row>
    <row r="424" spans="1:30" x14ac:dyDescent="0.2">
      <c r="A424" s="3" t="s">
        <v>52</v>
      </c>
      <c r="B424" s="2">
        <v>6.2538159616223193E-2</v>
      </c>
      <c r="C424" s="2">
        <v>6.2843903851723101E-2</v>
      </c>
      <c r="D424" s="2">
        <v>6.4369999999999997E-2</v>
      </c>
      <c r="E424" s="2" t="s">
        <v>40</v>
      </c>
      <c r="F424" s="2">
        <v>6.6406591167137305E-2</v>
      </c>
      <c r="G424" s="2">
        <v>7.3271473864859299E-2</v>
      </c>
      <c r="H424" s="2">
        <v>5.0296281453067297E-2</v>
      </c>
      <c r="I424" s="2" t="s">
        <v>40</v>
      </c>
      <c r="J424" s="2">
        <v>5.68580288057495E-2</v>
      </c>
      <c r="K424" s="2">
        <v>0.111875</v>
      </c>
      <c r="L424" s="2">
        <v>1.9349999999999999E-2</v>
      </c>
      <c r="M424" s="2" t="s">
        <v>40</v>
      </c>
      <c r="N424" s="2">
        <v>5.9490660169393202E-2</v>
      </c>
      <c r="O424" s="2">
        <v>6.4100721492425697E-2</v>
      </c>
      <c r="P424" s="2">
        <v>6.6170000000000007E-2</v>
      </c>
      <c r="Q424" s="2" t="s">
        <v>40</v>
      </c>
      <c r="R424" s="2">
        <v>5.5949702947453397E-2</v>
      </c>
      <c r="S424" s="2">
        <v>7.0609874152952501E-2</v>
      </c>
      <c r="T424" s="2" t="s">
        <v>40</v>
      </c>
      <c r="U424" s="2" t="s">
        <v>40</v>
      </c>
      <c r="V424" s="2">
        <v>3.424E-2</v>
      </c>
      <c r="W424" s="2">
        <v>5.1801340396265601E-3</v>
      </c>
      <c r="X424" s="2">
        <v>0.14901735762444401</v>
      </c>
      <c r="Y424" s="2" t="s">
        <v>40</v>
      </c>
      <c r="Z424" s="2">
        <v>5.8950575621420399E-2</v>
      </c>
      <c r="AA424" s="2">
        <v>6.7562350397652696E-2</v>
      </c>
      <c r="AB424" s="2" t="s">
        <v>40</v>
      </c>
      <c r="AC424" s="2" t="s">
        <v>40</v>
      </c>
      <c r="AD424" s="2" t="s">
        <v>40</v>
      </c>
    </row>
    <row r="425" spans="1:30" x14ac:dyDescent="0.2">
      <c r="A425" s="3" t="s">
        <v>54</v>
      </c>
      <c r="B425" s="2" t="s">
        <v>83</v>
      </c>
      <c r="C425" s="2" t="s">
        <v>40</v>
      </c>
      <c r="D425" s="2" t="s">
        <v>40</v>
      </c>
      <c r="E425" s="2" t="s">
        <v>40</v>
      </c>
      <c r="F425" s="2">
        <v>5.8293094420850497E-2</v>
      </c>
      <c r="G425" s="2">
        <v>6.8165239758897295E-2</v>
      </c>
      <c r="H425" s="2" t="s">
        <v>40</v>
      </c>
      <c r="I425" s="2" t="s">
        <v>40</v>
      </c>
      <c r="J425" s="2">
        <v>3.1731852254631598E-2</v>
      </c>
      <c r="K425" s="2">
        <v>7.5120000000000006E-2</v>
      </c>
      <c r="L425" s="2">
        <v>0.13445697149147701</v>
      </c>
      <c r="M425" s="2">
        <v>9.4091817932332195E-3</v>
      </c>
      <c r="N425" s="2">
        <v>5.9737708706453202E-2</v>
      </c>
      <c r="O425" s="2">
        <v>6.2979999999999994E-2</v>
      </c>
      <c r="P425" s="2">
        <v>6.7059999999999995E-2</v>
      </c>
      <c r="Q425" s="2" t="s">
        <v>40</v>
      </c>
      <c r="R425" s="2">
        <v>5.57995300281212E-2</v>
      </c>
      <c r="S425" s="2">
        <v>7.0734205593026997E-2</v>
      </c>
      <c r="T425" s="2" t="s">
        <v>40</v>
      </c>
      <c r="U425" s="2" t="s">
        <v>40</v>
      </c>
      <c r="V425" s="2">
        <v>9.8982477062455498E-2</v>
      </c>
      <c r="W425" s="2">
        <v>2.73068586468493E-2</v>
      </c>
      <c r="X425" s="2" t="s">
        <v>40</v>
      </c>
      <c r="Y425" s="2" t="s">
        <v>40</v>
      </c>
      <c r="Z425" s="2">
        <v>5.4721799764699097E-2</v>
      </c>
      <c r="AA425" s="2">
        <v>6.5150458928778895E-2</v>
      </c>
      <c r="AB425" s="2">
        <v>7.0003489995346599E-2</v>
      </c>
      <c r="AC425" s="2" t="s">
        <v>40</v>
      </c>
      <c r="AD425" s="2" t="s">
        <v>40</v>
      </c>
    </row>
    <row r="426" spans="1:30" x14ac:dyDescent="0.2">
      <c r="A426" s="3" t="s">
        <v>55</v>
      </c>
      <c r="B426" s="2">
        <v>6.3603322949117302E-2</v>
      </c>
      <c r="C426" s="2">
        <v>6.3651396907366001E-2</v>
      </c>
      <c r="D426" s="2">
        <v>6.2507241339358102E-2</v>
      </c>
      <c r="E426" s="2" t="s">
        <v>40</v>
      </c>
      <c r="F426" s="2">
        <v>6.1070025421770202E-2</v>
      </c>
      <c r="G426" s="2">
        <v>6.5449999999999994E-2</v>
      </c>
      <c r="H426" s="2" t="s">
        <v>40</v>
      </c>
      <c r="I426" s="2" t="s">
        <v>40</v>
      </c>
      <c r="J426" s="2">
        <v>7.5880000000000003E-2</v>
      </c>
      <c r="K426" s="2">
        <v>5.0556254232369098E-2</v>
      </c>
      <c r="L426" s="2" t="s">
        <v>40</v>
      </c>
      <c r="M426" s="2" t="s">
        <v>40</v>
      </c>
      <c r="N426" s="2">
        <v>6.3464439030049793E-2</v>
      </c>
      <c r="O426" s="2">
        <v>6.4622505062192595E-2</v>
      </c>
      <c r="P426" s="2">
        <v>6.1679999999999999E-2</v>
      </c>
      <c r="Q426" s="2" t="s">
        <v>40</v>
      </c>
      <c r="R426" s="2">
        <v>6.2920000000000004E-2</v>
      </c>
      <c r="S426" s="2">
        <v>7.0834536529020997E-2</v>
      </c>
      <c r="T426" s="2">
        <v>5.6009999999999997E-2</v>
      </c>
      <c r="U426" s="2" t="s">
        <v>40</v>
      </c>
      <c r="V426" s="2">
        <v>8.1303154216821202E-2</v>
      </c>
      <c r="W426" s="2">
        <v>4.5019999999999998E-2</v>
      </c>
      <c r="X426" s="2" t="s">
        <v>40</v>
      </c>
      <c r="Y426" s="2" t="s">
        <v>40</v>
      </c>
      <c r="Z426" s="2">
        <v>6.0729999999999999E-2</v>
      </c>
      <c r="AA426" s="2">
        <v>6.5790000000000001E-2</v>
      </c>
      <c r="AB426" s="2" t="s">
        <v>40</v>
      </c>
      <c r="AC426" s="2" t="s">
        <v>40</v>
      </c>
      <c r="AD426" s="2" t="s">
        <v>40</v>
      </c>
    </row>
    <row r="427" spans="1:30" x14ac:dyDescent="0.2">
      <c r="A427" s="3" t="s">
        <v>56</v>
      </c>
      <c r="B427" s="2">
        <v>6.1771932360167599E-2</v>
      </c>
      <c r="C427" s="2">
        <v>6.3789999999999999E-2</v>
      </c>
      <c r="D427" s="2">
        <v>6.4199999999999993E-2</v>
      </c>
      <c r="E427" s="2" t="s">
        <v>40</v>
      </c>
      <c r="F427" s="2">
        <v>5.9749999999999998E-2</v>
      </c>
      <c r="G427" s="2">
        <v>7.0337806571031905E-2</v>
      </c>
      <c r="H427" s="2">
        <v>7.6890317085446594E-2</v>
      </c>
      <c r="I427" s="2">
        <v>4.60843722258674E-2</v>
      </c>
      <c r="J427" s="2">
        <v>8.4061135371178999E-2</v>
      </c>
      <c r="K427" s="2">
        <v>4.2138817080992798E-2</v>
      </c>
      <c r="L427" s="2" t="s">
        <v>40</v>
      </c>
      <c r="M427" s="2" t="s">
        <v>40</v>
      </c>
      <c r="N427" s="2">
        <v>6.5920000000000006E-2</v>
      </c>
      <c r="O427" s="2">
        <v>6.4158714505322303E-2</v>
      </c>
      <c r="P427" s="2">
        <v>5.9712665188725401E-2</v>
      </c>
      <c r="Q427" s="2" t="s">
        <v>40</v>
      </c>
      <c r="R427" s="2">
        <v>5.5300000000000002E-2</v>
      </c>
      <c r="S427" s="2">
        <v>7.1172801478515305E-2</v>
      </c>
      <c r="T427" s="2" t="s">
        <v>40</v>
      </c>
      <c r="U427" s="2" t="s">
        <v>40</v>
      </c>
      <c r="V427" s="2" t="s">
        <v>83</v>
      </c>
      <c r="W427" s="2" t="s">
        <v>40</v>
      </c>
      <c r="X427" s="2" t="s">
        <v>40</v>
      </c>
      <c r="Y427" s="2" t="s">
        <v>40</v>
      </c>
      <c r="Z427" s="2">
        <v>5.8773653986973401E-2</v>
      </c>
      <c r="AA427" s="2">
        <v>6.7750000000000005E-2</v>
      </c>
      <c r="AB427" s="2" t="s">
        <v>40</v>
      </c>
      <c r="AC427" s="2" t="s">
        <v>40</v>
      </c>
      <c r="AD427" s="2" t="s">
        <v>40</v>
      </c>
    </row>
    <row r="430" spans="1:30" x14ac:dyDescent="0.2">
      <c r="A430" s="3" t="s">
        <v>92</v>
      </c>
    </row>
    <row r="432" spans="1:30" x14ac:dyDescent="0.2">
      <c r="B432" s="2" t="s">
        <v>39</v>
      </c>
      <c r="C432" s="2" t="s">
        <v>40</v>
      </c>
      <c r="D432" s="2" t="s">
        <v>40</v>
      </c>
      <c r="E432" s="2" t="s">
        <v>40</v>
      </c>
      <c r="F432" s="2" t="s">
        <v>41</v>
      </c>
      <c r="G432" s="2" t="s">
        <v>40</v>
      </c>
      <c r="H432" s="2" t="s">
        <v>40</v>
      </c>
      <c r="I432" s="2" t="s">
        <v>40</v>
      </c>
      <c r="J432" s="2" t="s">
        <v>42</v>
      </c>
      <c r="K432" s="2" t="s">
        <v>40</v>
      </c>
      <c r="L432" s="2" t="s">
        <v>40</v>
      </c>
      <c r="M432" s="2" t="s">
        <v>40</v>
      </c>
      <c r="N432" s="2" t="s">
        <v>43</v>
      </c>
      <c r="O432" s="2" t="s">
        <v>40</v>
      </c>
      <c r="P432" s="2" t="s">
        <v>40</v>
      </c>
      <c r="Q432" s="2" t="s">
        <v>40</v>
      </c>
      <c r="R432" s="2" t="s">
        <v>44</v>
      </c>
      <c r="S432" s="2" t="s">
        <v>40</v>
      </c>
      <c r="T432" s="2" t="s">
        <v>40</v>
      </c>
      <c r="U432" s="2" t="s">
        <v>40</v>
      </c>
      <c r="V432" s="2" t="s">
        <v>45</v>
      </c>
      <c r="W432" s="2" t="s">
        <v>40</v>
      </c>
      <c r="X432" s="2" t="s">
        <v>40</v>
      </c>
      <c r="Y432" s="2" t="s">
        <v>40</v>
      </c>
      <c r="Z432" s="2" t="s">
        <v>46</v>
      </c>
      <c r="AA432" s="2" t="s">
        <v>40</v>
      </c>
      <c r="AB432" s="2" t="s">
        <v>40</v>
      </c>
      <c r="AC432" s="2" t="s">
        <v>40</v>
      </c>
      <c r="AD432" s="2" t="s">
        <v>40</v>
      </c>
    </row>
    <row r="433" spans="1:30" x14ac:dyDescent="0.2">
      <c r="A433" s="3" t="s">
        <v>47</v>
      </c>
      <c r="B433" s="2">
        <v>3.4130217541701903E-2</v>
      </c>
      <c r="C433" s="2">
        <v>3.6824024394951103E-2</v>
      </c>
      <c r="D433" s="2">
        <v>3.2600746699511102E-2</v>
      </c>
      <c r="E433" s="2">
        <v>3.3663366336633603E-2</v>
      </c>
      <c r="F433" s="2">
        <v>4.2139999999999997E-2</v>
      </c>
      <c r="G433" s="2">
        <v>4.4819388879225298E-2</v>
      </c>
      <c r="H433" s="2">
        <v>1.593E-2</v>
      </c>
      <c r="I433" s="2" t="s">
        <v>40</v>
      </c>
      <c r="J433" s="2" t="s">
        <v>83</v>
      </c>
      <c r="K433" s="2" t="s">
        <v>40</v>
      </c>
      <c r="L433" s="2" t="s">
        <v>40</v>
      </c>
      <c r="M433" s="2" t="s">
        <v>40</v>
      </c>
      <c r="N433" s="2">
        <v>3.7426765340733803E-2</v>
      </c>
      <c r="O433" s="2">
        <v>3.117E-2</v>
      </c>
      <c r="P433" s="2" t="s">
        <v>40</v>
      </c>
      <c r="Q433" s="2" t="s">
        <v>40</v>
      </c>
      <c r="R433" s="2">
        <v>4.03378195981643E-2</v>
      </c>
      <c r="S433" s="2">
        <v>2.8263093882121199E-2</v>
      </c>
      <c r="T433" s="2" t="s">
        <v>40</v>
      </c>
      <c r="U433" s="2" t="s">
        <v>40</v>
      </c>
      <c r="V433" s="2" t="s">
        <v>83</v>
      </c>
      <c r="W433" s="2" t="s">
        <v>40</v>
      </c>
      <c r="X433" s="2" t="s">
        <v>40</v>
      </c>
      <c r="Y433" s="2" t="s">
        <v>40</v>
      </c>
      <c r="Z433" s="2" t="s">
        <v>83</v>
      </c>
      <c r="AA433" s="2" t="s">
        <v>40</v>
      </c>
      <c r="AB433" s="2" t="s">
        <v>40</v>
      </c>
      <c r="AC433" s="2" t="s">
        <v>40</v>
      </c>
      <c r="AD433" s="2" t="s">
        <v>40</v>
      </c>
    </row>
    <row r="434" spans="1:30" x14ac:dyDescent="0.2">
      <c r="A434" s="3" t="s">
        <v>52</v>
      </c>
      <c r="B434" s="2">
        <v>3.4423608082570098E-2</v>
      </c>
      <c r="C434" s="2">
        <v>3.37098175499565E-2</v>
      </c>
      <c r="D434" s="2">
        <v>3.4779999999999998E-2</v>
      </c>
      <c r="E434" s="2" t="s">
        <v>40</v>
      </c>
      <c r="F434" s="2">
        <v>3.64202742437916E-2</v>
      </c>
      <c r="G434" s="2">
        <v>4.0082608569184601E-2</v>
      </c>
      <c r="H434" s="2">
        <v>2.6536512752984201E-2</v>
      </c>
      <c r="I434" s="2" t="s">
        <v>40</v>
      </c>
      <c r="J434" s="2">
        <v>2.9182484713246502E-2</v>
      </c>
      <c r="K434" s="2">
        <v>6.17897727272727E-2</v>
      </c>
      <c r="L434" s="2">
        <v>1.1010000000000001E-2</v>
      </c>
      <c r="M434" s="2" t="s">
        <v>40</v>
      </c>
      <c r="N434" s="2">
        <v>3.0978071702053599E-2</v>
      </c>
      <c r="O434" s="2">
        <v>3.5528471643335502E-2</v>
      </c>
      <c r="P434" s="2">
        <v>3.6400000000000002E-2</v>
      </c>
      <c r="Q434" s="2" t="s">
        <v>40</v>
      </c>
      <c r="R434" s="2">
        <v>2.9051546788179401E-2</v>
      </c>
      <c r="S434" s="2">
        <v>3.9593417231364898E-2</v>
      </c>
      <c r="T434" s="2" t="s">
        <v>40</v>
      </c>
      <c r="U434" s="2" t="s">
        <v>40</v>
      </c>
      <c r="V434" s="2">
        <v>3.7499999999999999E-2</v>
      </c>
      <c r="W434" s="2">
        <v>4.2143463373232999E-2</v>
      </c>
      <c r="X434" s="2">
        <v>2.3439965571653901E-2</v>
      </c>
      <c r="Y434" s="2" t="s">
        <v>40</v>
      </c>
      <c r="Z434" s="2">
        <v>5.7253601249590197E-2</v>
      </c>
      <c r="AA434" s="2">
        <v>1.13311713381206E-2</v>
      </c>
      <c r="AB434" s="2" t="s">
        <v>40</v>
      </c>
      <c r="AC434" s="2" t="s">
        <v>40</v>
      </c>
      <c r="AD434" s="2" t="s">
        <v>40</v>
      </c>
    </row>
    <row r="435" spans="1:30" x14ac:dyDescent="0.2">
      <c r="A435" s="3" t="s">
        <v>54</v>
      </c>
      <c r="B435" s="2" t="s">
        <v>83</v>
      </c>
      <c r="C435" s="2" t="s">
        <v>40</v>
      </c>
      <c r="D435" s="2" t="s">
        <v>40</v>
      </c>
      <c r="E435" s="2" t="s">
        <v>40</v>
      </c>
      <c r="F435" s="2">
        <v>3.1415440107045202E-2</v>
      </c>
      <c r="G435" s="2">
        <v>3.7163588896993803E-2</v>
      </c>
      <c r="H435" s="2" t="s">
        <v>40</v>
      </c>
      <c r="I435" s="2" t="s">
        <v>40</v>
      </c>
      <c r="J435" s="2">
        <v>1.43317668077834E-2</v>
      </c>
      <c r="K435" s="2">
        <v>4.1669999999999999E-2</v>
      </c>
      <c r="L435" s="2">
        <v>7.5503928937478607E-2</v>
      </c>
      <c r="M435" s="2">
        <v>4.3909515035088402E-3</v>
      </c>
      <c r="N435" s="2">
        <v>3.33063724074181E-2</v>
      </c>
      <c r="O435" s="2">
        <v>3.619E-2</v>
      </c>
      <c r="P435" s="2">
        <v>3.3410000000000002E-2</v>
      </c>
      <c r="Q435" s="2" t="s">
        <v>40</v>
      </c>
      <c r="R435" s="2">
        <v>3.0297777264147299E-2</v>
      </c>
      <c r="S435" s="2">
        <v>3.8324024505730199E-2</v>
      </c>
      <c r="T435" s="2" t="s">
        <v>40</v>
      </c>
      <c r="U435" s="2" t="s">
        <v>40</v>
      </c>
      <c r="V435" s="2">
        <v>2.9352362999865302E-2</v>
      </c>
      <c r="W435" s="2">
        <v>3.92862672240284E-2</v>
      </c>
      <c r="X435" s="2" t="s">
        <v>40</v>
      </c>
      <c r="Y435" s="2" t="s">
        <v>40</v>
      </c>
      <c r="Z435" s="2">
        <v>8.3244856380383897E-2</v>
      </c>
      <c r="AA435" s="2">
        <v>1.6323922388753302E-2</v>
      </c>
      <c r="AB435" s="2">
        <v>2.70474639367147E-3</v>
      </c>
      <c r="AC435" s="2" t="s">
        <v>40</v>
      </c>
      <c r="AD435" s="2" t="s">
        <v>40</v>
      </c>
    </row>
    <row r="436" spans="1:30" x14ac:dyDescent="0.2">
      <c r="A436" s="3" t="s">
        <v>55</v>
      </c>
      <c r="B436" s="2">
        <v>3.50467289719626E-2</v>
      </c>
      <c r="C436" s="2">
        <v>3.4320693956888797E-2</v>
      </c>
      <c r="D436" s="2">
        <v>3.3541883906847397E-2</v>
      </c>
      <c r="E436" s="2" t="s">
        <v>40</v>
      </c>
      <c r="F436" s="2">
        <v>3.2586087358446897E-2</v>
      </c>
      <c r="G436" s="2">
        <v>3.603E-2</v>
      </c>
      <c r="H436" s="2" t="s">
        <v>40</v>
      </c>
      <c r="I436" s="2" t="s">
        <v>40</v>
      </c>
      <c r="J436" s="2">
        <v>4.0309999999999999E-2</v>
      </c>
      <c r="K436" s="2">
        <v>2.82673889910031E-2</v>
      </c>
      <c r="L436" s="2" t="s">
        <v>40</v>
      </c>
      <c r="M436" s="2" t="s">
        <v>40</v>
      </c>
      <c r="N436" s="2">
        <v>3.3965657268824598E-2</v>
      </c>
      <c r="O436" s="2">
        <v>3.4712178189181299E-2</v>
      </c>
      <c r="P436" s="2">
        <v>3.4229999999999997E-2</v>
      </c>
      <c r="Q436" s="2" t="s">
        <v>40</v>
      </c>
      <c r="R436" s="2">
        <v>3.415E-2</v>
      </c>
      <c r="S436" s="2">
        <v>3.8637019924920503E-2</v>
      </c>
      <c r="T436" s="2">
        <v>3.0120000000000001E-2</v>
      </c>
      <c r="U436" s="2" t="s">
        <v>40</v>
      </c>
      <c r="V436" s="2">
        <v>3.1983720171245303E-2</v>
      </c>
      <c r="W436" s="2">
        <v>3.6650000000000002E-2</v>
      </c>
      <c r="X436" s="2" t="s">
        <v>40</v>
      </c>
      <c r="Y436" s="2" t="s">
        <v>40</v>
      </c>
      <c r="Z436" s="2">
        <v>4.6120000000000001E-2</v>
      </c>
      <c r="AA436" s="2">
        <v>2.2429999999999999E-2</v>
      </c>
      <c r="AB436" s="2" t="s">
        <v>40</v>
      </c>
      <c r="AC436" s="2" t="s">
        <v>40</v>
      </c>
      <c r="AD436" s="2" t="s">
        <v>40</v>
      </c>
    </row>
    <row r="437" spans="1:30" x14ac:dyDescent="0.2">
      <c r="A437" s="3" t="s">
        <v>56</v>
      </c>
      <c r="B437" s="2">
        <v>3.3675386616562997E-2</v>
      </c>
      <c r="C437" s="2">
        <v>3.56E-2</v>
      </c>
      <c r="D437" s="2">
        <v>3.363E-2</v>
      </c>
      <c r="E437" s="2" t="s">
        <v>40</v>
      </c>
      <c r="F437" s="2">
        <v>3.1780000000000003E-2</v>
      </c>
      <c r="G437" s="2">
        <v>3.86780811352768E-2</v>
      </c>
      <c r="H437" s="2">
        <v>4.2007046343257498E-2</v>
      </c>
      <c r="I437" s="2">
        <v>2.4779034312400999E-2</v>
      </c>
      <c r="J437" s="2">
        <v>4.6924078755841502E-2</v>
      </c>
      <c r="K437" s="2">
        <v>2.1497016462905E-2</v>
      </c>
      <c r="L437" s="2" t="s">
        <v>40</v>
      </c>
      <c r="M437" s="2" t="s">
        <v>40</v>
      </c>
      <c r="N437" s="2">
        <v>3.6400000000000002E-2</v>
      </c>
      <c r="O437" s="2">
        <v>3.5878991791629199E-2</v>
      </c>
      <c r="P437" s="2">
        <v>3.0662482365473701E-2</v>
      </c>
      <c r="Q437" s="2" t="s">
        <v>40</v>
      </c>
      <c r="R437" s="2">
        <v>2.9219999999999999E-2</v>
      </c>
      <c r="S437" s="2">
        <v>3.9369320807022899E-2</v>
      </c>
      <c r="T437" s="2" t="s">
        <v>40</v>
      </c>
      <c r="U437" s="2" t="s">
        <v>40</v>
      </c>
      <c r="V437" s="2" t="s">
        <v>83</v>
      </c>
      <c r="W437" s="2" t="s">
        <v>40</v>
      </c>
      <c r="X437" s="2" t="s">
        <v>40</v>
      </c>
      <c r="Y437" s="2" t="s">
        <v>40</v>
      </c>
      <c r="Z437" s="2">
        <v>5.7424750452846098E-2</v>
      </c>
      <c r="AA437" s="2">
        <v>1.1129999999999999E-2</v>
      </c>
      <c r="AB437" s="2" t="s">
        <v>40</v>
      </c>
      <c r="AC437" s="2" t="s">
        <v>40</v>
      </c>
      <c r="AD437" s="2" t="s">
        <v>40</v>
      </c>
    </row>
    <row r="440" spans="1:30" x14ac:dyDescent="0.2">
      <c r="A440" s="3" t="s">
        <v>94</v>
      </c>
    </row>
    <row r="442" spans="1:30" x14ac:dyDescent="0.2">
      <c r="B442" s="2" t="s">
        <v>95</v>
      </c>
      <c r="C442" s="2" t="s">
        <v>40</v>
      </c>
      <c r="D442" s="2" t="s">
        <v>40</v>
      </c>
      <c r="E442" s="2" t="s">
        <v>58</v>
      </c>
      <c r="F442" s="2" t="s">
        <v>40</v>
      </c>
      <c r="G442" s="2" t="s">
        <v>40</v>
      </c>
      <c r="H442" s="2" t="s">
        <v>59</v>
      </c>
      <c r="I442" s="2" t="s">
        <v>40</v>
      </c>
      <c r="J442" s="2" t="s">
        <v>40</v>
      </c>
      <c r="K442" s="2" t="s">
        <v>60</v>
      </c>
      <c r="L442" s="2" t="s">
        <v>40</v>
      </c>
      <c r="M442" s="2" t="s">
        <v>40</v>
      </c>
      <c r="N442" s="2" t="s">
        <v>61</v>
      </c>
      <c r="O442" s="2" t="s">
        <v>40</v>
      </c>
      <c r="P442" s="2" t="s">
        <v>40</v>
      </c>
      <c r="Q442" s="2" t="s">
        <v>40</v>
      </c>
    </row>
    <row r="443" spans="1:30" x14ac:dyDescent="0.2">
      <c r="A443" s="3" t="s">
        <v>75</v>
      </c>
      <c r="B443" s="2">
        <v>4.6000000000000001E-4</v>
      </c>
      <c r="C443" s="2">
        <v>1.7000000000000001E-4</v>
      </c>
      <c r="D443" s="2" t="s">
        <v>40</v>
      </c>
      <c r="E443" s="2">
        <v>2.1000000000000001E-4</v>
      </c>
      <c r="F443" s="2">
        <v>4.2000000000000002E-4</v>
      </c>
      <c r="G443" s="2" t="s">
        <v>40</v>
      </c>
      <c r="H443" s="2">
        <v>1.2E-4</v>
      </c>
      <c r="I443" s="2">
        <v>5.0000000000000001E-4</v>
      </c>
      <c r="J443" s="2">
        <v>1.0000000000000001E-5</v>
      </c>
      <c r="K443" s="2">
        <v>6.0000000000000002E-5</v>
      </c>
      <c r="L443" s="2">
        <v>4.8999999999999998E-4</v>
      </c>
      <c r="M443" s="2">
        <v>8.0000000000000007E-5</v>
      </c>
      <c r="N443" s="2">
        <v>3.6000000000000002E-4</v>
      </c>
      <c r="O443" s="2">
        <v>2.7E-4</v>
      </c>
      <c r="P443" s="2" t="s">
        <v>40</v>
      </c>
      <c r="Q443" s="2" t="s">
        <v>40</v>
      </c>
    </row>
    <row r="444" spans="1:30" x14ac:dyDescent="0.2">
      <c r="A444" s="3" t="s">
        <v>76</v>
      </c>
      <c r="B444" s="2">
        <v>8.1619999999999998E-2</v>
      </c>
      <c r="C444" s="2">
        <v>7.9930000000000001E-2</v>
      </c>
      <c r="D444" s="2" t="s">
        <v>40</v>
      </c>
      <c r="E444" s="2">
        <v>8.3150000000000002E-2</v>
      </c>
      <c r="F444" s="2">
        <v>7.8399999999999997E-2</v>
      </c>
      <c r="G444" s="2" t="s">
        <v>40</v>
      </c>
      <c r="H444" s="2">
        <v>4.0820000000000002E-2</v>
      </c>
      <c r="I444" s="2">
        <v>7.8369999999999995E-2</v>
      </c>
      <c r="J444" s="2">
        <v>4.2360000000000002E-2</v>
      </c>
      <c r="K444" s="2">
        <v>3.5869999999999999E-2</v>
      </c>
      <c r="L444" s="2">
        <v>9.4780000000000003E-2</v>
      </c>
      <c r="M444" s="2">
        <v>3.09E-2</v>
      </c>
      <c r="N444" s="2">
        <v>7.8149999999999997E-2</v>
      </c>
      <c r="O444" s="2">
        <v>8.3400000000000002E-2</v>
      </c>
      <c r="P444" s="2" t="s">
        <v>40</v>
      </c>
      <c r="Q444" s="2" t="s">
        <v>40</v>
      </c>
    </row>
    <row r="445" spans="1:30" x14ac:dyDescent="0.2">
      <c r="A445" s="3" t="s">
        <v>77</v>
      </c>
      <c r="B445" s="2">
        <v>0.31889000000000001</v>
      </c>
      <c r="C445" s="2">
        <v>0.33260000000000001</v>
      </c>
      <c r="D445" s="2" t="s">
        <v>40</v>
      </c>
      <c r="E445" s="2">
        <v>0.32063999999999998</v>
      </c>
      <c r="F445" s="2">
        <v>0.33084999999999998</v>
      </c>
      <c r="G445" s="2" t="s">
        <v>40</v>
      </c>
      <c r="H445" s="2">
        <v>0.16392000000000001</v>
      </c>
      <c r="I445" s="2">
        <v>0.32962999999999998</v>
      </c>
      <c r="J445" s="2">
        <v>0.15794</v>
      </c>
      <c r="K445" s="2">
        <v>0.17391999999999999</v>
      </c>
      <c r="L445" s="2">
        <v>0.30207000000000001</v>
      </c>
      <c r="M445" s="2">
        <v>0.17549999999999999</v>
      </c>
      <c r="N445" s="2">
        <v>0.33783999999999997</v>
      </c>
      <c r="O445" s="2">
        <v>0.31364999999999998</v>
      </c>
      <c r="P445" s="2" t="s">
        <v>40</v>
      </c>
      <c r="Q445" s="2" t="s">
        <v>40</v>
      </c>
    </row>
    <row r="446" spans="1:30" x14ac:dyDescent="0.2">
      <c r="A446" s="3" t="s">
        <v>78</v>
      </c>
      <c r="B446" s="2">
        <v>1.274E-2</v>
      </c>
      <c r="C446" s="2">
        <v>1.0120000000000001E-2</v>
      </c>
      <c r="D446" s="2" t="s">
        <v>40</v>
      </c>
      <c r="E446" s="2">
        <v>8.4700000000000001E-3</v>
      </c>
      <c r="F446" s="2">
        <v>1.439E-2</v>
      </c>
      <c r="G446" s="2" t="s">
        <v>40</v>
      </c>
      <c r="H446" s="2">
        <v>5.2300000000000003E-3</v>
      </c>
      <c r="I446" s="2">
        <v>1.4630000000000001E-2</v>
      </c>
      <c r="J446" s="2">
        <v>3.0000000000000001E-3</v>
      </c>
      <c r="K446" s="2">
        <v>5.5399999999999998E-3</v>
      </c>
      <c r="L446" s="2">
        <v>1.0970000000000001E-2</v>
      </c>
      <c r="M446" s="2">
        <v>6.3499999999999997E-3</v>
      </c>
      <c r="N446" s="2">
        <v>1.307E-2</v>
      </c>
      <c r="O446" s="2">
        <v>9.7900000000000001E-3</v>
      </c>
      <c r="P446" s="2" t="s">
        <v>40</v>
      </c>
      <c r="Q446" s="2" t="s">
        <v>40</v>
      </c>
    </row>
    <row r="447" spans="1:30" x14ac:dyDescent="0.2">
      <c r="A447" s="3" t="s">
        <v>79</v>
      </c>
      <c r="B447" s="2">
        <v>5.5019999999999999E-2</v>
      </c>
      <c r="C447" s="2">
        <v>4.3929999999999997E-2</v>
      </c>
      <c r="D447" s="2" t="s">
        <v>40</v>
      </c>
      <c r="E447" s="2">
        <v>4.7280000000000003E-2</v>
      </c>
      <c r="F447" s="2">
        <v>5.1670000000000001E-2</v>
      </c>
      <c r="G447" s="2" t="s">
        <v>40</v>
      </c>
      <c r="H447" s="2">
        <v>2.368E-2</v>
      </c>
      <c r="I447" s="2">
        <v>5.9959999999999999E-2</v>
      </c>
      <c r="J447" s="2">
        <v>1.5310000000000001E-2</v>
      </c>
      <c r="K447" s="2">
        <v>2.5399999999999999E-2</v>
      </c>
      <c r="L447" s="2">
        <v>4.6280000000000002E-2</v>
      </c>
      <c r="M447" s="2">
        <v>2.7269999999999999E-2</v>
      </c>
      <c r="N447" s="2">
        <v>4.5420000000000002E-2</v>
      </c>
      <c r="O447" s="2">
        <v>5.3530000000000001E-2</v>
      </c>
      <c r="P447" s="2" t="s">
        <v>40</v>
      </c>
      <c r="Q447" s="2" t="s">
        <v>40</v>
      </c>
    </row>
    <row r="448" spans="1:30" x14ac:dyDescent="0.2">
      <c r="A448" s="3" t="s">
        <v>80</v>
      </c>
      <c r="B448" s="2">
        <v>3.0980000000000001E-2</v>
      </c>
      <c r="C448" s="2">
        <v>3.4590000000000003E-2</v>
      </c>
      <c r="D448" s="2" t="s">
        <v>40</v>
      </c>
      <c r="E448" s="2">
        <v>3.9759999999999997E-2</v>
      </c>
      <c r="F448" s="2">
        <v>2.581E-2</v>
      </c>
      <c r="G448" s="2" t="s">
        <v>40</v>
      </c>
      <c r="H448" s="2">
        <v>1.5939999999999999E-2</v>
      </c>
      <c r="I448" s="2">
        <v>2.3060000000000001E-2</v>
      </c>
      <c r="J448" s="2">
        <v>2.657E-2</v>
      </c>
      <c r="K448" s="2">
        <v>1.248E-2</v>
      </c>
      <c r="L448" s="2">
        <v>4.2410000000000003E-2</v>
      </c>
      <c r="M448" s="2">
        <v>1.068E-2</v>
      </c>
      <c r="N448" s="2">
        <v>2.4510000000000001E-2</v>
      </c>
      <c r="O448" s="2">
        <v>4.1059999999999999E-2</v>
      </c>
      <c r="P448" s="2" t="s">
        <v>40</v>
      </c>
      <c r="Q448" s="2" t="s">
        <v>40</v>
      </c>
    </row>
    <row r="449" spans="1:17" x14ac:dyDescent="0.2">
      <c r="A449" s="3" t="s">
        <v>81</v>
      </c>
      <c r="B449" s="2">
        <v>1.6500000000000001E-2</v>
      </c>
      <c r="C449" s="2">
        <v>1.9060000000000001E-2</v>
      </c>
      <c r="D449" s="2" t="s">
        <v>40</v>
      </c>
      <c r="E449" s="2">
        <v>1.7639999999999999E-2</v>
      </c>
      <c r="F449" s="2">
        <v>1.7919999999999998E-2</v>
      </c>
      <c r="G449" s="2" t="s">
        <v>40</v>
      </c>
      <c r="H449" s="2">
        <v>8.3400000000000002E-3</v>
      </c>
      <c r="I449" s="2">
        <v>1.17E-2</v>
      </c>
      <c r="J449" s="2">
        <v>1.5520000000000001E-2</v>
      </c>
      <c r="K449" s="2">
        <v>7.2199999999999999E-3</v>
      </c>
      <c r="L449" s="2">
        <v>2.2460000000000001E-2</v>
      </c>
      <c r="M449" s="2">
        <v>5.8799999999999998E-3</v>
      </c>
      <c r="N449" s="2">
        <v>1.755E-2</v>
      </c>
      <c r="O449" s="2">
        <v>1.8010000000000002E-2</v>
      </c>
      <c r="P449" s="2" t="s">
        <v>40</v>
      </c>
      <c r="Q449" s="2" t="s">
        <v>40</v>
      </c>
    </row>
    <row r="452" spans="1:17" x14ac:dyDescent="0.2">
      <c r="A452" s="3" t="s">
        <v>96</v>
      </c>
    </row>
    <row r="454" spans="1:17" x14ac:dyDescent="0.2">
      <c r="B454" s="2" t="s">
        <v>95</v>
      </c>
      <c r="C454" s="2" t="s">
        <v>40</v>
      </c>
      <c r="D454" s="2" t="s">
        <v>40</v>
      </c>
      <c r="E454" s="2" t="s">
        <v>58</v>
      </c>
      <c r="F454" s="2" t="s">
        <v>40</v>
      </c>
      <c r="G454" s="2" t="s">
        <v>40</v>
      </c>
      <c r="H454" s="2" t="s">
        <v>59</v>
      </c>
      <c r="I454" s="2" t="s">
        <v>40</v>
      </c>
      <c r="J454" s="2" t="s">
        <v>40</v>
      </c>
      <c r="K454" s="2" t="s">
        <v>60</v>
      </c>
      <c r="L454" s="2" t="s">
        <v>40</v>
      </c>
      <c r="M454" s="2" t="s">
        <v>40</v>
      </c>
      <c r="N454" s="2" t="s">
        <v>61</v>
      </c>
      <c r="O454" s="2" t="s">
        <v>40</v>
      </c>
      <c r="P454" s="2" t="s">
        <v>40</v>
      </c>
      <c r="Q454" s="2" t="s">
        <v>40</v>
      </c>
    </row>
    <row r="455" spans="1:17" x14ac:dyDescent="0.2">
      <c r="A455" s="3" t="s">
        <v>75</v>
      </c>
      <c r="B455" s="2">
        <v>8.9111020708626304E-4</v>
      </c>
      <c r="C455" s="2">
        <v>3.2667179093005301E-4</v>
      </c>
      <c r="D455" s="2" t="s">
        <v>40</v>
      </c>
      <c r="E455" s="2">
        <v>4.0999999999999999E-4</v>
      </c>
      <c r="F455" s="2">
        <v>8.0999999999999996E-4</v>
      </c>
      <c r="G455" s="2" t="s">
        <v>40</v>
      </c>
      <c r="H455" s="2">
        <v>4.6502615772137101E-4</v>
      </c>
      <c r="I455" s="2">
        <v>9.7000000000000005E-4</v>
      </c>
      <c r="J455" s="2">
        <v>4.0000000000000003E-5</v>
      </c>
      <c r="K455" s="2">
        <v>2.3033513762524399E-4</v>
      </c>
      <c r="L455" s="2">
        <v>9.4328725984676304E-4</v>
      </c>
      <c r="M455" s="2">
        <v>3.1169640769890098E-4</v>
      </c>
      <c r="N455" s="2">
        <v>6.9645966337782898E-4</v>
      </c>
      <c r="O455" s="2">
        <v>5.1952050181832104E-4</v>
      </c>
      <c r="P455" s="2" t="s">
        <v>40</v>
      </c>
      <c r="Q455" s="2" t="s">
        <v>40</v>
      </c>
    </row>
    <row r="456" spans="1:17" x14ac:dyDescent="0.2">
      <c r="A456" s="3" t="s">
        <v>76</v>
      </c>
      <c r="B456" s="2">
        <v>0.15811394587474001</v>
      </c>
      <c r="C456" s="2">
        <v>0.15359338970023001</v>
      </c>
      <c r="D456" s="2" t="s">
        <v>40</v>
      </c>
      <c r="E456" s="2">
        <v>0.16078999999999999</v>
      </c>
      <c r="F456" s="2">
        <v>0.15093000000000001</v>
      </c>
      <c r="G456" s="2" t="s">
        <v>40</v>
      </c>
      <c r="H456" s="2">
        <v>0.15818639798488601</v>
      </c>
      <c r="I456" s="2">
        <v>0.15134</v>
      </c>
      <c r="J456" s="2">
        <v>0.16248000000000001</v>
      </c>
      <c r="K456" s="2">
        <v>0.137702023110292</v>
      </c>
      <c r="L456" s="2">
        <v>0.182458707118931</v>
      </c>
      <c r="M456" s="2">
        <v>0.1203927374737</v>
      </c>
      <c r="N456" s="2">
        <v>0.15118978525827001</v>
      </c>
      <c r="O456" s="2">
        <v>0.160474110561659</v>
      </c>
      <c r="P456" s="2" t="s">
        <v>40</v>
      </c>
      <c r="Q456" s="2" t="s">
        <v>40</v>
      </c>
    </row>
    <row r="457" spans="1:17" x14ac:dyDescent="0.2">
      <c r="A457" s="3" t="s">
        <v>77</v>
      </c>
      <c r="B457" s="2">
        <v>0.61775246508203996</v>
      </c>
      <c r="C457" s="2">
        <v>0.63912375096079899</v>
      </c>
      <c r="D457" s="2" t="s">
        <v>40</v>
      </c>
      <c r="E457" s="2">
        <v>0.62000999999999995</v>
      </c>
      <c r="F457" s="2">
        <v>0.63690999999999998</v>
      </c>
      <c r="G457" s="2" t="s">
        <v>40</v>
      </c>
      <c r="H457" s="2">
        <v>0.63522573144739303</v>
      </c>
      <c r="I457" s="2">
        <v>0.63653999999999999</v>
      </c>
      <c r="J457" s="2">
        <v>0.60580999999999996</v>
      </c>
      <c r="K457" s="2">
        <v>0.66766478559637599</v>
      </c>
      <c r="L457" s="2">
        <v>0.58150771955492198</v>
      </c>
      <c r="M457" s="2">
        <v>0.68378399438946402</v>
      </c>
      <c r="N457" s="2">
        <v>0.65358870187657103</v>
      </c>
      <c r="O457" s="2">
        <v>0.60350964961228304</v>
      </c>
      <c r="P457" s="2" t="s">
        <v>40</v>
      </c>
      <c r="Q457" s="2" t="s">
        <v>40</v>
      </c>
    </row>
    <row r="458" spans="1:17" x14ac:dyDescent="0.2">
      <c r="A458" s="3" t="s">
        <v>78</v>
      </c>
      <c r="B458" s="2">
        <v>2.4679878344084701E-2</v>
      </c>
      <c r="C458" s="2">
        <v>1.9446579554188999E-2</v>
      </c>
      <c r="D458" s="2" t="s">
        <v>40</v>
      </c>
      <c r="E458" s="2">
        <v>1.6379999999999999E-2</v>
      </c>
      <c r="F458" s="2">
        <v>2.7699999999999999E-2</v>
      </c>
      <c r="G458" s="2" t="s">
        <v>40</v>
      </c>
      <c r="H458" s="2">
        <v>2.0267390040689701E-2</v>
      </c>
      <c r="I458" s="2">
        <v>2.8250000000000001E-2</v>
      </c>
      <c r="J458" s="2">
        <v>1.1509999999999999E-2</v>
      </c>
      <c r="K458" s="2">
        <v>2.12676110407309E-2</v>
      </c>
      <c r="L458" s="2">
        <v>2.11180841643244E-2</v>
      </c>
      <c r="M458" s="2">
        <v>2.47409023611002E-2</v>
      </c>
      <c r="N458" s="2">
        <v>2.5285355000967302E-2</v>
      </c>
      <c r="O458" s="2">
        <v>1.8837428565931E-2</v>
      </c>
      <c r="P458" s="2" t="s">
        <v>40</v>
      </c>
      <c r="Q458" s="2" t="s">
        <v>40</v>
      </c>
    </row>
    <row r="459" spans="1:17" x14ac:dyDescent="0.2">
      <c r="A459" s="3" t="s">
        <v>79</v>
      </c>
      <c r="B459" s="2">
        <v>0.106584529551926</v>
      </c>
      <c r="C459" s="2">
        <v>8.4415833973866206E-2</v>
      </c>
      <c r="D459" s="2" t="s">
        <v>40</v>
      </c>
      <c r="E459" s="2">
        <v>9.1420000000000001E-2</v>
      </c>
      <c r="F459" s="2">
        <v>9.9470000000000003E-2</v>
      </c>
      <c r="G459" s="2" t="s">
        <v>40</v>
      </c>
      <c r="H459" s="2">
        <v>9.1765161790350699E-2</v>
      </c>
      <c r="I459" s="2">
        <v>0.11579</v>
      </c>
      <c r="J459" s="2">
        <v>5.8720000000000001E-2</v>
      </c>
      <c r="K459" s="2">
        <v>9.7508541594686901E-2</v>
      </c>
      <c r="L459" s="2">
        <v>8.9092519154506597E-2</v>
      </c>
      <c r="M459" s="2">
        <v>0.106249512974362</v>
      </c>
      <c r="N459" s="2">
        <v>8.7869994196169393E-2</v>
      </c>
      <c r="O459" s="2">
        <v>0.10299974986049901</v>
      </c>
      <c r="P459" s="2" t="s">
        <v>40</v>
      </c>
      <c r="Q459" s="2" t="s">
        <v>40</v>
      </c>
    </row>
    <row r="460" spans="1:17" x14ac:dyDescent="0.2">
      <c r="A460" s="3" t="s">
        <v>80</v>
      </c>
      <c r="B460" s="2">
        <v>6.0014335251157402E-2</v>
      </c>
      <c r="C460" s="2">
        <v>6.6468101460414999E-2</v>
      </c>
      <c r="D460" s="2" t="s">
        <v>40</v>
      </c>
      <c r="E460" s="2">
        <v>7.6880000000000004E-2</v>
      </c>
      <c r="F460" s="2">
        <v>4.9689999999999998E-2</v>
      </c>
      <c r="G460" s="2" t="s">
        <v>40</v>
      </c>
      <c r="H460" s="2">
        <v>6.17709746173222E-2</v>
      </c>
      <c r="I460" s="2">
        <v>4.453E-2</v>
      </c>
      <c r="J460" s="2">
        <v>0.10191</v>
      </c>
      <c r="K460" s="2">
        <v>4.7909708626050901E-2</v>
      </c>
      <c r="L460" s="2">
        <v>8.1642474877757595E-2</v>
      </c>
      <c r="M460" s="2">
        <v>4.1611470427803297E-2</v>
      </c>
      <c r="N460" s="2">
        <v>4.7417295414973797E-2</v>
      </c>
      <c r="O460" s="2">
        <v>7.9005599276519595E-2</v>
      </c>
      <c r="P460" s="2" t="s">
        <v>40</v>
      </c>
      <c r="Q460" s="2" t="s">
        <v>40</v>
      </c>
    </row>
    <row r="461" spans="1:17" x14ac:dyDescent="0.2">
      <c r="A461" s="3" t="s">
        <v>81</v>
      </c>
      <c r="B461" s="2">
        <v>3.1963735688963699E-2</v>
      </c>
      <c r="C461" s="2">
        <v>3.66256725595695E-2</v>
      </c>
      <c r="D461" s="2" t="s">
        <v>40</v>
      </c>
      <c r="E461" s="2">
        <v>3.4110000000000001E-2</v>
      </c>
      <c r="F461" s="2">
        <v>3.4500000000000003E-2</v>
      </c>
      <c r="G461" s="2" t="s">
        <v>40</v>
      </c>
      <c r="H461" s="2">
        <v>3.2319317961635299E-2</v>
      </c>
      <c r="I461" s="2">
        <v>2.2589999999999999E-2</v>
      </c>
      <c r="J461" s="2">
        <v>5.953E-2</v>
      </c>
      <c r="K461" s="2">
        <v>2.77169948942377E-2</v>
      </c>
      <c r="L461" s="2">
        <v>4.3237207869710803E-2</v>
      </c>
      <c r="M461" s="2">
        <v>2.29096859658692E-2</v>
      </c>
      <c r="N461" s="2">
        <v>3.3952408589669102E-2</v>
      </c>
      <c r="O461" s="2">
        <v>3.4653941621288799E-2</v>
      </c>
      <c r="P461" s="2" t="s">
        <v>40</v>
      </c>
      <c r="Q461" s="2" t="s">
        <v>40</v>
      </c>
    </row>
    <row r="464" spans="1:17" x14ac:dyDescent="0.2">
      <c r="A464" s="3" t="s">
        <v>99</v>
      </c>
    </row>
    <row r="466" spans="1:30" x14ac:dyDescent="0.2">
      <c r="A466" s="3" t="s">
        <v>100</v>
      </c>
    </row>
    <row r="468" spans="1:30" x14ac:dyDescent="0.2">
      <c r="A468" s="3" t="s">
        <v>29</v>
      </c>
      <c r="B468" s="2">
        <v>1.28644</v>
      </c>
    </row>
    <row r="470" spans="1:30" x14ac:dyDescent="0.2">
      <c r="A470" s="3" t="s">
        <v>31</v>
      </c>
    </row>
    <row r="472" spans="1:30" x14ac:dyDescent="0.2">
      <c r="A472" s="3" t="s">
        <v>32</v>
      </c>
      <c r="B472" s="2" t="s">
        <v>33</v>
      </c>
      <c r="C472" s="2" t="s">
        <v>34</v>
      </c>
      <c r="D472" s="2" t="s">
        <v>35</v>
      </c>
      <c r="E472" s="2" t="s">
        <v>36</v>
      </c>
    </row>
    <row r="473" spans="1:30" x14ac:dyDescent="0.2">
      <c r="A473" s="3">
        <v>0.42534</v>
      </c>
      <c r="B473" s="2" t="s">
        <v>37</v>
      </c>
      <c r="C473" s="2">
        <v>2</v>
      </c>
      <c r="D473" s="2">
        <v>3</v>
      </c>
      <c r="E473" s="2" t="str">
        <f>L479</f>
        <v xml:space="preserve"> SG</v>
      </c>
    </row>
    <row r="475" spans="1:30" x14ac:dyDescent="0.2">
      <c r="A475" s="3" t="s">
        <v>38</v>
      </c>
    </row>
    <row r="477" spans="1:30" x14ac:dyDescent="0.2">
      <c r="B477" s="2" t="s">
        <v>39</v>
      </c>
      <c r="C477" s="2" t="s">
        <v>40</v>
      </c>
      <c r="D477" s="2" t="s">
        <v>40</v>
      </c>
      <c r="E477" s="2" t="s">
        <v>40</v>
      </c>
      <c r="F477" s="2" t="s">
        <v>41</v>
      </c>
      <c r="G477" s="2" t="s">
        <v>40</v>
      </c>
      <c r="H477" s="2" t="s">
        <v>40</v>
      </c>
      <c r="I477" s="2" t="s">
        <v>40</v>
      </c>
      <c r="J477" s="2" t="s">
        <v>42</v>
      </c>
      <c r="K477" s="2" t="s">
        <v>40</v>
      </c>
      <c r="L477" s="2" t="s">
        <v>40</v>
      </c>
      <c r="M477" s="2" t="s">
        <v>40</v>
      </c>
      <c r="N477" s="2" t="s">
        <v>43</v>
      </c>
      <c r="O477" s="2" t="s">
        <v>40</v>
      </c>
      <c r="P477" s="2" t="s">
        <v>40</v>
      </c>
      <c r="Q477" s="2" t="s">
        <v>40</v>
      </c>
      <c r="R477" s="2" t="s">
        <v>44</v>
      </c>
      <c r="S477" s="2" t="s">
        <v>40</v>
      </c>
      <c r="T477" s="2" t="s">
        <v>40</v>
      </c>
      <c r="U477" s="2" t="s">
        <v>40</v>
      </c>
      <c r="V477" s="2" t="s">
        <v>45</v>
      </c>
      <c r="W477" s="2" t="s">
        <v>40</v>
      </c>
      <c r="X477" s="2" t="s">
        <v>40</v>
      </c>
      <c r="Y477" s="2" t="s">
        <v>40</v>
      </c>
      <c r="Z477" s="2" t="s">
        <v>46</v>
      </c>
      <c r="AA477" s="2" t="s">
        <v>40</v>
      </c>
      <c r="AB477" s="2" t="s">
        <v>40</v>
      </c>
      <c r="AC477" s="2" t="s">
        <v>40</v>
      </c>
      <c r="AD477" s="2" t="s">
        <v>40</v>
      </c>
    </row>
    <row r="478" spans="1:30" x14ac:dyDescent="0.2">
      <c r="A478" s="3" t="s">
        <v>47</v>
      </c>
      <c r="B478" s="2" t="s">
        <v>48</v>
      </c>
      <c r="C478" s="2" t="s">
        <v>49</v>
      </c>
      <c r="D478" s="2" t="s">
        <v>50</v>
      </c>
      <c r="E478" s="2" t="s">
        <v>51</v>
      </c>
      <c r="F478" s="2" t="s">
        <v>49</v>
      </c>
      <c r="G478" s="2" t="s">
        <v>50</v>
      </c>
      <c r="H478" s="2" t="s">
        <v>51</v>
      </c>
      <c r="I478" s="2" t="s">
        <v>40</v>
      </c>
      <c r="J478" s="2" t="s">
        <v>48</v>
      </c>
      <c r="K478" s="2" t="s">
        <v>40</v>
      </c>
      <c r="L478" s="2" t="s">
        <v>40</v>
      </c>
      <c r="M478" s="2" t="s">
        <v>40</v>
      </c>
      <c r="N478" s="2" t="s">
        <v>49</v>
      </c>
      <c r="O478" s="2" t="s">
        <v>51</v>
      </c>
      <c r="P478" s="2" t="s">
        <v>40</v>
      </c>
      <c r="Q478" s="2" t="s">
        <v>40</v>
      </c>
      <c r="R478" s="2" t="s">
        <v>48</v>
      </c>
      <c r="S478" s="2" t="s">
        <v>51</v>
      </c>
      <c r="T478" s="2" t="s">
        <v>40</v>
      </c>
      <c r="U478" s="2" t="s">
        <v>40</v>
      </c>
      <c r="V478" s="2" t="s">
        <v>48</v>
      </c>
      <c r="W478" s="2" t="s">
        <v>40</v>
      </c>
      <c r="X478" s="2" t="s">
        <v>40</v>
      </c>
      <c r="Y478" s="2" t="s">
        <v>40</v>
      </c>
      <c r="Z478" s="2" t="s">
        <v>48</v>
      </c>
      <c r="AA478" s="2" t="s">
        <v>40</v>
      </c>
      <c r="AB478" s="2" t="s">
        <v>40</v>
      </c>
      <c r="AC478" s="2" t="s">
        <v>40</v>
      </c>
      <c r="AD478" s="2" t="s">
        <v>40</v>
      </c>
    </row>
    <row r="479" spans="1:30" x14ac:dyDescent="0.2">
      <c r="A479" s="3" t="s">
        <v>52</v>
      </c>
      <c r="B479" s="2" t="s">
        <v>49</v>
      </c>
      <c r="C479" s="2" t="s">
        <v>50</v>
      </c>
      <c r="D479" s="2" t="s">
        <v>53</v>
      </c>
      <c r="E479" s="2" t="s">
        <v>40</v>
      </c>
      <c r="F479" s="2" t="s">
        <v>48</v>
      </c>
      <c r="G479" s="2" t="s">
        <v>49</v>
      </c>
      <c r="H479" s="2" t="s">
        <v>51</v>
      </c>
      <c r="I479" s="2" t="s">
        <v>40</v>
      </c>
      <c r="J479" s="2" t="s">
        <v>48</v>
      </c>
      <c r="K479" s="2" t="s">
        <v>49</v>
      </c>
      <c r="L479" s="2" t="s">
        <v>51</v>
      </c>
      <c r="M479" s="2" t="s">
        <v>40</v>
      </c>
      <c r="N479" s="2" t="s">
        <v>49</v>
      </c>
      <c r="O479" s="2" t="s">
        <v>50</v>
      </c>
      <c r="P479" s="2" t="s">
        <v>53</v>
      </c>
      <c r="Q479" s="2" t="s">
        <v>40</v>
      </c>
      <c r="R479" s="2" t="s">
        <v>48</v>
      </c>
      <c r="S479" s="2" t="s">
        <v>49</v>
      </c>
      <c r="T479" s="2" t="s">
        <v>40</v>
      </c>
      <c r="U479" s="2" t="s">
        <v>40</v>
      </c>
      <c r="V479" s="2" t="s">
        <v>48</v>
      </c>
      <c r="W479" s="2" t="s">
        <v>49</v>
      </c>
      <c r="X479" s="2" t="s">
        <v>51</v>
      </c>
      <c r="Y479" s="2" t="s">
        <v>40</v>
      </c>
      <c r="Z479" s="2" t="s">
        <v>48</v>
      </c>
      <c r="AA479" s="2" t="s">
        <v>49</v>
      </c>
      <c r="AB479" s="2" t="s">
        <v>40</v>
      </c>
      <c r="AC479" s="2" t="s">
        <v>40</v>
      </c>
      <c r="AD479" s="2" t="s">
        <v>40</v>
      </c>
    </row>
    <row r="480" spans="1:30" x14ac:dyDescent="0.2">
      <c r="A480" s="3" t="s">
        <v>54</v>
      </c>
      <c r="B480" s="2" t="s">
        <v>50</v>
      </c>
      <c r="C480" s="2" t="s">
        <v>40</v>
      </c>
      <c r="D480" s="2" t="s">
        <v>40</v>
      </c>
      <c r="E480" s="2" t="s">
        <v>40</v>
      </c>
      <c r="F480" s="2" t="s">
        <v>48</v>
      </c>
      <c r="G480" s="2" t="s">
        <v>49</v>
      </c>
      <c r="H480" s="2" t="s">
        <v>40</v>
      </c>
      <c r="I480" s="2" t="s">
        <v>40</v>
      </c>
      <c r="J480" s="2" t="s">
        <v>48</v>
      </c>
      <c r="K480" s="2" t="s">
        <v>40</v>
      </c>
      <c r="L480" s="2" t="s">
        <v>40</v>
      </c>
      <c r="M480" s="2" t="s">
        <v>40</v>
      </c>
      <c r="N480" s="2" t="s">
        <v>49</v>
      </c>
      <c r="O480" s="2" t="s">
        <v>50</v>
      </c>
      <c r="P480" s="2" t="s">
        <v>53</v>
      </c>
      <c r="Q480" s="2" t="s">
        <v>40</v>
      </c>
      <c r="R480" s="2" t="s">
        <v>49</v>
      </c>
      <c r="S480" s="2" t="s">
        <v>50</v>
      </c>
      <c r="T480" s="2" t="s">
        <v>40</v>
      </c>
      <c r="U480" s="2" t="s">
        <v>40</v>
      </c>
      <c r="V480" s="2" t="s">
        <v>48</v>
      </c>
      <c r="W480" s="2" t="s">
        <v>49</v>
      </c>
      <c r="X480" s="2" t="s">
        <v>40</v>
      </c>
      <c r="Y480" s="2" t="s">
        <v>40</v>
      </c>
      <c r="Z480" s="2" t="s">
        <v>48</v>
      </c>
      <c r="AA480" s="2" t="s">
        <v>49</v>
      </c>
      <c r="AB480" s="2" t="s">
        <v>50</v>
      </c>
      <c r="AC480" s="2" t="s">
        <v>40</v>
      </c>
      <c r="AD480" s="2" t="s">
        <v>40</v>
      </c>
    </row>
    <row r="481" spans="1:30" x14ac:dyDescent="0.2">
      <c r="A481" s="3" t="s">
        <v>55</v>
      </c>
      <c r="B481" s="2" t="s">
        <v>48</v>
      </c>
      <c r="C481" s="2" t="s">
        <v>49</v>
      </c>
      <c r="D481" s="2" t="s">
        <v>50</v>
      </c>
      <c r="E481" s="2" t="s">
        <v>40</v>
      </c>
      <c r="F481" s="2" t="s">
        <v>48</v>
      </c>
      <c r="G481" s="2" t="s">
        <v>49</v>
      </c>
      <c r="H481" s="2" t="s">
        <v>40</v>
      </c>
      <c r="I481" s="2" t="s">
        <v>40</v>
      </c>
      <c r="J481" s="2" t="s">
        <v>48</v>
      </c>
      <c r="K481" s="2" t="s">
        <v>51</v>
      </c>
      <c r="L481" s="2" t="s">
        <v>40</v>
      </c>
      <c r="M481" s="2" t="s">
        <v>40</v>
      </c>
      <c r="N481" s="2" t="s">
        <v>48</v>
      </c>
      <c r="O481" s="2" t="s">
        <v>49</v>
      </c>
      <c r="P481" s="2" t="s">
        <v>51</v>
      </c>
      <c r="Q481" s="2" t="s">
        <v>40</v>
      </c>
      <c r="R481" s="2" t="s">
        <v>48</v>
      </c>
      <c r="S481" s="2" t="s">
        <v>49</v>
      </c>
      <c r="T481" s="2" t="s">
        <v>51</v>
      </c>
      <c r="U481" s="2" t="s">
        <v>40</v>
      </c>
      <c r="V481" s="2" t="s">
        <v>48</v>
      </c>
      <c r="W481" s="2" t="s">
        <v>49</v>
      </c>
      <c r="X481" s="2" t="s">
        <v>40</v>
      </c>
      <c r="Y481" s="2" t="s">
        <v>40</v>
      </c>
      <c r="Z481" s="2" t="s">
        <v>48</v>
      </c>
      <c r="AA481" s="2" t="s">
        <v>49</v>
      </c>
      <c r="AB481" s="2" t="s">
        <v>40</v>
      </c>
      <c r="AC481" s="2" t="s">
        <v>40</v>
      </c>
      <c r="AD481" s="2" t="s">
        <v>40</v>
      </c>
    </row>
    <row r="482" spans="1:30" x14ac:dyDescent="0.2">
      <c r="A482" s="3" t="s">
        <v>56</v>
      </c>
      <c r="B482" s="2" t="s">
        <v>48</v>
      </c>
      <c r="C482" s="2" t="s">
        <v>49</v>
      </c>
      <c r="D482" s="2" t="s">
        <v>50</v>
      </c>
      <c r="E482" s="2" t="s">
        <v>40</v>
      </c>
      <c r="F482" s="2" t="s">
        <v>48</v>
      </c>
      <c r="G482" s="2" t="s">
        <v>49</v>
      </c>
      <c r="H482" s="2" t="s">
        <v>50</v>
      </c>
      <c r="I482" s="2" t="s">
        <v>51</v>
      </c>
      <c r="J482" s="2" t="s">
        <v>48</v>
      </c>
      <c r="K482" s="2" t="s">
        <v>51</v>
      </c>
      <c r="L482" s="2" t="s">
        <v>40</v>
      </c>
      <c r="M482" s="2" t="s">
        <v>40</v>
      </c>
      <c r="N482" s="2" t="s">
        <v>49</v>
      </c>
      <c r="O482" s="2" t="s">
        <v>50</v>
      </c>
      <c r="P482" s="2" t="s">
        <v>51</v>
      </c>
      <c r="Q482" s="2" t="s">
        <v>40</v>
      </c>
      <c r="R482" s="2" t="s">
        <v>48</v>
      </c>
      <c r="S482" s="2" t="s">
        <v>49</v>
      </c>
      <c r="T482" s="2" t="s">
        <v>40</v>
      </c>
      <c r="U482" s="2" t="s">
        <v>40</v>
      </c>
      <c r="V482" s="2" t="s">
        <v>49</v>
      </c>
      <c r="W482" s="2" t="s">
        <v>40</v>
      </c>
      <c r="X482" s="2" t="s">
        <v>40</v>
      </c>
      <c r="Y482" s="2" t="s">
        <v>40</v>
      </c>
      <c r="Z482" s="2" t="s">
        <v>48</v>
      </c>
      <c r="AA482" s="2" t="s">
        <v>49</v>
      </c>
      <c r="AB482" s="2" t="s">
        <v>40</v>
      </c>
      <c r="AC482" s="2" t="s">
        <v>40</v>
      </c>
      <c r="AD482" s="2" t="s">
        <v>40</v>
      </c>
    </row>
    <row r="485" spans="1:30" x14ac:dyDescent="0.2">
      <c r="A485" s="3" t="s">
        <v>57</v>
      </c>
    </row>
    <row r="487" spans="1:30" x14ac:dyDescent="0.2">
      <c r="A487" s="3" t="s">
        <v>47</v>
      </c>
      <c r="B487" s="2" t="s">
        <v>40</v>
      </c>
      <c r="C487" s="2" t="s">
        <v>40</v>
      </c>
      <c r="D487" s="2" t="s">
        <v>58</v>
      </c>
      <c r="E487" s="2" t="s">
        <v>40</v>
      </c>
      <c r="F487" s="2" t="s">
        <v>40</v>
      </c>
      <c r="G487" s="2" t="s">
        <v>59</v>
      </c>
      <c r="H487" s="2" t="s">
        <v>40</v>
      </c>
      <c r="I487" s="2" t="s">
        <v>40</v>
      </c>
      <c r="J487" s="2" t="s">
        <v>60</v>
      </c>
      <c r="K487" s="2" t="s">
        <v>40</v>
      </c>
      <c r="L487" s="2" t="s">
        <v>40</v>
      </c>
      <c r="M487" s="2" t="s">
        <v>61</v>
      </c>
      <c r="N487" s="2" t="s">
        <v>40</v>
      </c>
      <c r="O487" s="2" t="s">
        <v>40</v>
      </c>
      <c r="P487" s="2" t="s">
        <v>40</v>
      </c>
    </row>
    <row r="488" spans="1:30" x14ac:dyDescent="0.2">
      <c r="A488" s="3" t="s">
        <v>62</v>
      </c>
      <c r="B488" s="2" t="s">
        <v>63</v>
      </c>
      <c r="C488" s="2" t="s">
        <v>40</v>
      </c>
      <c r="D488" s="2" t="s">
        <v>63</v>
      </c>
      <c r="E488" s="2" t="s">
        <v>49</v>
      </c>
      <c r="F488" s="2" t="s">
        <v>40</v>
      </c>
      <c r="G488" s="2" t="s">
        <v>49</v>
      </c>
      <c r="H488" s="2" t="s">
        <v>64</v>
      </c>
      <c r="I488" s="2" t="s">
        <v>65</v>
      </c>
      <c r="J488" s="2" t="s">
        <v>49</v>
      </c>
      <c r="K488" s="2" t="s">
        <v>66</v>
      </c>
      <c r="L488" s="2" t="s">
        <v>63</v>
      </c>
      <c r="M488" s="2" t="s">
        <v>63</v>
      </c>
      <c r="N488" s="2" t="s">
        <v>49</v>
      </c>
      <c r="O488" s="2" t="s">
        <v>40</v>
      </c>
      <c r="P488" s="2" t="s">
        <v>40</v>
      </c>
    </row>
    <row r="491" spans="1:30" x14ac:dyDescent="0.2">
      <c r="A491" s="3" t="s">
        <v>67</v>
      </c>
    </row>
    <row r="493" spans="1:30" x14ac:dyDescent="0.2">
      <c r="B493" s="2" t="s">
        <v>68</v>
      </c>
      <c r="C493" s="2" t="s">
        <v>69</v>
      </c>
      <c r="D493" s="2" t="s">
        <v>70</v>
      </c>
      <c r="E493" s="2" t="s">
        <v>71</v>
      </c>
      <c r="F493" s="2" t="s">
        <v>72</v>
      </c>
      <c r="G493" s="2" t="s">
        <v>73</v>
      </c>
      <c r="H493" s="2" t="s">
        <v>74</v>
      </c>
      <c r="I493" s="2" t="s">
        <v>40</v>
      </c>
    </row>
    <row r="494" spans="1:30" x14ac:dyDescent="0.2">
      <c r="A494" s="3" t="s">
        <v>75</v>
      </c>
      <c r="B494" s="2">
        <v>3.2000000000000003E-4</v>
      </c>
      <c r="C494" s="2">
        <v>4.5399999999999998E-3</v>
      </c>
      <c r="D494" s="2">
        <v>1.2999999999999999E-2</v>
      </c>
      <c r="E494" s="2">
        <v>2.615E-2</v>
      </c>
      <c r="F494" s="2">
        <v>7.0800000000000002E-2</v>
      </c>
      <c r="G494" s="2">
        <v>0.25456000000000001</v>
      </c>
      <c r="H494" s="2">
        <v>0.63063000000000002</v>
      </c>
      <c r="I494" s="2" t="s">
        <v>40</v>
      </c>
    </row>
    <row r="495" spans="1:30" x14ac:dyDescent="0.2">
      <c r="A495" s="3" t="s">
        <v>76</v>
      </c>
      <c r="B495" s="2">
        <v>0.13217999999999999</v>
      </c>
      <c r="C495" s="2">
        <v>0.17771000000000001</v>
      </c>
      <c r="D495" s="2">
        <v>0.12878000000000001</v>
      </c>
      <c r="E495" s="2">
        <v>0.12851000000000001</v>
      </c>
      <c r="F495" s="2">
        <v>0.20069000000000001</v>
      </c>
      <c r="G495" s="2">
        <v>0.17036000000000001</v>
      </c>
      <c r="H495" s="2">
        <v>6.1769999999999999E-2</v>
      </c>
      <c r="I495" s="2" t="s">
        <v>40</v>
      </c>
    </row>
    <row r="496" spans="1:30" x14ac:dyDescent="0.2">
      <c r="A496" s="3" t="s">
        <v>77</v>
      </c>
      <c r="B496" s="2">
        <v>0.77146999999999999</v>
      </c>
      <c r="C496" s="2">
        <v>0.17674000000000001</v>
      </c>
      <c r="D496" s="2">
        <v>4.1349999999999998E-2</v>
      </c>
      <c r="E496" s="2">
        <v>9.1000000000000004E-3</v>
      </c>
      <c r="F496" s="2">
        <v>1.2800000000000001E-3</v>
      </c>
      <c r="G496" s="2">
        <v>6.0000000000000002E-5</v>
      </c>
      <c r="H496" s="2">
        <v>0</v>
      </c>
      <c r="I496" s="2" t="s">
        <v>40</v>
      </c>
    </row>
    <row r="497" spans="1:30" x14ac:dyDescent="0.2">
      <c r="A497" s="3" t="s">
        <v>78</v>
      </c>
      <c r="B497" s="2">
        <v>1.5679999999999999E-2</v>
      </c>
      <c r="C497" s="2">
        <v>5.1619999999999999E-2</v>
      </c>
      <c r="D497" s="2">
        <v>6.3589999999999994E-2</v>
      </c>
      <c r="E497" s="2">
        <v>7.9479999999999995E-2</v>
      </c>
      <c r="F497" s="2">
        <v>0.14249000000000001</v>
      </c>
      <c r="G497" s="2">
        <v>0.37596000000000002</v>
      </c>
      <c r="H497" s="2">
        <v>0.27117999999999998</v>
      </c>
      <c r="I497" s="2" t="s">
        <v>40</v>
      </c>
    </row>
    <row r="498" spans="1:30" x14ac:dyDescent="0.2">
      <c r="A498" s="3" t="s">
        <v>79</v>
      </c>
      <c r="B498" s="2">
        <v>6.4100000000000004E-2</v>
      </c>
      <c r="C498" s="2">
        <v>0.25799</v>
      </c>
      <c r="D498" s="2">
        <v>0.25522</v>
      </c>
      <c r="E498" s="2">
        <v>0.21765999999999999</v>
      </c>
      <c r="F498" s="2">
        <v>0.15259</v>
      </c>
      <c r="G498" s="2">
        <v>4.7960000000000003E-2</v>
      </c>
      <c r="H498" s="2">
        <v>4.4799999999999996E-3</v>
      </c>
      <c r="I498" s="2" t="s">
        <v>40</v>
      </c>
    </row>
    <row r="499" spans="1:30" x14ac:dyDescent="0.2">
      <c r="A499" s="3" t="s">
        <v>80</v>
      </c>
      <c r="B499" s="2">
        <v>3.236E-2</v>
      </c>
      <c r="C499" s="2">
        <v>0.22387000000000001</v>
      </c>
      <c r="D499" s="2">
        <v>0.28464</v>
      </c>
      <c r="E499" s="2">
        <v>0.24968000000000001</v>
      </c>
      <c r="F499" s="2">
        <v>0.15952</v>
      </c>
      <c r="G499" s="2">
        <v>4.6489999999999997E-2</v>
      </c>
      <c r="H499" s="2">
        <v>3.4399999999999999E-3</v>
      </c>
      <c r="I499" s="2" t="s">
        <v>40</v>
      </c>
    </row>
    <row r="500" spans="1:30" x14ac:dyDescent="0.2">
      <c r="A500" s="3" t="s">
        <v>81</v>
      </c>
      <c r="B500" s="2">
        <v>1.5709999999999998E-2</v>
      </c>
      <c r="C500" s="2">
        <v>0.13938999999999999</v>
      </c>
      <c r="D500" s="2">
        <v>0.2364</v>
      </c>
      <c r="E500" s="2">
        <v>0.27711000000000002</v>
      </c>
      <c r="F500" s="2">
        <v>0.23896000000000001</v>
      </c>
      <c r="G500" s="2">
        <v>8.4269999999999998E-2</v>
      </c>
      <c r="H500" s="2">
        <v>8.1600000000000006E-3</v>
      </c>
      <c r="I500" s="2" t="s">
        <v>40</v>
      </c>
    </row>
    <row r="503" spans="1:30" x14ac:dyDescent="0.2">
      <c r="A503" s="3" t="s">
        <v>82</v>
      </c>
    </row>
    <row r="505" spans="1:30" x14ac:dyDescent="0.2">
      <c r="B505" s="2" t="s">
        <v>39</v>
      </c>
      <c r="C505" s="2" t="s">
        <v>40</v>
      </c>
      <c r="D505" s="2" t="s">
        <v>40</v>
      </c>
      <c r="E505" s="2" t="s">
        <v>40</v>
      </c>
      <c r="F505" s="2" t="s">
        <v>41</v>
      </c>
      <c r="G505" s="2" t="s">
        <v>40</v>
      </c>
      <c r="H505" s="2" t="s">
        <v>40</v>
      </c>
      <c r="I505" s="2" t="s">
        <v>40</v>
      </c>
      <c r="J505" s="2" t="s">
        <v>42</v>
      </c>
      <c r="K505" s="2" t="s">
        <v>40</v>
      </c>
      <c r="L505" s="2" t="s">
        <v>40</v>
      </c>
      <c r="M505" s="2" t="s">
        <v>40</v>
      </c>
      <c r="N505" s="2" t="s">
        <v>43</v>
      </c>
      <c r="O505" s="2" t="s">
        <v>40</v>
      </c>
      <c r="P505" s="2" t="s">
        <v>40</v>
      </c>
      <c r="Q505" s="2" t="s">
        <v>40</v>
      </c>
      <c r="R505" s="2" t="s">
        <v>44</v>
      </c>
      <c r="S505" s="2" t="s">
        <v>40</v>
      </c>
      <c r="T505" s="2" t="s">
        <v>40</v>
      </c>
      <c r="U505" s="2" t="s">
        <v>40</v>
      </c>
      <c r="V505" s="2" t="s">
        <v>45</v>
      </c>
      <c r="W505" s="2" t="s">
        <v>40</v>
      </c>
      <c r="X505" s="2" t="s">
        <v>40</v>
      </c>
      <c r="Y505" s="2" t="s">
        <v>40</v>
      </c>
      <c r="Z505" s="2" t="s">
        <v>46</v>
      </c>
      <c r="AA505" s="2" t="s">
        <v>40</v>
      </c>
      <c r="AB505" s="2" t="s">
        <v>40</v>
      </c>
      <c r="AC505" s="2" t="s">
        <v>40</v>
      </c>
      <c r="AD505" s="2" t="s">
        <v>40</v>
      </c>
    </row>
    <row r="506" spans="1:30" x14ac:dyDescent="0.2">
      <c r="A506" s="3" t="s">
        <v>47</v>
      </c>
      <c r="B506" s="2">
        <v>1.2820800000000001</v>
      </c>
      <c r="C506" s="2">
        <v>1.28687</v>
      </c>
      <c r="D506" s="2">
        <v>1.27275</v>
      </c>
      <c r="E506" s="2">
        <v>1.3011299999999999</v>
      </c>
      <c r="F506" s="2">
        <v>1.0441800000000001</v>
      </c>
      <c r="G506" s="2">
        <v>0.91949000000000003</v>
      </c>
      <c r="H506" s="2">
        <v>1.39703</v>
      </c>
      <c r="I506" s="2" t="s">
        <v>40</v>
      </c>
      <c r="J506" s="2" t="s">
        <v>83</v>
      </c>
      <c r="K506" s="2" t="s">
        <v>40</v>
      </c>
      <c r="L506" s="2" t="s">
        <v>40</v>
      </c>
      <c r="M506" s="2" t="s">
        <v>40</v>
      </c>
      <c r="N506" s="2">
        <v>1.2053700000000001</v>
      </c>
      <c r="O506" s="2">
        <v>1.3375900000000001</v>
      </c>
      <c r="P506" s="2" t="s">
        <v>40</v>
      </c>
      <c r="Q506" s="2" t="s">
        <v>40</v>
      </c>
      <c r="R506" s="2">
        <v>1.1217900000000001</v>
      </c>
      <c r="S506" s="2">
        <v>1.37954</v>
      </c>
      <c r="T506" s="2" t="s">
        <v>40</v>
      </c>
      <c r="U506" s="2" t="s">
        <v>40</v>
      </c>
      <c r="V506" s="2" t="s">
        <v>83</v>
      </c>
      <c r="W506" s="2" t="s">
        <v>40</v>
      </c>
      <c r="X506" s="2" t="s">
        <v>40</v>
      </c>
      <c r="Y506" s="2" t="s">
        <v>40</v>
      </c>
      <c r="Z506" s="2" t="s">
        <v>83</v>
      </c>
      <c r="AA506" s="2" t="s">
        <v>40</v>
      </c>
      <c r="AB506" s="2" t="s">
        <v>40</v>
      </c>
      <c r="AC506" s="2" t="s">
        <v>40</v>
      </c>
      <c r="AD506" s="2" t="s">
        <v>40</v>
      </c>
    </row>
    <row r="507" spans="1:30" x14ac:dyDescent="0.2">
      <c r="A507" s="3" t="s">
        <v>52</v>
      </c>
      <c r="B507" s="2">
        <v>1.2870200000000001</v>
      </c>
      <c r="C507" s="2">
        <v>1.2896099999999999</v>
      </c>
      <c r="D507" s="2">
        <v>1.28104</v>
      </c>
      <c r="E507" s="2" t="s">
        <v>40</v>
      </c>
      <c r="F507" s="2">
        <v>1.2652600000000001</v>
      </c>
      <c r="G507" s="2">
        <v>1.10565</v>
      </c>
      <c r="H507" s="2">
        <v>1.4000600000000001</v>
      </c>
      <c r="I507" s="2" t="s">
        <v>40</v>
      </c>
      <c r="J507" s="2">
        <v>1.06368</v>
      </c>
      <c r="K507" s="2">
        <v>1.9540299999999999</v>
      </c>
      <c r="L507" s="2">
        <v>0.42534</v>
      </c>
      <c r="M507" s="2" t="s">
        <v>40</v>
      </c>
      <c r="N507" s="2">
        <v>1.3459000000000001</v>
      </c>
      <c r="O507" s="2">
        <v>1.26745</v>
      </c>
      <c r="P507" s="2">
        <v>1.2157800000000001</v>
      </c>
      <c r="Q507" s="2" t="s">
        <v>40</v>
      </c>
      <c r="R507" s="2">
        <v>1.3669100000000001</v>
      </c>
      <c r="S507" s="2">
        <v>1.1657299999999999</v>
      </c>
      <c r="T507" s="2" t="s">
        <v>40</v>
      </c>
      <c r="U507" s="2" t="s">
        <v>40</v>
      </c>
      <c r="V507" s="2">
        <v>1.1858500000000001</v>
      </c>
      <c r="W507" s="2">
        <v>1.13256</v>
      </c>
      <c r="X507" s="2">
        <v>1.4227000000000001</v>
      </c>
      <c r="Y507" s="2" t="s">
        <v>40</v>
      </c>
      <c r="Z507" s="2">
        <v>1.3414200000000001</v>
      </c>
      <c r="AA507" s="2">
        <v>1.2119899999999999</v>
      </c>
      <c r="AB507" s="2" t="s">
        <v>40</v>
      </c>
      <c r="AC507" s="2" t="s">
        <v>40</v>
      </c>
      <c r="AD507" s="2" t="s">
        <v>40</v>
      </c>
    </row>
    <row r="508" spans="1:30" x14ac:dyDescent="0.2">
      <c r="A508" s="3" t="s">
        <v>54</v>
      </c>
      <c r="B508" s="2" t="s">
        <v>83</v>
      </c>
      <c r="C508" s="2" t="s">
        <v>40</v>
      </c>
      <c r="D508" s="2" t="s">
        <v>40</v>
      </c>
      <c r="E508" s="2" t="s">
        <v>40</v>
      </c>
      <c r="F508" s="2">
        <v>1.34362</v>
      </c>
      <c r="G508" s="2">
        <v>1.2131099999999999</v>
      </c>
      <c r="H508" s="2" t="s">
        <v>40</v>
      </c>
      <c r="I508" s="2" t="s">
        <v>40</v>
      </c>
      <c r="J508" s="2" t="s">
        <v>83</v>
      </c>
      <c r="K508" s="2" t="s">
        <v>40</v>
      </c>
      <c r="L508" s="2" t="s">
        <v>40</v>
      </c>
      <c r="M508" s="2" t="s">
        <v>40</v>
      </c>
      <c r="N508" s="2">
        <v>1.32786</v>
      </c>
      <c r="O508" s="2">
        <v>1.2799400000000001</v>
      </c>
      <c r="P508" s="2">
        <v>1.2373499999999999</v>
      </c>
      <c r="Q508" s="2" t="s">
        <v>40</v>
      </c>
      <c r="R508" s="2">
        <v>1.3368100000000001</v>
      </c>
      <c r="S508" s="2">
        <v>1.2216199999999999</v>
      </c>
      <c r="T508" s="2" t="s">
        <v>40</v>
      </c>
      <c r="U508" s="2" t="s">
        <v>40</v>
      </c>
      <c r="V508" s="2">
        <v>1.3514200000000001</v>
      </c>
      <c r="W508" s="2">
        <v>1.1984300000000001</v>
      </c>
      <c r="X508" s="2" t="s">
        <v>40</v>
      </c>
      <c r="Y508" s="2" t="s">
        <v>40</v>
      </c>
      <c r="Z508" s="2">
        <v>1.3771199999999999</v>
      </c>
      <c r="AA508" s="2">
        <v>1.23668</v>
      </c>
      <c r="AB508" s="2">
        <v>1.20261</v>
      </c>
      <c r="AC508" s="2" t="s">
        <v>40</v>
      </c>
      <c r="AD508" s="2" t="s">
        <v>40</v>
      </c>
    </row>
    <row r="509" spans="1:30" x14ac:dyDescent="0.2">
      <c r="A509" s="3" t="s">
        <v>55</v>
      </c>
      <c r="B509" s="2">
        <v>1.2821199999999999</v>
      </c>
      <c r="C509" s="2">
        <v>1.28369</v>
      </c>
      <c r="D509" s="2">
        <v>1.29322</v>
      </c>
      <c r="E509" s="2" t="s">
        <v>40</v>
      </c>
      <c r="F509" s="2">
        <v>1.3217699999999999</v>
      </c>
      <c r="G509" s="2">
        <v>1.24515</v>
      </c>
      <c r="H509" s="2" t="s">
        <v>40</v>
      </c>
      <c r="I509" s="2" t="s">
        <v>40</v>
      </c>
      <c r="J509" s="2">
        <v>1.48634</v>
      </c>
      <c r="K509" s="2">
        <v>1.0537700000000001</v>
      </c>
      <c r="L509" s="2" t="s">
        <v>40</v>
      </c>
      <c r="M509" s="2" t="s">
        <v>40</v>
      </c>
      <c r="N509" s="2">
        <v>1.2657499999999999</v>
      </c>
      <c r="O509" s="2">
        <v>1.2606200000000001</v>
      </c>
      <c r="P509" s="2">
        <v>1.3241400000000001</v>
      </c>
      <c r="Q509" s="2" t="s">
        <v>40</v>
      </c>
      <c r="R509" s="2">
        <v>1.2343500000000001</v>
      </c>
      <c r="S509" s="2">
        <v>1.18605</v>
      </c>
      <c r="T509" s="2">
        <v>1.3895299999999999</v>
      </c>
      <c r="U509" s="2" t="s">
        <v>40</v>
      </c>
      <c r="V509" s="2">
        <v>1.32375</v>
      </c>
      <c r="W509" s="2">
        <v>1.24038</v>
      </c>
      <c r="X509" s="2" t="s">
        <v>40</v>
      </c>
      <c r="Y509" s="2" t="s">
        <v>40</v>
      </c>
      <c r="Z509" s="2">
        <v>1.3209599999999999</v>
      </c>
      <c r="AA509" s="2">
        <v>1.2448300000000001</v>
      </c>
      <c r="AB509" s="2" t="s">
        <v>40</v>
      </c>
      <c r="AC509" s="2" t="s">
        <v>40</v>
      </c>
      <c r="AD509" s="2" t="s">
        <v>40</v>
      </c>
    </row>
    <row r="510" spans="1:30" x14ac:dyDescent="0.2">
      <c r="A510" s="3" t="s">
        <v>56</v>
      </c>
      <c r="B510" s="2">
        <v>1.2850200000000001</v>
      </c>
      <c r="C510" s="2">
        <v>1.2950699999999999</v>
      </c>
      <c r="D510" s="2">
        <v>1.27759</v>
      </c>
      <c r="E510" s="2" t="s">
        <v>40</v>
      </c>
      <c r="F510" s="2">
        <v>1.31826</v>
      </c>
      <c r="G510" s="2">
        <v>1.1590499999999999</v>
      </c>
      <c r="H510" s="2">
        <v>1.00929</v>
      </c>
      <c r="I510" s="2">
        <v>1.4211100000000001</v>
      </c>
      <c r="J510" s="2">
        <v>1.62704</v>
      </c>
      <c r="K510" s="2">
        <v>0.84960999999999998</v>
      </c>
      <c r="L510" s="2" t="s">
        <v>40</v>
      </c>
      <c r="M510" s="2" t="s">
        <v>40</v>
      </c>
      <c r="N510" s="2">
        <v>1.21146</v>
      </c>
      <c r="O510" s="2">
        <v>1.20207</v>
      </c>
      <c r="P510" s="2">
        <v>1.37887</v>
      </c>
      <c r="Q510" s="2" t="s">
        <v>40</v>
      </c>
      <c r="R510" s="2">
        <v>1.37388</v>
      </c>
      <c r="S510" s="2">
        <v>1.1600299999999999</v>
      </c>
      <c r="T510" s="2" t="s">
        <v>40</v>
      </c>
      <c r="U510" s="2" t="s">
        <v>40</v>
      </c>
      <c r="V510" s="2" t="s">
        <v>83</v>
      </c>
      <c r="W510" s="2" t="s">
        <v>40</v>
      </c>
      <c r="X510" s="2" t="s">
        <v>40</v>
      </c>
      <c r="Y510" s="2" t="s">
        <v>40</v>
      </c>
      <c r="Z510" s="2">
        <v>1.33145</v>
      </c>
      <c r="AA510" s="2">
        <v>1.2203999999999999</v>
      </c>
      <c r="AB510" s="2" t="s">
        <v>40</v>
      </c>
      <c r="AC510" s="2" t="s">
        <v>40</v>
      </c>
      <c r="AD510" s="2" t="s">
        <v>40</v>
      </c>
    </row>
    <row r="513" spans="1:30" x14ac:dyDescent="0.2">
      <c r="A513" s="3" t="s">
        <v>84</v>
      </c>
    </row>
    <row r="515" spans="1:30" x14ac:dyDescent="0.2">
      <c r="A515" s="3" t="s">
        <v>47</v>
      </c>
      <c r="B515" s="2" t="s">
        <v>40</v>
      </c>
      <c r="C515" s="2" t="s">
        <v>40</v>
      </c>
      <c r="D515" s="2" t="s">
        <v>58</v>
      </c>
      <c r="E515" s="2" t="s">
        <v>40</v>
      </c>
      <c r="F515" s="2" t="s">
        <v>40</v>
      </c>
      <c r="G515" s="2" t="s">
        <v>59</v>
      </c>
      <c r="H515" s="2" t="s">
        <v>40</v>
      </c>
      <c r="I515" s="2" t="s">
        <v>40</v>
      </c>
      <c r="J515" s="2" t="s">
        <v>60</v>
      </c>
      <c r="K515" s="2" t="s">
        <v>40</v>
      </c>
      <c r="L515" s="2" t="s">
        <v>40</v>
      </c>
      <c r="M515" s="2" t="s">
        <v>61</v>
      </c>
      <c r="N515" s="2" t="s">
        <v>40</v>
      </c>
      <c r="O515" s="2" t="s">
        <v>40</v>
      </c>
      <c r="P515" s="2" t="s">
        <v>40</v>
      </c>
    </row>
    <row r="516" spans="1:30" x14ac:dyDescent="0.2">
      <c r="A516" s="3">
        <v>1.3399300000000001</v>
      </c>
      <c r="B516" s="2">
        <v>1.22926</v>
      </c>
      <c r="C516" s="2" t="s">
        <v>40</v>
      </c>
      <c r="D516" s="2">
        <v>1.33968</v>
      </c>
      <c r="E516" s="2">
        <v>1.2228000000000001</v>
      </c>
      <c r="F516" s="2" t="s">
        <v>40</v>
      </c>
      <c r="G516" s="2">
        <v>1.2458800000000001</v>
      </c>
      <c r="H516" s="2">
        <v>1.42889</v>
      </c>
      <c r="I516" s="2">
        <v>0.97209000000000001</v>
      </c>
      <c r="J516" s="2">
        <v>1.1682399999999999</v>
      </c>
      <c r="K516" s="2">
        <v>1.41296</v>
      </c>
      <c r="L516" s="2">
        <v>1.10666</v>
      </c>
      <c r="M516" s="2">
        <v>1.21113</v>
      </c>
      <c r="N516" s="2">
        <v>1.3548500000000001</v>
      </c>
      <c r="O516" s="2" t="s">
        <v>40</v>
      </c>
      <c r="P516" s="2" t="s">
        <v>40</v>
      </c>
    </row>
    <row r="519" spans="1:30" x14ac:dyDescent="0.2">
      <c r="A519" s="3" t="s">
        <v>85</v>
      </c>
    </row>
    <row r="520" spans="1:30" x14ac:dyDescent="0.2">
      <c r="A520" s="3" t="s">
        <v>86</v>
      </c>
    </row>
    <row r="522" spans="1:30" x14ac:dyDescent="0.2">
      <c r="B522" s="2" t="s">
        <v>39</v>
      </c>
      <c r="C522" s="2" t="s">
        <v>40</v>
      </c>
      <c r="D522" s="2" t="s">
        <v>40</v>
      </c>
      <c r="E522" s="2" t="s">
        <v>40</v>
      </c>
      <c r="F522" s="2" t="s">
        <v>41</v>
      </c>
      <c r="G522" s="2" t="s">
        <v>40</v>
      </c>
      <c r="H522" s="2" t="s">
        <v>40</v>
      </c>
      <c r="I522" s="2" t="s">
        <v>40</v>
      </c>
      <c r="J522" s="2" t="s">
        <v>42</v>
      </c>
      <c r="K522" s="2" t="s">
        <v>40</v>
      </c>
      <c r="L522" s="2" t="s">
        <v>40</v>
      </c>
      <c r="M522" s="2" t="s">
        <v>40</v>
      </c>
      <c r="N522" s="2" t="s">
        <v>43</v>
      </c>
      <c r="O522" s="2" t="s">
        <v>40</v>
      </c>
      <c r="P522" s="2" t="s">
        <v>40</v>
      </c>
      <c r="Q522" s="2" t="s">
        <v>40</v>
      </c>
      <c r="R522" s="2" t="s">
        <v>44</v>
      </c>
      <c r="S522" s="2" t="s">
        <v>40</v>
      </c>
      <c r="T522" s="2" t="s">
        <v>40</v>
      </c>
      <c r="U522" s="2" t="s">
        <v>40</v>
      </c>
      <c r="V522" s="2" t="s">
        <v>45</v>
      </c>
      <c r="W522" s="2" t="s">
        <v>40</v>
      </c>
      <c r="X522" s="2" t="s">
        <v>40</v>
      </c>
      <c r="Y522" s="2" t="s">
        <v>40</v>
      </c>
      <c r="Z522" s="2" t="s">
        <v>46</v>
      </c>
      <c r="AA522" s="2" t="s">
        <v>40</v>
      </c>
      <c r="AB522" s="2" t="s">
        <v>40</v>
      </c>
      <c r="AC522" s="2" t="s">
        <v>40</v>
      </c>
      <c r="AD522" s="2" t="s">
        <v>40</v>
      </c>
    </row>
    <row r="523" spans="1:30" x14ac:dyDescent="0.2">
      <c r="A523" s="3" t="s">
        <v>47</v>
      </c>
      <c r="B523" s="2">
        <v>0</v>
      </c>
      <c r="C523" s="2">
        <v>0</v>
      </c>
      <c r="D523" s="2">
        <v>0</v>
      </c>
      <c r="E523" s="2">
        <v>3.2000000000000003E-4</v>
      </c>
      <c r="F523" s="2">
        <v>1.2999999999999999E-4</v>
      </c>
      <c r="G523" s="2">
        <v>1.2999999999999999E-4</v>
      </c>
      <c r="H523" s="2">
        <v>6.0000000000000002E-5</v>
      </c>
      <c r="I523" s="2" t="s">
        <v>40</v>
      </c>
      <c r="J523" s="2" t="s">
        <v>83</v>
      </c>
      <c r="K523" s="2" t="s">
        <v>40</v>
      </c>
      <c r="L523" s="2" t="s">
        <v>40</v>
      </c>
      <c r="M523" s="2" t="s">
        <v>40</v>
      </c>
      <c r="N523" s="2">
        <v>1.8000000000000001E-4</v>
      </c>
      <c r="O523" s="2">
        <v>1.3999999999999999E-4</v>
      </c>
      <c r="P523" s="2" t="s">
        <v>40</v>
      </c>
      <c r="Q523" s="2" t="s">
        <v>40</v>
      </c>
      <c r="R523" s="2">
        <v>2.3000000000000001E-4</v>
      </c>
      <c r="S523" s="2">
        <v>9.0000000000000006E-5</v>
      </c>
      <c r="T523" s="2" t="s">
        <v>40</v>
      </c>
      <c r="U523" s="2" t="s">
        <v>40</v>
      </c>
      <c r="V523" s="2" t="s">
        <v>83</v>
      </c>
      <c r="W523" s="2" t="s">
        <v>40</v>
      </c>
      <c r="X523" s="2" t="s">
        <v>40</v>
      </c>
      <c r="Y523" s="2" t="s">
        <v>40</v>
      </c>
      <c r="Z523" s="2" t="s">
        <v>83</v>
      </c>
      <c r="AA523" s="2" t="s">
        <v>40</v>
      </c>
      <c r="AB523" s="2" t="s">
        <v>40</v>
      </c>
      <c r="AC523" s="2" t="s">
        <v>40</v>
      </c>
      <c r="AD523" s="2" t="s">
        <v>40</v>
      </c>
    </row>
    <row r="524" spans="1:30" x14ac:dyDescent="0.2">
      <c r="A524" s="3" t="s">
        <v>52</v>
      </c>
      <c r="B524" s="2">
        <v>3.2000000000000003E-4</v>
      </c>
      <c r="C524" s="2">
        <v>0</v>
      </c>
      <c r="D524" s="2">
        <v>0</v>
      </c>
      <c r="E524" s="2" t="s">
        <v>40</v>
      </c>
      <c r="F524" s="2">
        <v>1E-4</v>
      </c>
      <c r="G524" s="2">
        <v>1.6000000000000001E-4</v>
      </c>
      <c r="H524" s="2">
        <v>6.0000000000000002E-5</v>
      </c>
      <c r="I524" s="2" t="s">
        <v>40</v>
      </c>
      <c r="J524" s="2">
        <v>0</v>
      </c>
      <c r="K524" s="2">
        <v>3.2000000000000003E-4</v>
      </c>
      <c r="L524" s="2">
        <v>0</v>
      </c>
      <c r="M524" s="2" t="s">
        <v>40</v>
      </c>
      <c r="N524" s="2">
        <v>1.2E-4</v>
      </c>
      <c r="O524" s="2">
        <v>1.2999999999999999E-4</v>
      </c>
      <c r="P524" s="2">
        <v>6.9999999999999994E-5</v>
      </c>
      <c r="Q524" s="2" t="s">
        <v>40</v>
      </c>
      <c r="R524" s="2">
        <v>8.0000000000000007E-5</v>
      </c>
      <c r="S524" s="2">
        <v>2.4000000000000001E-4</v>
      </c>
      <c r="T524" s="2" t="s">
        <v>40</v>
      </c>
      <c r="U524" s="2" t="s">
        <v>40</v>
      </c>
      <c r="V524" s="2">
        <v>1.1E-4</v>
      </c>
      <c r="W524" s="2">
        <v>1.6000000000000001E-4</v>
      </c>
      <c r="X524" s="2">
        <v>5.0000000000000002E-5</v>
      </c>
      <c r="Y524" s="2" t="s">
        <v>40</v>
      </c>
      <c r="Z524" s="2">
        <v>1.3999999999999999E-4</v>
      </c>
      <c r="AA524" s="2">
        <v>1.8000000000000001E-4</v>
      </c>
      <c r="AB524" s="2" t="s">
        <v>40</v>
      </c>
      <c r="AC524" s="2" t="s">
        <v>40</v>
      </c>
      <c r="AD524" s="2" t="s">
        <v>40</v>
      </c>
    </row>
    <row r="525" spans="1:30" x14ac:dyDescent="0.2">
      <c r="A525" s="3" t="s">
        <v>54</v>
      </c>
      <c r="B525" s="2" t="s">
        <v>83</v>
      </c>
      <c r="C525" s="2" t="s">
        <v>40</v>
      </c>
      <c r="D525" s="2" t="s">
        <v>40</v>
      </c>
      <c r="E525" s="2" t="s">
        <v>40</v>
      </c>
      <c r="F525" s="2">
        <v>1.4999999999999999E-4</v>
      </c>
      <c r="G525" s="2">
        <v>1.7000000000000001E-4</v>
      </c>
      <c r="H525" s="2" t="s">
        <v>40</v>
      </c>
      <c r="I525" s="2" t="s">
        <v>40</v>
      </c>
      <c r="J525" s="2" t="s">
        <v>83</v>
      </c>
      <c r="K525" s="2" t="s">
        <v>40</v>
      </c>
      <c r="L525" s="2" t="s">
        <v>40</v>
      </c>
      <c r="M525" s="2" t="s">
        <v>40</v>
      </c>
      <c r="N525" s="2">
        <v>6.9999999999999994E-5</v>
      </c>
      <c r="O525" s="2">
        <v>9.0000000000000006E-5</v>
      </c>
      <c r="P525" s="2">
        <v>1.6000000000000001E-4</v>
      </c>
      <c r="Q525" s="2" t="s">
        <v>40</v>
      </c>
      <c r="R525" s="2">
        <v>1.8000000000000001E-4</v>
      </c>
      <c r="S525" s="2">
        <v>1.3999999999999999E-4</v>
      </c>
      <c r="T525" s="2" t="s">
        <v>40</v>
      </c>
      <c r="U525" s="2" t="s">
        <v>40</v>
      </c>
      <c r="V525" s="2">
        <v>1E-4</v>
      </c>
      <c r="W525" s="2">
        <v>2.2000000000000001E-4</v>
      </c>
      <c r="X525" s="2" t="s">
        <v>40</v>
      </c>
      <c r="Y525" s="2" t="s">
        <v>40</v>
      </c>
      <c r="Z525" s="2">
        <v>1.2E-4</v>
      </c>
      <c r="AA525" s="2">
        <v>1.2E-4</v>
      </c>
      <c r="AB525" s="2">
        <v>8.0000000000000007E-5</v>
      </c>
      <c r="AC525" s="2" t="s">
        <v>40</v>
      </c>
      <c r="AD525" s="2" t="s">
        <v>40</v>
      </c>
    </row>
    <row r="526" spans="1:30" x14ac:dyDescent="0.2">
      <c r="A526" s="3" t="s">
        <v>55</v>
      </c>
      <c r="B526" s="2">
        <v>2.0000000000000001E-4</v>
      </c>
      <c r="C526" s="2">
        <v>6.9999999999999994E-5</v>
      </c>
      <c r="D526" s="2">
        <v>5.0000000000000002E-5</v>
      </c>
      <c r="E526" s="2" t="s">
        <v>40</v>
      </c>
      <c r="F526" s="2">
        <v>1.2E-4</v>
      </c>
      <c r="G526" s="2">
        <v>2.0000000000000001E-4</v>
      </c>
      <c r="H526" s="2" t="s">
        <v>40</v>
      </c>
      <c r="I526" s="2" t="s">
        <v>40</v>
      </c>
      <c r="J526" s="2">
        <v>1.9000000000000001E-4</v>
      </c>
      <c r="K526" s="2">
        <v>1.2999999999999999E-4</v>
      </c>
      <c r="L526" s="2" t="s">
        <v>40</v>
      </c>
      <c r="M526" s="2" t="s">
        <v>40</v>
      </c>
      <c r="N526" s="2">
        <v>9.0000000000000006E-5</v>
      </c>
      <c r="O526" s="2">
        <v>1E-4</v>
      </c>
      <c r="P526" s="2">
        <v>1.2999999999999999E-4</v>
      </c>
      <c r="Q526" s="2" t="s">
        <v>40</v>
      </c>
      <c r="R526" s="2">
        <v>8.0000000000000007E-5</v>
      </c>
      <c r="S526" s="2">
        <v>1.6000000000000001E-4</v>
      </c>
      <c r="T526" s="2">
        <v>8.0000000000000007E-5</v>
      </c>
      <c r="U526" s="2" t="s">
        <v>40</v>
      </c>
      <c r="V526" s="2">
        <v>1.2E-4</v>
      </c>
      <c r="W526" s="2">
        <v>2.0000000000000001E-4</v>
      </c>
      <c r="X526" s="2" t="s">
        <v>40</v>
      </c>
      <c r="Y526" s="2" t="s">
        <v>40</v>
      </c>
      <c r="Z526" s="2">
        <v>1.3999999999999999E-4</v>
      </c>
      <c r="AA526" s="2">
        <v>1.8000000000000001E-4</v>
      </c>
      <c r="AB526" s="2" t="s">
        <v>40</v>
      </c>
      <c r="AC526" s="2" t="s">
        <v>40</v>
      </c>
      <c r="AD526" s="2" t="s">
        <v>40</v>
      </c>
    </row>
    <row r="527" spans="1:30" x14ac:dyDescent="0.2">
      <c r="A527" s="3" t="s">
        <v>56</v>
      </c>
      <c r="B527" s="2">
        <v>3.2000000000000003E-4</v>
      </c>
      <c r="C527" s="2">
        <v>0</v>
      </c>
      <c r="D527" s="2">
        <v>0</v>
      </c>
      <c r="E527" s="2" t="s">
        <v>40</v>
      </c>
      <c r="F527" s="2">
        <v>1.2999999999999999E-4</v>
      </c>
      <c r="G527" s="2">
        <v>4.0000000000000003E-5</v>
      </c>
      <c r="H527" s="2">
        <v>1.2999999999999999E-4</v>
      </c>
      <c r="I527" s="2">
        <v>2.0000000000000002E-5</v>
      </c>
      <c r="J527" s="2">
        <v>3.2000000000000003E-4</v>
      </c>
      <c r="K527" s="2">
        <v>0</v>
      </c>
      <c r="L527" s="2" t="s">
        <v>40</v>
      </c>
      <c r="M527" s="2" t="s">
        <v>40</v>
      </c>
      <c r="N527" s="2">
        <v>1.1E-4</v>
      </c>
      <c r="O527" s="2">
        <v>1.4999999999999999E-4</v>
      </c>
      <c r="P527" s="2">
        <v>6.0000000000000002E-5</v>
      </c>
      <c r="Q527" s="2" t="s">
        <v>40</v>
      </c>
      <c r="R527" s="2">
        <v>9.0000000000000006E-5</v>
      </c>
      <c r="S527" s="2">
        <v>2.3000000000000001E-4</v>
      </c>
      <c r="T527" s="2" t="s">
        <v>40</v>
      </c>
      <c r="U527" s="2" t="s">
        <v>40</v>
      </c>
      <c r="V527" s="2" t="s">
        <v>83</v>
      </c>
      <c r="W527" s="2" t="s">
        <v>40</v>
      </c>
      <c r="X527" s="2" t="s">
        <v>40</v>
      </c>
      <c r="Y527" s="2" t="s">
        <v>40</v>
      </c>
      <c r="Z527" s="2">
        <v>1.2999999999999999E-4</v>
      </c>
      <c r="AA527" s="2">
        <v>1.9000000000000001E-4</v>
      </c>
      <c r="AB527" s="2" t="s">
        <v>40</v>
      </c>
      <c r="AC527" s="2" t="s">
        <v>40</v>
      </c>
      <c r="AD527" s="2" t="s">
        <v>40</v>
      </c>
    </row>
    <row r="530" spans="1:30" x14ac:dyDescent="0.2">
      <c r="A530" s="3" t="s">
        <v>87</v>
      </c>
    </row>
    <row r="532" spans="1:30" x14ac:dyDescent="0.2">
      <c r="B532" s="2" t="s">
        <v>39</v>
      </c>
      <c r="C532" s="2" t="s">
        <v>40</v>
      </c>
      <c r="D532" s="2" t="s">
        <v>40</v>
      </c>
      <c r="E532" s="2" t="s">
        <v>40</v>
      </c>
      <c r="F532" s="2" t="s">
        <v>41</v>
      </c>
      <c r="G532" s="2" t="s">
        <v>40</v>
      </c>
      <c r="H532" s="2" t="s">
        <v>40</v>
      </c>
      <c r="I532" s="2" t="s">
        <v>40</v>
      </c>
      <c r="J532" s="2" t="s">
        <v>42</v>
      </c>
      <c r="K532" s="2" t="s">
        <v>40</v>
      </c>
      <c r="L532" s="2" t="s">
        <v>40</v>
      </c>
      <c r="M532" s="2" t="s">
        <v>40</v>
      </c>
      <c r="N532" s="2" t="s">
        <v>43</v>
      </c>
      <c r="O532" s="2" t="s">
        <v>40</v>
      </c>
      <c r="P532" s="2" t="s">
        <v>40</v>
      </c>
      <c r="Q532" s="2" t="s">
        <v>40</v>
      </c>
      <c r="R532" s="2" t="s">
        <v>44</v>
      </c>
      <c r="S532" s="2" t="s">
        <v>40</v>
      </c>
      <c r="T532" s="2" t="s">
        <v>40</v>
      </c>
      <c r="U532" s="2" t="s">
        <v>40</v>
      </c>
      <c r="V532" s="2" t="s">
        <v>45</v>
      </c>
      <c r="W532" s="2" t="s">
        <v>40</v>
      </c>
      <c r="X532" s="2" t="s">
        <v>40</v>
      </c>
      <c r="Y532" s="2" t="s">
        <v>40</v>
      </c>
      <c r="Z532" s="2" t="s">
        <v>46</v>
      </c>
      <c r="AA532" s="2" t="s">
        <v>40</v>
      </c>
      <c r="AB532" s="2" t="s">
        <v>40</v>
      </c>
      <c r="AC532" s="2" t="s">
        <v>40</v>
      </c>
      <c r="AD532" s="2" t="s">
        <v>40</v>
      </c>
    </row>
    <row r="533" spans="1:30" x14ac:dyDescent="0.2">
      <c r="A533" s="3" t="s">
        <v>47</v>
      </c>
      <c r="B533" s="2">
        <v>3.3140000000000003E-2</v>
      </c>
      <c r="C533" s="2">
        <v>3.3509999999999998E-2</v>
      </c>
      <c r="D533" s="2">
        <v>3.2800000000000003E-2</v>
      </c>
      <c r="E533" s="2">
        <v>3.2730000000000002E-2</v>
      </c>
      <c r="F533" s="2">
        <v>1.076E-2</v>
      </c>
      <c r="G533" s="2">
        <v>9.3000000000000005E-4</v>
      </c>
      <c r="H533" s="2">
        <v>0.12049</v>
      </c>
      <c r="I533" s="2" t="s">
        <v>40</v>
      </c>
      <c r="J533" s="2" t="s">
        <v>83</v>
      </c>
      <c r="K533" s="2" t="s">
        <v>40</v>
      </c>
      <c r="L533" s="2" t="s">
        <v>40</v>
      </c>
      <c r="M533" s="2" t="s">
        <v>40</v>
      </c>
      <c r="N533" s="2">
        <v>6.6259999999999999E-2</v>
      </c>
      <c r="O533" s="2">
        <v>6.5920000000000006E-2</v>
      </c>
      <c r="P533" s="2" t="s">
        <v>40</v>
      </c>
      <c r="Q533" s="2" t="s">
        <v>40</v>
      </c>
      <c r="R533" s="2">
        <v>6.8479999999999999E-2</v>
      </c>
      <c r="S533" s="2">
        <v>6.3700000000000007E-2</v>
      </c>
      <c r="T533" s="2" t="s">
        <v>40</v>
      </c>
      <c r="U533" s="2" t="s">
        <v>40</v>
      </c>
      <c r="V533" s="2" t="s">
        <v>83</v>
      </c>
      <c r="W533" s="2" t="s">
        <v>40</v>
      </c>
      <c r="X533" s="2" t="s">
        <v>40</v>
      </c>
      <c r="Y533" s="2" t="s">
        <v>40</v>
      </c>
      <c r="Z533" s="2" t="s">
        <v>83</v>
      </c>
      <c r="AA533" s="2" t="s">
        <v>40</v>
      </c>
      <c r="AB533" s="2" t="s">
        <v>40</v>
      </c>
      <c r="AC533" s="2" t="s">
        <v>40</v>
      </c>
      <c r="AD533" s="2" t="s">
        <v>40</v>
      </c>
    </row>
    <row r="534" spans="1:30" x14ac:dyDescent="0.2">
      <c r="A534" s="3" t="s">
        <v>52</v>
      </c>
      <c r="B534" s="2">
        <v>4.4110000000000003E-2</v>
      </c>
      <c r="C534" s="2">
        <v>4.4159999999999998E-2</v>
      </c>
      <c r="D534" s="2">
        <v>4.3909999999999998E-2</v>
      </c>
      <c r="E534" s="2" t="s">
        <v>40</v>
      </c>
      <c r="F534" s="2">
        <v>4.0599999999999997E-2</v>
      </c>
      <c r="G534" s="2">
        <v>1.804E-2</v>
      </c>
      <c r="H534" s="2">
        <v>7.3539999999999994E-2</v>
      </c>
      <c r="I534" s="2" t="s">
        <v>40</v>
      </c>
      <c r="J534" s="2">
        <v>4.2849999999999999E-2</v>
      </c>
      <c r="K534" s="2">
        <v>6.8260000000000001E-2</v>
      </c>
      <c r="L534" s="2">
        <v>2.1069999999999998E-2</v>
      </c>
      <c r="M534" s="2" t="s">
        <v>40</v>
      </c>
      <c r="N534" s="2">
        <v>4.2630000000000001E-2</v>
      </c>
      <c r="O534" s="2">
        <v>4.4220000000000002E-2</v>
      </c>
      <c r="P534" s="2">
        <v>4.5330000000000002E-2</v>
      </c>
      <c r="Q534" s="2" t="s">
        <v>40</v>
      </c>
      <c r="R534" s="2">
        <v>6.3519999999999993E-2</v>
      </c>
      <c r="S534" s="2">
        <v>6.8659999999999999E-2</v>
      </c>
      <c r="T534" s="2" t="s">
        <v>40</v>
      </c>
      <c r="U534" s="2" t="s">
        <v>40</v>
      </c>
      <c r="V534" s="2">
        <v>4.3929999999999997E-2</v>
      </c>
      <c r="W534" s="2">
        <v>4.4330000000000001E-2</v>
      </c>
      <c r="X534" s="2">
        <v>4.3920000000000001E-2</v>
      </c>
      <c r="Y534" s="2" t="s">
        <v>40</v>
      </c>
      <c r="Z534" s="2">
        <v>6.5960000000000005E-2</v>
      </c>
      <c r="AA534" s="2">
        <v>6.6220000000000001E-2</v>
      </c>
      <c r="AB534" s="2" t="s">
        <v>40</v>
      </c>
      <c r="AC534" s="2" t="s">
        <v>40</v>
      </c>
      <c r="AD534" s="2" t="s">
        <v>40</v>
      </c>
    </row>
    <row r="535" spans="1:30" x14ac:dyDescent="0.2">
      <c r="A535" s="3" t="s">
        <v>54</v>
      </c>
      <c r="B535" s="2" t="s">
        <v>83</v>
      </c>
      <c r="C535" s="2" t="s">
        <v>40</v>
      </c>
      <c r="D535" s="2" t="s">
        <v>40</v>
      </c>
      <c r="E535" s="2" t="s">
        <v>40</v>
      </c>
      <c r="F535" s="2">
        <v>8.4190000000000001E-2</v>
      </c>
      <c r="G535" s="2">
        <v>4.7989999999999998E-2</v>
      </c>
      <c r="H535" s="2" t="s">
        <v>40</v>
      </c>
      <c r="I535" s="2" t="s">
        <v>40</v>
      </c>
      <c r="J535" s="2" t="s">
        <v>83</v>
      </c>
      <c r="K535" s="2" t="s">
        <v>40</v>
      </c>
      <c r="L535" s="2" t="s">
        <v>40</v>
      </c>
      <c r="M535" s="2" t="s">
        <v>40</v>
      </c>
      <c r="N535" s="2">
        <v>4.4150000000000002E-2</v>
      </c>
      <c r="O535" s="2">
        <v>4.3439999999999999E-2</v>
      </c>
      <c r="P535" s="2">
        <v>4.4589999999999998E-2</v>
      </c>
      <c r="Q535" s="2" t="s">
        <v>40</v>
      </c>
      <c r="R535" s="2">
        <v>6.4460000000000003E-2</v>
      </c>
      <c r="S535" s="2">
        <v>6.7720000000000002E-2</v>
      </c>
      <c r="T535" s="2" t="s">
        <v>40</v>
      </c>
      <c r="U535" s="2" t="s">
        <v>40</v>
      </c>
      <c r="V535" s="2">
        <v>6.4909999999999995E-2</v>
      </c>
      <c r="W535" s="2">
        <v>6.7269999999999996E-2</v>
      </c>
      <c r="X535" s="2" t="s">
        <v>40</v>
      </c>
      <c r="Y535" s="2" t="s">
        <v>40</v>
      </c>
      <c r="Z535" s="2">
        <v>4.3679999999999997E-2</v>
      </c>
      <c r="AA535" s="2">
        <v>4.4769999999999997E-2</v>
      </c>
      <c r="AB535" s="2">
        <v>4.3729999999999998E-2</v>
      </c>
      <c r="AC535" s="2" t="s">
        <v>40</v>
      </c>
      <c r="AD535" s="2" t="s">
        <v>40</v>
      </c>
    </row>
    <row r="536" spans="1:30" x14ac:dyDescent="0.2">
      <c r="A536" s="3" t="s">
        <v>55</v>
      </c>
      <c r="B536" s="2">
        <v>4.3929999999999997E-2</v>
      </c>
      <c r="C536" s="2">
        <v>4.4609999999999997E-2</v>
      </c>
      <c r="D536" s="2">
        <v>4.3639999999999998E-2</v>
      </c>
      <c r="E536" s="2" t="s">
        <v>40</v>
      </c>
      <c r="F536" s="2">
        <v>7.7119999999999994E-2</v>
      </c>
      <c r="G536" s="2">
        <v>5.5059999999999998E-2</v>
      </c>
      <c r="H536" s="2" t="s">
        <v>40</v>
      </c>
      <c r="I536" s="2" t="s">
        <v>40</v>
      </c>
      <c r="J536" s="2">
        <v>7.553E-2</v>
      </c>
      <c r="K536" s="2">
        <v>5.6649999999999999E-2</v>
      </c>
      <c r="L536" s="2" t="s">
        <v>40</v>
      </c>
      <c r="M536" s="2" t="s">
        <v>40</v>
      </c>
      <c r="N536" s="2">
        <v>4.3229999999999998E-2</v>
      </c>
      <c r="O536" s="2">
        <v>4.5379999999999997E-2</v>
      </c>
      <c r="P536" s="2">
        <v>4.3569999999999998E-2</v>
      </c>
      <c r="Q536" s="2" t="s">
        <v>40</v>
      </c>
      <c r="R536" s="2">
        <v>4.4130000000000003E-2</v>
      </c>
      <c r="S536" s="2">
        <v>4.4920000000000002E-2</v>
      </c>
      <c r="T536" s="2">
        <v>4.3130000000000002E-2</v>
      </c>
      <c r="U536" s="2" t="s">
        <v>40</v>
      </c>
      <c r="V536" s="2">
        <v>6.5989999999999993E-2</v>
      </c>
      <c r="W536" s="2">
        <v>6.6189999999999999E-2</v>
      </c>
      <c r="X536" s="2" t="s">
        <v>40</v>
      </c>
      <c r="Y536" s="2" t="s">
        <v>40</v>
      </c>
      <c r="Z536" s="2">
        <v>6.5790000000000001E-2</v>
      </c>
      <c r="AA536" s="2">
        <v>6.6390000000000005E-2</v>
      </c>
      <c r="AB536" s="2" t="s">
        <v>40</v>
      </c>
      <c r="AC536" s="2" t="s">
        <v>40</v>
      </c>
      <c r="AD536" s="2" t="s">
        <v>40</v>
      </c>
    </row>
    <row r="537" spans="1:30" x14ac:dyDescent="0.2">
      <c r="A537" s="3" t="s">
        <v>56</v>
      </c>
      <c r="B537" s="2">
        <v>4.4839999999999998E-2</v>
      </c>
      <c r="C537" s="2">
        <v>4.4240000000000002E-2</v>
      </c>
      <c r="D537" s="2">
        <v>4.3099999999999999E-2</v>
      </c>
      <c r="E537" s="2" t="s">
        <v>40</v>
      </c>
      <c r="F537" s="2">
        <v>3.934E-2</v>
      </c>
      <c r="G537" s="2">
        <v>1.8239999999999999E-2</v>
      </c>
      <c r="H537" s="2">
        <v>5.5399999999999998E-3</v>
      </c>
      <c r="I537" s="2">
        <v>6.9059999999999996E-2</v>
      </c>
      <c r="J537" s="2">
        <v>8.3260000000000001E-2</v>
      </c>
      <c r="K537" s="2">
        <v>4.8919999999999998E-2</v>
      </c>
      <c r="L537" s="2" t="s">
        <v>40</v>
      </c>
      <c r="M537" s="2" t="s">
        <v>40</v>
      </c>
      <c r="N537" s="2">
        <v>4.4790000000000003E-2</v>
      </c>
      <c r="O537" s="2">
        <v>4.4729999999999999E-2</v>
      </c>
      <c r="P537" s="2">
        <v>4.2659999999999997E-2</v>
      </c>
      <c r="Q537" s="2" t="s">
        <v>40</v>
      </c>
      <c r="R537" s="2">
        <v>6.3960000000000003E-2</v>
      </c>
      <c r="S537" s="2">
        <v>6.8220000000000003E-2</v>
      </c>
      <c r="T537" s="2" t="s">
        <v>40</v>
      </c>
      <c r="U537" s="2" t="s">
        <v>40</v>
      </c>
      <c r="V537" s="2" t="s">
        <v>83</v>
      </c>
      <c r="W537" s="2" t="s">
        <v>40</v>
      </c>
      <c r="X537" s="2" t="s">
        <v>40</v>
      </c>
      <c r="Y537" s="2" t="s">
        <v>40</v>
      </c>
      <c r="Z537" s="2">
        <v>6.4930000000000002E-2</v>
      </c>
      <c r="AA537" s="2">
        <v>6.7250000000000004E-2</v>
      </c>
      <c r="AB537" s="2" t="s">
        <v>40</v>
      </c>
      <c r="AC537" s="2" t="s">
        <v>40</v>
      </c>
      <c r="AD537" s="2" t="s">
        <v>40</v>
      </c>
    </row>
    <row r="540" spans="1:30" x14ac:dyDescent="0.2">
      <c r="A540" s="3" t="s">
        <v>88</v>
      </c>
    </row>
    <row r="542" spans="1:30" x14ac:dyDescent="0.2">
      <c r="B542" s="2" t="s">
        <v>39</v>
      </c>
      <c r="C542" s="2" t="s">
        <v>40</v>
      </c>
      <c r="D542" s="2" t="s">
        <v>40</v>
      </c>
      <c r="E542" s="2" t="s">
        <v>40</v>
      </c>
      <c r="F542" s="2" t="s">
        <v>41</v>
      </c>
      <c r="G542" s="2" t="s">
        <v>40</v>
      </c>
      <c r="H542" s="2" t="s">
        <v>40</v>
      </c>
      <c r="I542" s="2" t="s">
        <v>40</v>
      </c>
      <c r="J542" s="2" t="s">
        <v>42</v>
      </c>
      <c r="K542" s="2" t="s">
        <v>40</v>
      </c>
      <c r="L542" s="2" t="s">
        <v>40</v>
      </c>
      <c r="M542" s="2" t="s">
        <v>40</v>
      </c>
      <c r="N542" s="2" t="s">
        <v>43</v>
      </c>
      <c r="O542" s="2" t="s">
        <v>40</v>
      </c>
      <c r="P542" s="2" t="s">
        <v>40</v>
      </c>
      <c r="Q542" s="2" t="s">
        <v>40</v>
      </c>
      <c r="R542" s="2" t="s">
        <v>44</v>
      </c>
      <c r="S542" s="2" t="s">
        <v>40</v>
      </c>
      <c r="T542" s="2" t="s">
        <v>40</v>
      </c>
      <c r="U542" s="2" t="s">
        <v>40</v>
      </c>
      <c r="V542" s="2" t="s">
        <v>45</v>
      </c>
      <c r="W542" s="2" t="s">
        <v>40</v>
      </c>
      <c r="X542" s="2" t="s">
        <v>40</v>
      </c>
      <c r="Y542" s="2" t="s">
        <v>40</v>
      </c>
      <c r="Z542" s="2" t="s">
        <v>46</v>
      </c>
      <c r="AA542" s="2" t="s">
        <v>40</v>
      </c>
      <c r="AB542" s="2" t="s">
        <v>40</v>
      </c>
      <c r="AC542" s="2" t="s">
        <v>40</v>
      </c>
      <c r="AD542" s="2" t="s">
        <v>40</v>
      </c>
    </row>
    <row r="543" spans="1:30" x14ac:dyDescent="0.2">
      <c r="A543" s="3" t="s">
        <v>47</v>
      </c>
      <c r="B543" s="2">
        <v>0.19467000000000001</v>
      </c>
      <c r="C543" s="2">
        <v>0.19137999999999999</v>
      </c>
      <c r="D543" s="2">
        <v>0.19319</v>
      </c>
      <c r="E543" s="2">
        <v>0.19223000000000001</v>
      </c>
      <c r="F543" s="2">
        <v>0.28290999999999999</v>
      </c>
      <c r="G543" s="2">
        <v>0.28977999999999998</v>
      </c>
      <c r="H543" s="2">
        <v>0.19878000000000001</v>
      </c>
      <c r="I543" s="2" t="s">
        <v>40</v>
      </c>
      <c r="J543" s="2" t="s">
        <v>83</v>
      </c>
      <c r="K543" s="2" t="s">
        <v>40</v>
      </c>
      <c r="L543" s="2" t="s">
        <v>40</v>
      </c>
      <c r="M543" s="2" t="s">
        <v>40</v>
      </c>
      <c r="N543" s="2">
        <v>0.39066000000000001</v>
      </c>
      <c r="O543" s="2">
        <v>0.38080999999999998</v>
      </c>
      <c r="P543" s="2" t="s">
        <v>40</v>
      </c>
      <c r="Q543" s="2" t="s">
        <v>40</v>
      </c>
      <c r="R543" s="2">
        <v>0.40233000000000002</v>
      </c>
      <c r="S543" s="2">
        <v>0.36914000000000002</v>
      </c>
      <c r="T543" s="2" t="s">
        <v>40</v>
      </c>
      <c r="U543" s="2" t="s">
        <v>40</v>
      </c>
      <c r="V543" s="2" t="s">
        <v>83</v>
      </c>
      <c r="W543" s="2" t="s">
        <v>40</v>
      </c>
      <c r="X543" s="2" t="s">
        <v>40</v>
      </c>
      <c r="Y543" s="2" t="s">
        <v>40</v>
      </c>
      <c r="Z543" s="2" t="s">
        <v>83</v>
      </c>
      <c r="AA543" s="2" t="s">
        <v>40</v>
      </c>
      <c r="AB543" s="2" t="s">
        <v>40</v>
      </c>
      <c r="AC543" s="2" t="s">
        <v>40</v>
      </c>
      <c r="AD543" s="2" t="s">
        <v>40</v>
      </c>
    </row>
    <row r="544" spans="1:30" x14ac:dyDescent="0.2">
      <c r="A544" s="3" t="s">
        <v>52</v>
      </c>
      <c r="B544" s="2">
        <v>0.25488</v>
      </c>
      <c r="C544" s="2">
        <v>0.25691999999999998</v>
      </c>
      <c r="D544" s="2">
        <v>0.25967000000000001</v>
      </c>
      <c r="E544" s="2" t="s">
        <v>40</v>
      </c>
      <c r="F544" s="2">
        <v>0.26261000000000001</v>
      </c>
      <c r="G544" s="2">
        <v>0.27717999999999998</v>
      </c>
      <c r="H544" s="2">
        <v>0.23168</v>
      </c>
      <c r="I544" s="2" t="s">
        <v>40</v>
      </c>
      <c r="J544" s="2">
        <v>0.27421000000000001</v>
      </c>
      <c r="K544" s="2">
        <v>0.18501999999999999</v>
      </c>
      <c r="L544" s="2">
        <v>0.31224000000000002</v>
      </c>
      <c r="M544" s="2" t="s">
        <v>40</v>
      </c>
      <c r="N544" s="2">
        <v>0.25498999999999999</v>
      </c>
      <c r="O544" s="2">
        <v>0.25758999999999999</v>
      </c>
      <c r="P544" s="2">
        <v>0.25889000000000001</v>
      </c>
      <c r="Q544" s="2" t="s">
        <v>40</v>
      </c>
      <c r="R544" s="2">
        <v>0.36796000000000001</v>
      </c>
      <c r="S544" s="2">
        <v>0.40350999999999998</v>
      </c>
      <c r="T544" s="2" t="s">
        <v>40</v>
      </c>
      <c r="U544" s="2" t="s">
        <v>40</v>
      </c>
      <c r="V544" s="2">
        <v>0.26333000000000001</v>
      </c>
      <c r="W544" s="2">
        <v>0.26204</v>
      </c>
      <c r="X544" s="2">
        <v>0.24610000000000001</v>
      </c>
      <c r="Y544" s="2" t="s">
        <v>40</v>
      </c>
      <c r="Z544" s="2">
        <v>0.38191000000000003</v>
      </c>
      <c r="AA544" s="2">
        <v>0.38956000000000002</v>
      </c>
      <c r="AB544" s="2" t="s">
        <v>40</v>
      </c>
      <c r="AC544" s="2" t="s">
        <v>40</v>
      </c>
      <c r="AD544" s="2" t="s">
        <v>40</v>
      </c>
    </row>
    <row r="545" spans="1:30" x14ac:dyDescent="0.2">
      <c r="A545" s="3" t="s">
        <v>54</v>
      </c>
      <c r="B545" s="2" t="s">
        <v>83</v>
      </c>
      <c r="C545" s="2" t="s">
        <v>40</v>
      </c>
      <c r="D545" s="2" t="s">
        <v>40</v>
      </c>
      <c r="E545" s="2" t="s">
        <v>40</v>
      </c>
      <c r="F545" s="2">
        <v>0.37285000000000001</v>
      </c>
      <c r="G545" s="2">
        <v>0.39861999999999997</v>
      </c>
      <c r="H545" s="2" t="s">
        <v>40</v>
      </c>
      <c r="I545" s="2" t="s">
        <v>40</v>
      </c>
      <c r="J545" s="2" t="s">
        <v>83</v>
      </c>
      <c r="K545" s="2" t="s">
        <v>40</v>
      </c>
      <c r="L545" s="2" t="s">
        <v>40</v>
      </c>
      <c r="M545" s="2" t="s">
        <v>40</v>
      </c>
      <c r="N545" s="2">
        <v>0.25513999999999998</v>
      </c>
      <c r="O545" s="2">
        <v>0.25629000000000002</v>
      </c>
      <c r="P545" s="2">
        <v>0.26003999999999999</v>
      </c>
      <c r="Q545" s="2" t="s">
        <v>40</v>
      </c>
      <c r="R545" s="2">
        <v>0.37714999999999999</v>
      </c>
      <c r="S545" s="2">
        <v>0.39432</v>
      </c>
      <c r="T545" s="2" t="s">
        <v>40</v>
      </c>
      <c r="U545" s="2" t="s">
        <v>40</v>
      </c>
      <c r="V545" s="2">
        <v>0.37836999999999998</v>
      </c>
      <c r="W545" s="2">
        <v>0.3931</v>
      </c>
      <c r="X545" s="2" t="s">
        <v>40</v>
      </c>
      <c r="Y545" s="2" t="s">
        <v>40</v>
      </c>
      <c r="Z545" s="2">
        <v>0.25291000000000002</v>
      </c>
      <c r="AA545" s="2">
        <v>0.25964999999999999</v>
      </c>
      <c r="AB545" s="2">
        <v>0.25890999999999997</v>
      </c>
      <c r="AC545" s="2" t="s">
        <v>40</v>
      </c>
      <c r="AD545" s="2" t="s">
        <v>40</v>
      </c>
    </row>
    <row r="546" spans="1:30" x14ac:dyDescent="0.2">
      <c r="A546" s="3" t="s">
        <v>55</v>
      </c>
      <c r="B546" s="2">
        <v>0.25718999999999997</v>
      </c>
      <c r="C546" s="2">
        <v>0.25911000000000001</v>
      </c>
      <c r="D546" s="2">
        <v>0.25517000000000001</v>
      </c>
      <c r="E546" s="2" t="s">
        <v>40</v>
      </c>
      <c r="F546" s="2">
        <v>0.37658000000000003</v>
      </c>
      <c r="G546" s="2">
        <v>0.39489000000000002</v>
      </c>
      <c r="H546" s="2" t="s">
        <v>40</v>
      </c>
      <c r="I546" s="2" t="s">
        <v>40</v>
      </c>
      <c r="J546" s="2">
        <v>0.36060999999999999</v>
      </c>
      <c r="K546" s="2">
        <v>0.41086</v>
      </c>
      <c r="L546" s="2" t="s">
        <v>40</v>
      </c>
      <c r="M546" s="2" t="s">
        <v>40</v>
      </c>
      <c r="N546" s="2">
        <v>0.25863999999999998</v>
      </c>
      <c r="O546" s="2">
        <v>0.25722</v>
      </c>
      <c r="P546" s="2">
        <v>0.25561</v>
      </c>
      <c r="Q546" s="2" t="s">
        <v>40</v>
      </c>
      <c r="R546" s="2">
        <v>0.25825999999999999</v>
      </c>
      <c r="S546" s="2">
        <v>0.26521</v>
      </c>
      <c r="T546" s="2">
        <v>0.248</v>
      </c>
      <c r="U546" s="2" t="s">
        <v>40</v>
      </c>
      <c r="V546" s="2">
        <v>0.38281999999999999</v>
      </c>
      <c r="W546" s="2">
        <v>0.38865</v>
      </c>
      <c r="X546" s="2" t="s">
        <v>40</v>
      </c>
      <c r="Y546" s="2" t="s">
        <v>40</v>
      </c>
      <c r="Z546" s="2">
        <v>0.38302999999999998</v>
      </c>
      <c r="AA546" s="2">
        <v>0.38844000000000001</v>
      </c>
      <c r="AB546" s="2" t="s">
        <v>40</v>
      </c>
      <c r="AC546" s="2" t="s">
        <v>40</v>
      </c>
      <c r="AD546" s="2" t="s">
        <v>40</v>
      </c>
    </row>
    <row r="547" spans="1:30" x14ac:dyDescent="0.2">
      <c r="A547" s="3" t="s">
        <v>56</v>
      </c>
      <c r="B547" s="2">
        <v>0.25762000000000002</v>
      </c>
      <c r="C547" s="2">
        <v>0.25535000000000002</v>
      </c>
      <c r="D547" s="2">
        <v>0.25850000000000001</v>
      </c>
      <c r="E547" s="2" t="s">
        <v>40</v>
      </c>
      <c r="F547" s="2">
        <v>0.18759999999999999</v>
      </c>
      <c r="G547" s="2">
        <v>0.20632</v>
      </c>
      <c r="H547" s="2">
        <v>0.21382000000000001</v>
      </c>
      <c r="I547" s="2">
        <v>0.16372999999999999</v>
      </c>
      <c r="J547" s="2">
        <v>0.33805000000000002</v>
      </c>
      <c r="K547" s="2">
        <v>0.43342000000000003</v>
      </c>
      <c r="L547" s="2" t="s">
        <v>40</v>
      </c>
      <c r="M547" s="2" t="s">
        <v>40</v>
      </c>
      <c r="N547" s="2">
        <v>0.25890999999999997</v>
      </c>
      <c r="O547" s="2">
        <v>0.26074000000000003</v>
      </c>
      <c r="P547" s="2">
        <v>0.25181999999999999</v>
      </c>
      <c r="Q547" s="2" t="s">
        <v>40</v>
      </c>
      <c r="R547" s="2">
        <v>0.36997000000000002</v>
      </c>
      <c r="S547" s="2">
        <v>0.40150000000000002</v>
      </c>
      <c r="T547" s="2" t="s">
        <v>40</v>
      </c>
      <c r="U547" s="2" t="s">
        <v>40</v>
      </c>
      <c r="V547" s="2" t="s">
        <v>83</v>
      </c>
      <c r="W547" s="2" t="s">
        <v>40</v>
      </c>
      <c r="X547" s="2" t="s">
        <v>40</v>
      </c>
      <c r="Y547" s="2" t="s">
        <v>40</v>
      </c>
      <c r="Z547" s="2">
        <v>0.38231999999999999</v>
      </c>
      <c r="AA547" s="2">
        <v>0.38915</v>
      </c>
      <c r="AB547" s="2" t="s">
        <v>40</v>
      </c>
      <c r="AC547" s="2" t="s">
        <v>40</v>
      </c>
      <c r="AD547" s="2" t="s">
        <v>40</v>
      </c>
    </row>
    <row r="550" spans="1:30" x14ac:dyDescent="0.2">
      <c r="A550" s="3" t="s">
        <v>89</v>
      </c>
    </row>
    <row r="552" spans="1:30" x14ac:dyDescent="0.2">
      <c r="B552" s="2" t="s">
        <v>39</v>
      </c>
      <c r="C552" s="2" t="s">
        <v>40</v>
      </c>
      <c r="D552" s="2" t="s">
        <v>40</v>
      </c>
      <c r="E552" s="2" t="s">
        <v>40</v>
      </c>
      <c r="F552" s="2" t="s">
        <v>41</v>
      </c>
      <c r="G552" s="2" t="s">
        <v>40</v>
      </c>
      <c r="H552" s="2" t="s">
        <v>40</v>
      </c>
      <c r="I552" s="2" t="s">
        <v>40</v>
      </c>
      <c r="J552" s="2" t="s">
        <v>42</v>
      </c>
      <c r="K552" s="2" t="s">
        <v>40</v>
      </c>
      <c r="L552" s="2" t="s">
        <v>40</v>
      </c>
      <c r="M552" s="2" t="s">
        <v>40</v>
      </c>
      <c r="N552" s="2" t="s">
        <v>43</v>
      </c>
      <c r="O552" s="2" t="s">
        <v>40</v>
      </c>
      <c r="P552" s="2" t="s">
        <v>40</v>
      </c>
      <c r="Q552" s="2" t="s">
        <v>40</v>
      </c>
      <c r="R552" s="2" t="s">
        <v>44</v>
      </c>
      <c r="S552" s="2" t="s">
        <v>40</v>
      </c>
      <c r="T552" s="2" t="s">
        <v>40</v>
      </c>
      <c r="U552" s="2" t="s">
        <v>40</v>
      </c>
      <c r="V552" s="2" t="s">
        <v>45</v>
      </c>
      <c r="W552" s="2" t="s">
        <v>40</v>
      </c>
      <c r="X552" s="2" t="s">
        <v>40</v>
      </c>
      <c r="Y552" s="2" t="s">
        <v>40</v>
      </c>
      <c r="Z552" s="2" t="s">
        <v>46</v>
      </c>
      <c r="AA552" s="2" t="s">
        <v>40</v>
      </c>
      <c r="AB552" s="2" t="s">
        <v>40</v>
      </c>
      <c r="AC552" s="2" t="s">
        <v>40</v>
      </c>
      <c r="AD552" s="2" t="s">
        <v>40</v>
      </c>
    </row>
    <row r="553" spans="1:30" x14ac:dyDescent="0.2">
      <c r="A553" s="3" t="s">
        <v>47</v>
      </c>
      <c r="B553" s="2">
        <v>3.7599999999999999E-3</v>
      </c>
      <c r="C553" s="2">
        <v>3.65E-3</v>
      </c>
      <c r="D553" s="2">
        <v>4.0499999999999998E-3</v>
      </c>
      <c r="E553" s="2">
        <v>4.2199999999999998E-3</v>
      </c>
      <c r="F553" s="2">
        <v>6.0699999999999999E-3</v>
      </c>
      <c r="G553" s="2">
        <v>6.13E-3</v>
      </c>
      <c r="H553" s="2">
        <v>3.48E-3</v>
      </c>
      <c r="I553" s="2" t="s">
        <v>40</v>
      </c>
      <c r="J553" s="2" t="s">
        <v>83</v>
      </c>
      <c r="K553" s="2" t="s">
        <v>40</v>
      </c>
      <c r="L553" s="2" t="s">
        <v>40</v>
      </c>
      <c r="M553" s="2" t="s">
        <v>40</v>
      </c>
      <c r="N553" s="2">
        <v>6.0000000000000002E-5</v>
      </c>
      <c r="O553" s="2">
        <v>1.562E-2</v>
      </c>
      <c r="P553" s="2" t="s">
        <v>40</v>
      </c>
      <c r="Q553" s="2" t="s">
        <v>40</v>
      </c>
      <c r="R553" s="2">
        <v>8.3400000000000002E-3</v>
      </c>
      <c r="S553" s="2">
        <v>7.3400000000000002E-3</v>
      </c>
      <c r="T553" s="2" t="s">
        <v>40</v>
      </c>
      <c r="U553" s="2" t="s">
        <v>40</v>
      </c>
      <c r="V553" s="2" t="s">
        <v>83</v>
      </c>
      <c r="W553" s="2" t="s">
        <v>40</v>
      </c>
      <c r="X553" s="2" t="s">
        <v>40</v>
      </c>
      <c r="Y553" s="2" t="s">
        <v>40</v>
      </c>
      <c r="Z553" s="2" t="s">
        <v>83</v>
      </c>
      <c r="AA553" s="2" t="s">
        <v>40</v>
      </c>
      <c r="AB553" s="2" t="s">
        <v>40</v>
      </c>
      <c r="AC553" s="2" t="s">
        <v>40</v>
      </c>
      <c r="AD553" s="2" t="s">
        <v>40</v>
      </c>
    </row>
    <row r="554" spans="1:30" x14ac:dyDescent="0.2">
      <c r="A554" s="3" t="s">
        <v>52</v>
      </c>
      <c r="B554" s="2">
        <v>5.2199999999999998E-3</v>
      </c>
      <c r="C554" s="2">
        <v>5.1399999999999996E-3</v>
      </c>
      <c r="D554" s="2">
        <v>5.3200000000000001E-3</v>
      </c>
      <c r="E554" s="2" t="s">
        <v>40</v>
      </c>
      <c r="F554" s="2">
        <v>4.9800000000000001E-3</v>
      </c>
      <c r="G554" s="2">
        <v>5.7999999999999996E-3</v>
      </c>
      <c r="H554" s="2">
        <v>4.8999999999999998E-3</v>
      </c>
      <c r="I554" s="2" t="s">
        <v>40</v>
      </c>
      <c r="J554" s="2">
        <v>4.4600000000000004E-3</v>
      </c>
      <c r="K554" s="2">
        <v>1.04E-2</v>
      </c>
      <c r="L554" s="2">
        <v>8.1999999999999998E-4</v>
      </c>
      <c r="M554" s="2" t="s">
        <v>40</v>
      </c>
      <c r="N554" s="2">
        <v>1.1769999999999999E-2</v>
      </c>
      <c r="O554" s="2">
        <v>3.4399999999999999E-3</v>
      </c>
      <c r="P554" s="2">
        <v>4.6999999999999999E-4</v>
      </c>
      <c r="Q554" s="2" t="s">
        <v>40</v>
      </c>
      <c r="R554" s="2">
        <v>7.4200000000000004E-3</v>
      </c>
      <c r="S554" s="2">
        <v>8.26E-3</v>
      </c>
      <c r="T554" s="2" t="s">
        <v>40</v>
      </c>
      <c r="U554" s="2" t="s">
        <v>40</v>
      </c>
      <c r="V554" s="2">
        <v>5.5100000000000001E-3</v>
      </c>
      <c r="W554" s="2">
        <v>5.3200000000000001E-3</v>
      </c>
      <c r="X554" s="2">
        <v>4.8500000000000001E-3</v>
      </c>
      <c r="Y554" s="2" t="s">
        <v>40</v>
      </c>
      <c r="Z554" s="2">
        <v>7.9799999999999992E-3</v>
      </c>
      <c r="AA554" s="2">
        <v>7.7000000000000002E-3</v>
      </c>
      <c r="AB554" s="2" t="s">
        <v>40</v>
      </c>
      <c r="AC554" s="2" t="s">
        <v>40</v>
      </c>
      <c r="AD554" s="2" t="s">
        <v>40</v>
      </c>
    </row>
    <row r="555" spans="1:30" x14ac:dyDescent="0.2">
      <c r="A555" s="3" t="s">
        <v>54</v>
      </c>
      <c r="B555" s="2" t="s">
        <v>83</v>
      </c>
      <c r="C555" s="2" t="s">
        <v>40</v>
      </c>
      <c r="D555" s="2" t="s">
        <v>40</v>
      </c>
      <c r="E555" s="2" t="s">
        <v>40</v>
      </c>
      <c r="F555" s="2">
        <v>7.5500000000000003E-3</v>
      </c>
      <c r="G555" s="2">
        <v>8.1300000000000001E-3</v>
      </c>
      <c r="H555" s="2" t="s">
        <v>40</v>
      </c>
      <c r="I555" s="2" t="s">
        <v>40</v>
      </c>
      <c r="J555" s="2" t="s">
        <v>83</v>
      </c>
      <c r="K555" s="2" t="s">
        <v>40</v>
      </c>
      <c r="L555" s="2" t="s">
        <v>40</v>
      </c>
      <c r="M555" s="2" t="s">
        <v>40</v>
      </c>
      <c r="N555" s="2">
        <v>9.7300000000000008E-3</v>
      </c>
      <c r="O555" s="2">
        <v>4.15E-3</v>
      </c>
      <c r="P555" s="2">
        <v>1.8E-3</v>
      </c>
      <c r="Q555" s="2" t="s">
        <v>40</v>
      </c>
      <c r="R555" s="2">
        <v>7.4799999999999997E-3</v>
      </c>
      <c r="S555" s="2">
        <v>8.2000000000000007E-3</v>
      </c>
      <c r="T555" s="2" t="s">
        <v>40</v>
      </c>
      <c r="U555" s="2" t="s">
        <v>40</v>
      </c>
      <c r="V555" s="2">
        <v>7.8600000000000007E-3</v>
      </c>
      <c r="W555" s="2">
        <v>7.8200000000000006E-3</v>
      </c>
      <c r="X555" s="2" t="s">
        <v>40</v>
      </c>
      <c r="Y555" s="2" t="s">
        <v>40</v>
      </c>
      <c r="Z555" s="2">
        <v>5.3299999999999997E-3</v>
      </c>
      <c r="AA555" s="2">
        <v>5.1000000000000004E-3</v>
      </c>
      <c r="AB555" s="2">
        <v>5.2500000000000003E-3</v>
      </c>
      <c r="AC555" s="2" t="s">
        <v>40</v>
      </c>
      <c r="AD555" s="2" t="s">
        <v>40</v>
      </c>
    </row>
    <row r="556" spans="1:30" x14ac:dyDescent="0.2">
      <c r="A556" s="3" t="s">
        <v>55</v>
      </c>
      <c r="B556" s="2">
        <v>5.3099999999999996E-3</v>
      </c>
      <c r="C556" s="2">
        <v>5.0699999999999999E-3</v>
      </c>
      <c r="D556" s="2">
        <v>5.3E-3</v>
      </c>
      <c r="E556" s="2" t="s">
        <v>40</v>
      </c>
      <c r="F556" s="2">
        <v>7.4599999999999996E-3</v>
      </c>
      <c r="G556" s="2">
        <v>8.2199999999999999E-3</v>
      </c>
      <c r="H556" s="2" t="s">
        <v>40</v>
      </c>
      <c r="I556" s="2" t="s">
        <v>40</v>
      </c>
      <c r="J556" s="2">
        <v>9.5200000000000007E-3</v>
      </c>
      <c r="K556" s="2">
        <v>6.1599999999999997E-3</v>
      </c>
      <c r="L556" s="2" t="s">
        <v>40</v>
      </c>
      <c r="M556" s="2" t="s">
        <v>40</v>
      </c>
      <c r="N556" s="2">
        <v>4.3E-3</v>
      </c>
      <c r="O556" s="2">
        <v>2.5400000000000002E-3</v>
      </c>
      <c r="P556" s="2">
        <v>8.8400000000000006E-3</v>
      </c>
      <c r="Q556" s="2" t="s">
        <v>40</v>
      </c>
      <c r="R556" s="2">
        <v>4.8300000000000001E-3</v>
      </c>
      <c r="S556" s="2">
        <v>5.77E-3</v>
      </c>
      <c r="T556" s="2">
        <v>5.0800000000000003E-3</v>
      </c>
      <c r="U556" s="2" t="s">
        <v>40</v>
      </c>
      <c r="V556" s="2">
        <v>7.5500000000000003E-3</v>
      </c>
      <c r="W556" s="2">
        <v>8.1300000000000001E-3</v>
      </c>
      <c r="X556" s="2" t="s">
        <v>40</v>
      </c>
      <c r="Y556" s="2" t="s">
        <v>40</v>
      </c>
      <c r="Z556" s="2">
        <v>8.1099999999999992E-3</v>
      </c>
      <c r="AA556" s="2">
        <v>7.5700000000000003E-3</v>
      </c>
      <c r="AB556" s="2" t="s">
        <v>40</v>
      </c>
      <c r="AC556" s="2" t="s">
        <v>40</v>
      </c>
      <c r="AD556" s="2" t="s">
        <v>40</v>
      </c>
    </row>
    <row r="557" spans="1:30" x14ac:dyDescent="0.2">
      <c r="A557" s="3" t="s">
        <v>56</v>
      </c>
      <c r="B557" s="2">
        <v>5.1399999999999996E-3</v>
      </c>
      <c r="C557" s="2">
        <v>5.3699999999999998E-3</v>
      </c>
      <c r="D557" s="2">
        <v>5.1700000000000001E-3</v>
      </c>
      <c r="E557" s="2" t="s">
        <v>40</v>
      </c>
      <c r="F557" s="2">
        <v>3.49E-3</v>
      </c>
      <c r="G557" s="2">
        <v>4.3400000000000001E-3</v>
      </c>
      <c r="H557" s="2">
        <v>4.7099999999999998E-3</v>
      </c>
      <c r="I557" s="2">
        <v>3.14E-3</v>
      </c>
      <c r="J557" s="2">
        <v>1.1860000000000001E-2</v>
      </c>
      <c r="K557" s="2">
        <v>3.82E-3</v>
      </c>
      <c r="L557" s="2" t="s">
        <v>40</v>
      </c>
      <c r="M557" s="2" t="s">
        <v>40</v>
      </c>
      <c r="N557" s="2">
        <v>3.2000000000000003E-4</v>
      </c>
      <c r="O557" s="2">
        <v>1.0000000000000001E-5</v>
      </c>
      <c r="P557" s="2">
        <v>1.5350000000000001E-2</v>
      </c>
      <c r="Q557" s="2" t="s">
        <v>40</v>
      </c>
      <c r="R557" s="2">
        <v>7.3200000000000001E-3</v>
      </c>
      <c r="S557" s="2">
        <v>8.3599999999999994E-3</v>
      </c>
      <c r="T557" s="2" t="s">
        <v>40</v>
      </c>
      <c r="U557" s="2" t="s">
        <v>40</v>
      </c>
      <c r="V557" s="2" t="s">
        <v>83</v>
      </c>
      <c r="W557" s="2" t="s">
        <v>40</v>
      </c>
      <c r="X557" s="2" t="s">
        <v>40</v>
      </c>
      <c r="Y557" s="2" t="s">
        <v>40</v>
      </c>
      <c r="Z557" s="2">
        <v>7.77E-3</v>
      </c>
      <c r="AA557" s="2">
        <v>7.9100000000000004E-3</v>
      </c>
      <c r="AB557" s="2" t="s">
        <v>40</v>
      </c>
      <c r="AC557" s="2" t="s">
        <v>40</v>
      </c>
      <c r="AD557" s="2" t="s">
        <v>40</v>
      </c>
    </row>
    <row r="560" spans="1:30" x14ac:dyDescent="0.2">
      <c r="A560" s="3" t="s">
        <v>90</v>
      </c>
    </row>
    <row r="562" spans="1:30" x14ac:dyDescent="0.2">
      <c r="B562" s="2" t="s">
        <v>39</v>
      </c>
      <c r="C562" s="2" t="s">
        <v>40</v>
      </c>
      <c r="D562" s="2" t="s">
        <v>40</v>
      </c>
      <c r="E562" s="2" t="s">
        <v>40</v>
      </c>
      <c r="F562" s="2" t="s">
        <v>41</v>
      </c>
      <c r="G562" s="2" t="s">
        <v>40</v>
      </c>
      <c r="H562" s="2" t="s">
        <v>40</v>
      </c>
      <c r="I562" s="2" t="s">
        <v>40</v>
      </c>
      <c r="J562" s="2" t="s">
        <v>42</v>
      </c>
      <c r="K562" s="2" t="s">
        <v>40</v>
      </c>
      <c r="L562" s="2" t="s">
        <v>40</v>
      </c>
      <c r="M562" s="2" t="s">
        <v>40</v>
      </c>
      <c r="N562" s="2" t="s">
        <v>43</v>
      </c>
      <c r="O562" s="2" t="s">
        <v>40</v>
      </c>
      <c r="P562" s="2" t="s">
        <v>40</v>
      </c>
      <c r="Q562" s="2" t="s">
        <v>40</v>
      </c>
      <c r="R562" s="2" t="s">
        <v>44</v>
      </c>
      <c r="S562" s="2" t="s">
        <v>40</v>
      </c>
      <c r="T562" s="2" t="s">
        <v>40</v>
      </c>
      <c r="U562" s="2" t="s">
        <v>40</v>
      </c>
      <c r="V562" s="2" t="s">
        <v>45</v>
      </c>
      <c r="W562" s="2" t="s">
        <v>40</v>
      </c>
      <c r="X562" s="2" t="s">
        <v>40</v>
      </c>
      <c r="Y562" s="2" t="s">
        <v>40</v>
      </c>
      <c r="Z562" s="2" t="s">
        <v>46</v>
      </c>
      <c r="AA562" s="2" t="s">
        <v>40</v>
      </c>
      <c r="AB562" s="2" t="s">
        <v>40</v>
      </c>
      <c r="AC562" s="2" t="s">
        <v>40</v>
      </c>
      <c r="AD562" s="2" t="s">
        <v>40</v>
      </c>
    </row>
    <row r="563" spans="1:30" x14ac:dyDescent="0.2">
      <c r="A563" s="3" t="s">
        <v>47</v>
      </c>
      <c r="B563" s="2">
        <v>1.6209999999999999E-2</v>
      </c>
      <c r="C563" s="2">
        <v>1.6420000000000001E-2</v>
      </c>
      <c r="D563" s="2">
        <v>1.559E-2</v>
      </c>
      <c r="E563" s="2">
        <v>1.5879999999999998E-2</v>
      </c>
      <c r="F563" s="2">
        <v>2.4400000000000002E-2</v>
      </c>
      <c r="G563" s="2">
        <v>2.615E-2</v>
      </c>
      <c r="H563" s="2">
        <v>1.355E-2</v>
      </c>
      <c r="I563" s="2" t="s">
        <v>40</v>
      </c>
      <c r="J563" s="2" t="s">
        <v>83</v>
      </c>
      <c r="K563" s="2" t="s">
        <v>40</v>
      </c>
      <c r="L563" s="2" t="s">
        <v>40</v>
      </c>
      <c r="M563" s="2" t="s">
        <v>40</v>
      </c>
      <c r="N563" s="2">
        <v>3.2910000000000002E-2</v>
      </c>
      <c r="O563" s="2">
        <v>3.1189999999999999E-2</v>
      </c>
      <c r="P563" s="2" t="s">
        <v>40</v>
      </c>
      <c r="Q563" s="2" t="s">
        <v>40</v>
      </c>
      <c r="R563" s="2">
        <v>6.3699999999999998E-3</v>
      </c>
      <c r="S563" s="2">
        <v>5.7729999999999997E-2</v>
      </c>
      <c r="T563" s="2" t="s">
        <v>40</v>
      </c>
      <c r="U563" s="2" t="s">
        <v>40</v>
      </c>
      <c r="V563" s="2" t="s">
        <v>83</v>
      </c>
      <c r="W563" s="2" t="s">
        <v>40</v>
      </c>
      <c r="X563" s="2" t="s">
        <v>40</v>
      </c>
      <c r="Y563" s="2" t="s">
        <v>40</v>
      </c>
      <c r="Z563" s="2" t="s">
        <v>83</v>
      </c>
      <c r="AA563" s="2" t="s">
        <v>40</v>
      </c>
      <c r="AB563" s="2" t="s">
        <v>40</v>
      </c>
      <c r="AC563" s="2" t="s">
        <v>40</v>
      </c>
      <c r="AD563" s="2" t="s">
        <v>40</v>
      </c>
    </row>
    <row r="564" spans="1:30" x14ac:dyDescent="0.2">
      <c r="A564" s="3" t="s">
        <v>52</v>
      </c>
      <c r="B564" s="2">
        <v>2.078E-2</v>
      </c>
      <c r="C564" s="2">
        <v>2.1739999999999999E-2</v>
      </c>
      <c r="D564" s="2">
        <v>2.1579999999999998E-2</v>
      </c>
      <c r="E564" s="2" t="s">
        <v>40</v>
      </c>
      <c r="F564" s="2">
        <v>2.2460000000000001E-2</v>
      </c>
      <c r="G564" s="2">
        <v>2.2620000000000001E-2</v>
      </c>
      <c r="H564" s="2">
        <v>1.9019999999999999E-2</v>
      </c>
      <c r="I564" s="2" t="s">
        <v>40</v>
      </c>
      <c r="J564" s="2">
        <v>1.5610000000000001E-2</v>
      </c>
      <c r="K564" s="2">
        <v>4.5949999999999998E-2</v>
      </c>
      <c r="L564" s="2">
        <v>2.5400000000000002E-3</v>
      </c>
      <c r="M564" s="2" t="s">
        <v>40</v>
      </c>
      <c r="N564" s="2">
        <v>2.0209999999999999E-2</v>
      </c>
      <c r="O564" s="2">
        <v>2.1860000000000001E-2</v>
      </c>
      <c r="P564" s="2">
        <v>2.2030000000000001E-2</v>
      </c>
      <c r="Q564" s="2" t="s">
        <v>40</v>
      </c>
      <c r="R564" s="2">
        <v>5.212E-2</v>
      </c>
      <c r="S564" s="2">
        <v>1.1979999999999999E-2</v>
      </c>
      <c r="T564" s="2" t="s">
        <v>40</v>
      </c>
      <c r="U564" s="2" t="s">
        <v>40</v>
      </c>
      <c r="V564" s="2">
        <v>2.2599999999999999E-2</v>
      </c>
      <c r="W564" s="2">
        <v>2.2620000000000001E-2</v>
      </c>
      <c r="X564" s="2">
        <v>1.8880000000000001E-2</v>
      </c>
      <c r="Y564" s="2" t="s">
        <v>40</v>
      </c>
      <c r="Z564" s="2">
        <v>3.1399999999999997E-2</v>
      </c>
      <c r="AA564" s="2">
        <v>3.27E-2</v>
      </c>
      <c r="AB564" s="2" t="s">
        <v>40</v>
      </c>
      <c r="AC564" s="2" t="s">
        <v>40</v>
      </c>
      <c r="AD564" s="2" t="s">
        <v>40</v>
      </c>
    </row>
    <row r="565" spans="1:30" x14ac:dyDescent="0.2">
      <c r="A565" s="3" t="s">
        <v>54</v>
      </c>
      <c r="B565" s="2" t="s">
        <v>83</v>
      </c>
      <c r="C565" s="2" t="s">
        <v>40</v>
      </c>
      <c r="D565" s="2" t="s">
        <v>40</v>
      </c>
      <c r="E565" s="2" t="s">
        <v>40</v>
      </c>
      <c r="F565" s="2">
        <v>3.0859999999999999E-2</v>
      </c>
      <c r="G565" s="2">
        <v>3.3239999999999999E-2</v>
      </c>
      <c r="H565" s="2" t="s">
        <v>40</v>
      </c>
      <c r="I565" s="2" t="s">
        <v>40</v>
      </c>
      <c r="J565" s="2" t="s">
        <v>83</v>
      </c>
      <c r="K565" s="2" t="s">
        <v>40</v>
      </c>
      <c r="L565" s="2" t="s">
        <v>40</v>
      </c>
      <c r="M565" s="2" t="s">
        <v>40</v>
      </c>
      <c r="N565" s="2">
        <v>2.0490000000000001E-2</v>
      </c>
      <c r="O565" s="2">
        <v>2.2429999999999999E-2</v>
      </c>
      <c r="P565" s="2">
        <v>2.1180000000000001E-2</v>
      </c>
      <c r="Q565" s="2" t="s">
        <v>40</v>
      </c>
      <c r="R565" s="2">
        <v>4.4290000000000003E-2</v>
      </c>
      <c r="S565" s="2">
        <v>1.9810000000000001E-2</v>
      </c>
      <c r="T565" s="2" t="s">
        <v>40</v>
      </c>
      <c r="U565" s="2" t="s">
        <v>40</v>
      </c>
      <c r="V565" s="2">
        <v>3.0800000000000001E-2</v>
      </c>
      <c r="W565" s="2">
        <v>3.3300000000000003E-2</v>
      </c>
      <c r="X565" s="2" t="s">
        <v>40</v>
      </c>
      <c r="Y565" s="2" t="s">
        <v>40</v>
      </c>
      <c r="Z565" s="2">
        <v>2.0740000000000001E-2</v>
      </c>
      <c r="AA565" s="2">
        <v>2.197E-2</v>
      </c>
      <c r="AB565" s="2">
        <v>2.1389999999999999E-2</v>
      </c>
      <c r="AC565" s="2" t="s">
        <v>40</v>
      </c>
      <c r="AD565" s="2" t="s">
        <v>40</v>
      </c>
    </row>
    <row r="566" spans="1:30" x14ac:dyDescent="0.2">
      <c r="A566" s="3" t="s">
        <v>55</v>
      </c>
      <c r="B566" s="2">
        <v>2.094E-2</v>
      </c>
      <c r="C566" s="2">
        <v>2.1160000000000002E-2</v>
      </c>
      <c r="D566" s="2">
        <v>2.1999999999999999E-2</v>
      </c>
      <c r="E566" s="2" t="s">
        <v>40</v>
      </c>
      <c r="F566" s="2">
        <v>3.124E-2</v>
      </c>
      <c r="G566" s="2">
        <v>3.286E-2</v>
      </c>
      <c r="H566" s="2" t="s">
        <v>40</v>
      </c>
      <c r="I566" s="2" t="s">
        <v>40</v>
      </c>
      <c r="J566" s="2">
        <v>4.2160000000000003E-2</v>
      </c>
      <c r="K566" s="2">
        <v>2.1940000000000001E-2</v>
      </c>
      <c r="L566" s="2" t="s">
        <v>40</v>
      </c>
      <c r="M566" s="2" t="s">
        <v>40</v>
      </c>
      <c r="N566" s="2">
        <v>2.1149999999999999E-2</v>
      </c>
      <c r="O566" s="2">
        <v>2.2450000000000001E-2</v>
      </c>
      <c r="P566" s="2">
        <v>2.0500000000000001E-2</v>
      </c>
      <c r="Q566" s="2" t="s">
        <v>40</v>
      </c>
      <c r="R566" s="2">
        <v>1.6760000000000001E-2</v>
      </c>
      <c r="S566" s="2">
        <v>8.9300000000000004E-3</v>
      </c>
      <c r="T566" s="2">
        <v>3.841E-2</v>
      </c>
      <c r="U566" s="2" t="s">
        <v>40</v>
      </c>
      <c r="V566" s="2">
        <v>3.15E-2</v>
      </c>
      <c r="W566" s="2">
        <v>3.2599999999999997E-2</v>
      </c>
      <c r="X566" s="2" t="s">
        <v>40</v>
      </c>
      <c r="Y566" s="2" t="s">
        <v>40</v>
      </c>
      <c r="Z566" s="2">
        <v>3.1179999999999999E-2</v>
      </c>
      <c r="AA566" s="2">
        <v>3.2919999999999998E-2</v>
      </c>
      <c r="AB566" s="2" t="s">
        <v>40</v>
      </c>
      <c r="AC566" s="2" t="s">
        <v>40</v>
      </c>
      <c r="AD566" s="2" t="s">
        <v>40</v>
      </c>
    </row>
    <row r="567" spans="1:30" x14ac:dyDescent="0.2">
      <c r="A567" s="3" t="s">
        <v>56</v>
      </c>
      <c r="B567" s="2">
        <v>2.1160000000000002E-2</v>
      </c>
      <c r="C567" s="2">
        <v>2.128E-2</v>
      </c>
      <c r="D567" s="2">
        <v>2.1659999999999999E-2</v>
      </c>
      <c r="E567" s="2" t="s">
        <v>40</v>
      </c>
      <c r="F567" s="2">
        <v>1.558E-2</v>
      </c>
      <c r="G567" s="2">
        <v>1.7000000000000001E-2</v>
      </c>
      <c r="H567" s="2">
        <v>1.848E-2</v>
      </c>
      <c r="I567" s="2">
        <v>1.304E-2</v>
      </c>
      <c r="J567" s="2">
        <v>4.7899999999999998E-2</v>
      </c>
      <c r="K567" s="2">
        <v>1.6199999999999999E-2</v>
      </c>
      <c r="L567" s="2" t="s">
        <v>40</v>
      </c>
      <c r="M567" s="2" t="s">
        <v>40</v>
      </c>
      <c r="N567" s="2">
        <v>2.1700000000000001E-2</v>
      </c>
      <c r="O567" s="2">
        <v>2.1940000000000001E-2</v>
      </c>
      <c r="P567" s="2">
        <v>2.0459999999999999E-2</v>
      </c>
      <c r="Q567" s="2" t="s">
        <v>40</v>
      </c>
      <c r="R567" s="2">
        <v>5.1790000000000003E-2</v>
      </c>
      <c r="S567" s="2">
        <v>1.231E-2</v>
      </c>
      <c r="T567" s="2" t="s">
        <v>40</v>
      </c>
      <c r="U567" s="2" t="s">
        <v>40</v>
      </c>
      <c r="V567" s="2" t="s">
        <v>83</v>
      </c>
      <c r="W567" s="2" t="s">
        <v>40</v>
      </c>
      <c r="X567" s="2" t="s">
        <v>40</v>
      </c>
      <c r="Y567" s="2" t="s">
        <v>40</v>
      </c>
      <c r="Z567" s="2">
        <v>3.0949999999999998E-2</v>
      </c>
      <c r="AA567" s="2">
        <v>3.3149999999999999E-2</v>
      </c>
      <c r="AB567" s="2" t="s">
        <v>40</v>
      </c>
      <c r="AC567" s="2" t="s">
        <v>40</v>
      </c>
      <c r="AD567" s="2" t="s">
        <v>40</v>
      </c>
    </row>
    <row r="570" spans="1:30" x14ac:dyDescent="0.2">
      <c r="A570" s="3" t="s">
        <v>91</v>
      </c>
    </row>
    <row r="572" spans="1:30" x14ac:dyDescent="0.2">
      <c r="B572" s="2" t="s">
        <v>39</v>
      </c>
      <c r="C572" s="2" t="s">
        <v>40</v>
      </c>
      <c r="D572" s="2" t="s">
        <v>40</v>
      </c>
      <c r="E572" s="2" t="s">
        <v>40</v>
      </c>
      <c r="F572" s="2" t="s">
        <v>41</v>
      </c>
      <c r="G572" s="2" t="s">
        <v>40</v>
      </c>
      <c r="H572" s="2" t="s">
        <v>40</v>
      </c>
      <c r="I572" s="2" t="s">
        <v>40</v>
      </c>
      <c r="J572" s="2" t="s">
        <v>42</v>
      </c>
      <c r="K572" s="2" t="s">
        <v>40</v>
      </c>
      <c r="L572" s="2" t="s">
        <v>40</v>
      </c>
      <c r="M572" s="2" t="s">
        <v>40</v>
      </c>
      <c r="N572" s="2" t="s">
        <v>43</v>
      </c>
      <c r="O572" s="2" t="s">
        <v>40</v>
      </c>
      <c r="P572" s="2" t="s">
        <v>40</v>
      </c>
      <c r="Q572" s="2" t="s">
        <v>40</v>
      </c>
      <c r="R572" s="2" t="s">
        <v>44</v>
      </c>
      <c r="S572" s="2" t="s">
        <v>40</v>
      </c>
      <c r="T572" s="2" t="s">
        <v>40</v>
      </c>
      <c r="U572" s="2" t="s">
        <v>40</v>
      </c>
      <c r="V572" s="2" t="s">
        <v>45</v>
      </c>
      <c r="W572" s="2" t="s">
        <v>40</v>
      </c>
      <c r="X572" s="2" t="s">
        <v>40</v>
      </c>
      <c r="Y572" s="2" t="s">
        <v>40</v>
      </c>
      <c r="Z572" s="2" t="s">
        <v>46</v>
      </c>
      <c r="AA572" s="2" t="s">
        <v>40</v>
      </c>
      <c r="AB572" s="2" t="s">
        <v>40</v>
      </c>
      <c r="AC572" s="2" t="s">
        <v>40</v>
      </c>
      <c r="AD572" s="2" t="s">
        <v>40</v>
      </c>
    </row>
    <row r="573" spans="1:30" x14ac:dyDescent="0.2">
      <c r="A573" s="3" t="s">
        <v>47</v>
      </c>
      <c r="B573" s="2">
        <v>8.1799999999999998E-3</v>
      </c>
      <c r="C573" s="2">
        <v>7.8399999999999997E-3</v>
      </c>
      <c r="D573" s="2">
        <v>8.2699999999999996E-3</v>
      </c>
      <c r="E573" s="2">
        <v>8.0700000000000008E-3</v>
      </c>
      <c r="F573" s="2">
        <v>1.2540000000000001E-2</v>
      </c>
      <c r="G573" s="2">
        <v>1.4E-2</v>
      </c>
      <c r="H573" s="2">
        <v>5.8199999999999997E-3</v>
      </c>
      <c r="I573" s="2" t="s">
        <v>40</v>
      </c>
      <c r="J573" s="2" t="s">
        <v>83</v>
      </c>
      <c r="K573" s="2" t="s">
        <v>40</v>
      </c>
      <c r="L573" s="2" t="s">
        <v>40</v>
      </c>
      <c r="M573" s="2" t="s">
        <v>40</v>
      </c>
      <c r="N573" s="2">
        <v>1.7340000000000001E-2</v>
      </c>
      <c r="O573" s="2">
        <v>1.502E-2</v>
      </c>
      <c r="P573" s="2" t="s">
        <v>40</v>
      </c>
      <c r="Q573" s="2" t="s">
        <v>40</v>
      </c>
      <c r="R573" s="2">
        <v>1.8849999999999999E-2</v>
      </c>
      <c r="S573" s="2">
        <v>1.3509999999999999E-2</v>
      </c>
      <c r="T573" s="2" t="s">
        <v>40</v>
      </c>
      <c r="U573" s="2" t="s">
        <v>40</v>
      </c>
      <c r="V573" s="2" t="s">
        <v>83</v>
      </c>
      <c r="W573" s="2" t="s">
        <v>40</v>
      </c>
      <c r="X573" s="2" t="s">
        <v>40</v>
      </c>
      <c r="Y573" s="2" t="s">
        <v>40</v>
      </c>
      <c r="Z573" s="2" t="s">
        <v>83</v>
      </c>
      <c r="AA573" s="2" t="s">
        <v>40</v>
      </c>
      <c r="AB573" s="2" t="s">
        <v>40</v>
      </c>
      <c r="AC573" s="2" t="s">
        <v>40</v>
      </c>
      <c r="AD573" s="2" t="s">
        <v>40</v>
      </c>
    </row>
    <row r="574" spans="1:30" x14ac:dyDescent="0.2">
      <c r="A574" s="3" t="s">
        <v>52</v>
      </c>
      <c r="B574" s="2">
        <v>1.0710000000000001E-2</v>
      </c>
      <c r="C574" s="2">
        <v>1.112E-2</v>
      </c>
      <c r="D574" s="2">
        <v>1.0529999999999999E-2</v>
      </c>
      <c r="E574" s="2" t="s">
        <v>40</v>
      </c>
      <c r="F574" s="2">
        <v>1.108E-2</v>
      </c>
      <c r="G574" s="2">
        <v>1.2149999999999999E-2</v>
      </c>
      <c r="H574" s="2">
        <v>9.1299999999999992E-3</v>
      </c>
      <c r="I574" s="2" t="s">
        <v>40</v>
      </c>
      <c r="J574" s="2">
        <v>5.0099999999999997E-3</v>
      </c>
      <c r="K574" s="2">
        <v>2.7349999999999999E-2</v>
      </c>
      <c r="L574" s="2">
        <v>0</v>
      </c>
      <c r="M574" s="2" t="s">
        <v>40</v>
      </c>
      <c r="N574" s="2">
        <v>1.023E-2</v>
      </c>
      <c r="O574" s="2">
        <v>1.1209999999999999E-2</v>
      </c>
      <c r="P574" s="2">
        <v>1.0919999999999999E-2</v>
      </c>
      <c r="Q574" s="2" t="s">
        <v>40</v>
      </c>
      <c r="R574" s="2">
        <v>1.4120000000000001E-2</v>
      </c>
      <c r="S574" s="2">
        <v>1.8239999999999999E-2</v>
      </c>
      <c r="T574" s="2" t="s">
        <v>40</v>
      </c>
      <c r="U574" s="2" t="s">
        <v>40</v>
      </c>
      <c r="V574" s="2">
        <v>2.5600000000000002E-3</v>
      </c>
      <c r="W574" s="2">
        <v>0</v>
      </c>
      <c r="X574" s="2">
        <v>2.98E-2</v>
      </c>
      <c r="Y574" s="2" t="s">
        <v>40</v>
      </c>
      <c r="Z574" s="2">
        <v>1.5689999999999999E-2</v>
      </c>
      <c r="AA574" s="2">
        <v>1.6670000000000001E-2</v>
      </c>
      <c r="AB574" s="2" t="s">
        <v>40</v>
      </c>
      <c r="AC574" s="2" t="s">
        <v>40</v>
      </c>
      <c r="AD574" s="2" t="s">
        <v>40</v>
      </c>
    </row>
    <row r="575" spans="1:30" x14ac:dyDescent="0.2">
      <c r="A575" s="3" t="s">
        <v>54</v>
      </c>
      <c r="B575" s="2" t="s">
        <v>83</v>
      </c>
      <c r="C575" s="2" t="s">
        <v>40</v>
      </c>
      <c r="D575" s="2" t="s">
        <v>40</v>
      </c>
      <c r="E575" s="2" t="s">
        <v>40</v>
      </c>
      <c r="F575" s="2">
        <v>1.5559999999999999E-2</v>
      </c>
      <c r="G575" s="2">
        <v>1.6799999999999999E-2</v>
      </c>
      <c r="H575" s="2" t="s">
        <v>40</v>
      </c>
      <c r="I575" s="2" t="s">
        <v>40</v>
      </c>
      <c r="J575" s="2" t="s">
        <v>83</v>
      </c>
      <c r="K575" s="2" t="s">
        <v>40</v>
      </c>
      <c r="L575" s="2" t="s">
        <v>40</v>
      </c>
      <c r="M575" s="2" t="s">
        <v>40</v>
      </c>
      <c r="N575" s="2">
        <v>9.7800000000000005E-3</v>
      </c>
      <c r="O575" s="2">
        <v>1.1310000000000001E-2</v>
      </c>
      <c r="P575" s="2">
        <v>1.1270000000000001E-2</v>
      </c>
      <c r="Q575" s="2" t="s">
        <v>40</v>
      </c>
      <c r="R575" s="2">
        <v>1.4959999999999999E-2</v>
      </c>
      <c r="S575" s="2">
        <v>1.7399999999999999E-2</v>
      </c>
      <c r="T575" s="2" t="s">
        <v>40</v>
      </c>
      <c r="U575" s="2" t="s">
        <v>40</v>
      </c>
      <c r="V575" s="2">
        <v>2.7009999999999999E-2</v>
      </c>
      <c r="W575" s="2">
        <v>5.3499999999999997E-3</v>
      </c>
      <c r="X575" s="2" t="s">
        <v>40</v>
      </c>
      <c r="Y575" s="2" t="s">
        <v>40</v>
      </c>
      <c r="Z575" s="2">
        <v>9.9900000000000006E-3</v>
      </c>
      <c r="AA575" s="2">
        <v>1.081E-2</v>
      </c>
      <c r="AB575" s="2">
        <v>1.1560000000000001E-2</v>
      </c>
      <c r="AC575" s="2" t="s">
        <v>40</v>
      </c>
      <c r="AD575" s="2" t="s">
        <v>40</v>
      </c>
    </row>
    <row r="576" spans="1:30" x14ac:dyDescent="0.2">
      <c r="A576" s="3" t="s">
        <v>55</v>
      </c>
      <c r="B576" s="2">
        <v>1.04E-2</v>
      </c>
      <c r="C576" s="2">
        <v>1.1169999999999999E-2</v>
      </c>
      <c r="D576" s="2">
        <v>1.0789999999999999E-2</v>
      </c>
      <c r="E576" s="2" t="s">
        <v>40</v>
      </c>
      <c r="F576" s="2">
        <v>1.593E-2</v>
      </c>
      <c r="G576" s="2">
        <v>1.643E-2</v>
      </c>
      <c r="H576" s="2" t="s">
        <v>40</v>
      </c>
      <c r="I576" s="2" t="s">
        <v>40</v>
      </c>
      <c r="J576" s="2">
        <v>2.1780000000000001E-2</v>
      </c>
      <c r="K576" s="2">
        <v>1.0580000000000001E-2</v>
      </c>
      <c r="L576" s="2" t="s">
        <v>40</v>
      </c>
      <c r="M576" s="2" t="s">
        <v>40</v>
      </c>
      <c r="N576" s="2">
        <v>1.0970000000000001E-2</v>
      </c>
      <c r="O576" s="2">
        <v>1.052E-2</v>
      </c>
      <c r="P576" s="2">
        <v>1.0869999999999999E-2</v>
      </c>
      <c r="Q576" s="2" t="s">
        <v>40</v>
      </c>
      <c r="R576" s="2">
        <v>1.076E-2</v>
      </c>
      <c r="S576" s="2">
        <v>1.206E-2</v>
      </c>
      <c r="T576" s="2">
        <v>9.5399999999999999E-3</v>
      </c>
      <c r="U576" s="2" t="s">
        <v>40</v>
      </c>
      <c r="V576" s="2">
        <v>2.2950000000000002E-2</v>
      </c>
      <c r="W576" s="2">
        <v>9.41E-3</v>
      </c>
      <c r="X576" s="2" t="s">
        <v>40</v>
      </c>
      <c r="Y576" s="2" t="s">
        <v>40</v>
      </c>
      <c r="Z576" s="2">
        <v>1.576E-2</v>
      </c>
      <c r="AA576" s="2">
        <v>1.66E-2</v>
      </c>
      <c r="AB576" s="2" t="s">
        <v>40</v>
      </c>
      <c r="AC576" s="2" t="s">
        <v>40</v>
      </c>
      <c r="AD576" s="2" t="s">
        <v>40</v>
      </c>
    </row>
    <row r="577" spans="1:30" x14ac:dyDescent="0.2">
      <c r="A577" s="3" t="s">
        <v>56</v>
      </c>
      <c r="B577" s="2">
        <v>1.025E-2</v>
      </c>
      <c r="C577" s="2">
        <v>1.116E-2</v>
      </c>
      <c r="D577" s="2">
        <v>1.095E-2</v>
      </c>
      <c r="E577" s="2" t="s">
        <v>40</v>
      </c>
      <c r="F577" s="2">
        <v>7.7000000000000002E-3</v>
      </c>
      <c r="G577" s="2">
        <v>8.7799999999999996E-3</v>
      </c>
      <c r="H577" s="2">
        <v>9.8099999999999993E-3</v>
      </c>
      <c r="I577" s="2">
        <v>6.0699999999999999E-3</v>
      </c>
      <c r="J577" s="2">
        <v>2.6030000000000001E-2</v>
      </c>
      <c r="K577" s="2">
        <v>6.3299999999999997E-3</v>
      </c>
      <c r="L577" s="2" t="s">
        <v>40</v>
      </c>
      <c r="M577" s="2" t="s">
        <v>40</v>
      </c>
      <c r="N577" s="2">
        <v>1.124E-2</v>
      </c>
      <c r="O577" s="2">
        <v>1.128E-2</v>
      </c>
      <c r="P577" s="2">
        <v>9.8399999999999998E-3</v>
      </c>
      <c r="Q577" s="2" t="s">
        <v>40</v>
      </c>
      <c r="R577" s="2">
        <v>1.542E-2</v>
      </c>
      <c r="S577" s="2">
        <v>1.694E-2</v>
      </c>
      <c r="T577" s="2" t="s">
        <v>40</v>
      </c>
      <c r="U577" s="2" t="s">
        <v>40</v>
      </c>
      <c r="V577" s="2" t="s">
        <v>83</v>
      </c>
      <c r="W577" s="2" t="s">
        <v>40</v>
      </c>
      <c r="X577" s="2" t="s">
        <v>40</v>
      </c>
      <c r="Y577" s="2" t="s">
        <v>40</v>
      </c>
      <c r="Z577" s="2">
        <v>1.525E-2</v>
      </c>
      <c r="AA577" s="2">
        <v>1.711E-2</v>
      </c>
      <c r="AB577" s="2" t="s">
        <v>40</v>
      </c>
      <c r="AC577" s="2" t="s">
        <v>40</v>
      </c>
      <c r="AD577" s="2" t="s">
        <v>40</v>
      </c>
    </row>
    <row r="580" spans="1:30" x14ac:dyDescent="0.2">
      <c r="A580" s="3" t="s">
        <v>92</v>
      </c>
    </row>
    <row r="582" spans="1:30" x14ac:dyDescent="0.2">
      <c r="B582" s="2" t="s">
        <v>39</v>
      </c>
      <c r="C582" s="2" t="s">
        <v>40</v>
      </c>
      <c r="D582" s="2" t="s">
        <v>40</v>
      </c>
      <c r="E582" s="2" t="s">
        <v>40</v>
      </c>
      <c r="F582" s="2" t="s">
        <v>41</v>
      </c>
      <c r="G582" s="2" t="s">
        <v>40</v>
      </c>
      <c r="H582" s="2" t="s">
        <v>40</v>
      </c>
      <c r="I582" s="2" t="s">
        <v>40</v>
      </c>
      <c r="J582" s="2" t="s">
        <v>42</v>
      </c>
      <c r="K582" s="2" t="s">
        <v>40</v>
      </c>
      <c r="L582" s="2" t="s">
        <v>40</v>
      </c>
      <c r="M582" s="2" t="s">
        <v>40</v>
      </c>
      <c r="N582" s="2" t="s">
        <v>43</v>
      </c>
      <c r="O582" s="2" t="s">
        <v>40</v>
      </c>
      <c r="P582" s="2" t="s">
        <v>40</v>
      </c>
      <c r="Q582" s="2" t="s">
        <v>40</v>
      </c>
      <c r="R582" s="2" t="s">
        <v>44</v>
      </c>
      <c r="S582" s="2" t="s">
        <v>40</v>
      </c>
      <c r="T582" s="2" t="s">
        <v>40</v>
      </c>
      <c r="U582" s="2" t="s">
        <v>40</v>
      </c>
      <c r="V582" s="2" t="s">
        <v>45</v>
      </c>
      <c r="W582" s="2" t="s">
        <v>40</v>
      </c>
      <c r="X582" s="2" t="s">
        <v>40</v>
      </c>
      <c r="Y582" s="2" t="s">
        <v>40</v>
      </c>
      <c r="Z582" s="2" t="s">
        <v>46</v>
      </c>
      <c r="AA582" s="2" t="s">
        <v>40</v>
      </c>
      <c r="AB582" s="2" t="s">
        <v>40</v>
      </c>
      <c r="AC582" s="2" t="s">
        <v>40</v>
      </c>
      <c r="AD582" s="2" t="s">
        <v>40</v>
      </c>
    </row>
    <row r="583" spans="1:30" x14ac:dyDescent="0.2">
      <c r="A583" s="3" t="s">
        <v>47</v>
      </c>
      <c r="B583" s="2">
        <v>4.1700000000000001E-3</v>
      </c>
      <c r="C583" s="2">
        <v>3.96E-3</v>
      </c>
      <c r="D583" s="2">
        <v>3.5200000000000001E-3</v>
      </c>
      <c r="E583" s="2">
        <v>4.0600000000000002E-3</v>
      </c>
      <c r="F583" s="2">
        <v>6.2399999999999999E-3</v>
      </c>
      <c r="G583" s="2">
        <v>6.6400000000000001E-3</v>
      </c>
      <c r="H583" s="2">
        <v>2.8300000000000001E-3</v>
      </c>
      <c r="I583" s="2" t="s">
        <v>40</v>
      </c>
      <c r="J583" s="2" t="s">
        <v>83</v>
      </c>
      <c r="K583" s="2" t="s">
        <v>40</v>
      </c>
      <c r="L583" s="2" t="s">
        <v>40</v>
      </c>
      <c r="M583" s="2" t="s">
        <v>40</v>
      </c>
      <c r="N583" s="2">
        <v>8.5400000000000007E-3</v>
      </c>
      <c r="O583" s="2">
        <v>7.1700000000000002E-3</v>
      </c>
      <c r="P583" s="2" t="s">
        <v>40</v>
      </c>
      <c r="Q583" s="2" t="s">
        <v>40</v>
      </c>
      <c r="R583" s="2">
        <v>9.11E-3</v>
      </c>
      <c r="S583" s="2">
        <v>6.6E-3</v>
      </c>
      <c r="T583" s="2" t="s">
        <v>40</v>
      </c>
      <c r="U583" s="2" t="s">
        <v>40</v>
      </c>
      <c r="V583" s="2" t="s">
        <v>83</v>
      </c>
      <c r="W583" s="2" t="s">
        <v>40</v>
      </c>
      <c r="X583" s="2" t="s">
        <v>40</v>
      </c>
      <c r="Y583" s="2" t="s">
        <v>40</v>
      </c>
      <c r="Z583" s="2" t="s">
        <v>83</v>
      </c>
      <c r="AA583" s="2" t="s">
        <v>40</v>
      </c>
      <c r="AB583" s="2" t="s">
        <v>40</v>
      </c>
      <c r="AC583" s="2" t="s">
        <v>40</v>
      </c>
      <c r="AD583" s="2" t="s">
        <v>40</v>
      </c>
    </row>
    <row r="584" spans="1:30" x14ac:dyDescent="0.2">
      <c r="A584" s="3" t="s">
        <v>52</v>
      </c>
      <c r="B584" s="2">
        <v>4.8300000000000001E-3</v>
      </c>
      <c r="C584" s="2">
        <v>5.2700000000000004E-3</v>
      </c>
      <c r="D584" s="2">
        <v>5.6100000000000004E-3</v>
      </c>
      <c r="E584" s="2" t="s">
        <v>40</v>
      </c>
      <c r="F584" s="2">
        <v>5.3800000000000002E-3</v>
      </c>
      <c r="G584" s="2">
        <v>5.8999999999999999E-3</v>
      </c>
      <c r="H584" s="2">
        <v>4.4299999999999999E-3</v>
      </c>
      <c r="I584" s="2" t="s">
        <v>40</v>
      </c>
      <c r="J584" s="2">
        <v>2.7100000000000002E-3</v>
      </c>
      <c r="K584" s="2">
        <v>1.2999999999999999E-2</v>
      </c>
      <c r="L584" s="2">
        <v>0</v>
      </c>
      <c r="M584" s="2" t="s">
        <v>40</v>
      </c>
      <c r="N584" s="2">
        <v>5.1200000000000004E-3</v>
      </c>
      <c r="O584" s="2">
        <v>5.1200000000000004E-3</v>
      </c>
      <c r="P584" s="2">
        <v>5.47E-3</v>
      </c>
      <c r="Q584" s="2" t="s">
        <v>40</v>
      </c>
      <c r="R584" s="2">
        <v>6.7099999999999998E-3</v>
      </c>
      <c r="S584" s="2">
        <v>8.9999999999999993E-3</v>
      </c>
      <c r="T584" s="2" t="s">
        <v>40</v>
      </c>
      <c r="U584" s="2" t="s">
        <v>40</v>
      </c>
      <c r="V584" s="2">
        <v>5.9800000000000001E-3</v>
      </c>
      <c r="W584" s="2">
        <v>5.8100000000000001E-3</v>
      </c>
      <c r="X584" s="2">
        <v>3.9199999999999999E-3</v>
      </c>
      <c r="Y584" s="2" t="s">
        <v>40</v>
      </c>
      <c r="Z584" s="2">
        <v>1.455E-2</v>
      </c>
      <c r="AA584" s="2">
        <v>1.16E-3</v>
      </c>
      <c r="AB584" s="2" t="s">
        <v>40</v>
      </c>
      <c r="AC584" s="2" t="s">
        <v>40</v>
      </c>
      <c r="AD584" s="2" t="s">
        <v>40</v>
      </c>
    </row>
    <row r="585" spans="1:30" x14ac:dyDescent="0.2">
      <c r="A585" s="3" t="s">
        <v>54</v>
      </c>
      <c r="B585" s="2" t="s">
        <v>83</v>
      </c>
      <c r="C585" s="2" t="s">
        <v>40</v>
      </c>
      <c r="D585" s="2" t="s">
        <v>40</v>
      </c>
      <c r="E585" s="2" t="s">
        <v>40</v>
      </c>
      <c r="F585" s="2">
        <v>7.6E-3</v>
      </c>
      <c r="G585" s="2">
        <v>8.1099999999999992E-3</v>
      </c>
      <c r="H585" s="2" t="s">
        <v>40</v>
      </c>
      <c r="I585" s="2" t="s">
        <v>40</v>
      </c>
      <c r="J585" s="2" t="s">
        <v>83</v>
      </c>
      <c r="K585" s="2" t="s">
        <v>40</v>
      </c>
      <c r="L585" s="2" t="s">
        <v>40</v>
      </c>
      <c r="M585" s="2" t="s">
        <v>40</v>
      </c>
      <c r="N585" s="2">
        <v>5.1999999999999998E-3</v>
      </c>
      <c r="O585" s="2">
        <v>4.9800000000000001E-3</v>
      </c>
      <c r="P585" s="2">
        <v>5.5300000000000002E-3</v>
      </c>
      <c r="Q585" s="2" t="s">
        <v>40</v>
      </c>
      <c r="R585" s="2">
        <v>7.28E-3</v>
      </c>
      <c r="S585" s="2">
        <v>8.43E-3</v>
      </c>
      <c r="T585" s="2" t="s">
        <v>40</v>
      </c>
      <c r="U585" s="2" t="s">
        <v>40</v>
      </c>
      <c r="V585" s="2">
        <v>7.3200000000000001E-3</v>
      </c>
      <c r="W585" s="2">
        <v>8.3899999999999999E-3</v>
      </c>
      <c r="X585" s="2" t="s">
        <v>40</v>
      </c>
      <c r="Y585" s="2" t="s">
        <v>40</v>
      </c>
      <c r="Z585" s="2">
        <v>1.342E-2</v>
      </c>
      <c r="AA585" s="2">
        <v>1.98E-3</v>
      </c>
      <c r="AB585" s="2">
        <v>3.1E-4</v>
      </c>
      <c r="AC585" s="2" t="s">
        <v>40</v>
      </c>
      <c r="AD585" s="2" t="s">
        <v>40</v>
      </c>
    </row>
    <row r="586" spans="1:30" x14ac:dyDescent="0.2">
      <c r="A586" s="3" t="s">
        <v>55</v>
      </c>
      <c r="B586" s="2">
        <v>5.2500000000000003E-3</v>
      </c>
      <c r="C586" s="2">
        <v>5.2599999999999999E-3</v>
      </c>
      <c r="D586" s="2">
        <v>5.1999999999999998E-3</v>
      </c>
      <c r="E586" s="2" t="s">
        <v>40</v>
      </c>
      <c r="F586" s="2">
        <v>7.5599999999999999E-3</v>
      </c>
      <c r="G586" s="2">
        <v>8.1499999999999993E-3</v>
      </c>
      <c r="H586" s="2" t="s">
        <v>40</v>
      </c>
      <c r="I586" s="2" t="s">
        <v>40</v>
      </c>
      <c r="J586" s="2">
        <v>1.136E-2</v>
      </c>
      <c r="K586" s="2">
        <v>4.3499999999999997E-3</v>
      </c>
      <c r="L586" s="2" t="s">
        <v>40</v>
      </c>
      <c r="M586" s="2" t="s">
        <v>40</v>
      </c>
      <c r="N586" s="2">
        <v>5.28E-3</v>
      </c>
      <c r="O586" s="2">
        <v>5.4799999999999996E-3</v>
      </c>
      <c r="P586" s="2">
        <v>4.9500000000000004E-3</v>
      </c>
      <c r="Q586" s="2" t="s">
        <v>40</v>
      </c>
      <c r="R586" s="2">
        <v>4.96E-3</v>
      </c>
      <c r="S586" s="2">
        <v>6.13E-3</v>
      </c>
      <c r="T586" s="2">
        <v>4.62E-3</v>
      </c>
      <c r="U586" s="2" t="s">
        <v>40</v>
      </c>
      <c r="V586" s="2">
        <v>7.2300000000000003E-3</v>
      </c>
      <c r="W586" s="2">
        <v>8.4799999999999997E-3</v>
      </c>
      <c r="X586" s="2" t="s">
        <v>40</v>
      </c>
      <c r="Y586" s="2" t="s">
        <v>40</v>
      </c>
      <c r="Z586" s="2">
        <v>1.213E-2</v>
      </c>
      <c r="AA586" s="2">
        <v>3.5799999999999998E-3</v>
      </c>
      <c r="AB586" s="2" t="s">
        <v>40</v>
      </c>
      <c r="AC586" s="2" t="s">
        <v>40</v>
      </c>
      <c r="AD586" s="2" t="s">
        <v>40</v>
      </c>
    </row>
    <row r="587" spans="1:30" x14ac:dyDescent="0.2">
      <c r="A587" s="3" t="s">
        <v>56</v>
      </c>
      <c r="B587" s="2">
        <v>5.1500000000000001E-3</v>
      </c>
      <c r="C587" s="2">
        <v>5.3499999999999997E-3</v>
      </c>
      <c r="D587" s="2">
        <v>5.2100000000000002E-3</v>
      </c>
      <c r="E587" s="2" t="s">
        <v>40</v>
      </c>
      <c r="F587" s="2">
        <v>3.5599999999999998E-3</v>
      </c>
      <c r="G587" s="2">
        <v>4.62E-3</v>
      </c>
      <c r="H587" s="2">
        <v>4.6499999999999996E-3</v>
      </c>
      <c r="I587" s="2">
        <v>2.8800000000000002E-3</v>
      </c>
      <c r="J587" s="2">
        <v>1.342E-2</v>
      </c>
      <c r="K587" s="2">
        <v>2.2899999999999999E-3</v>
      </c>
      <c r="L587" s="2" t="s">
        <v>40</v>
      </c>
      <c r="M587" s="2" t="s">
        <v>40</v>
      </c>
      <c r="N587" s="2">
        <v>5.4799999999999996E-3</v>
      </c>
      <c r="O587" s="2">
        <v>5.5300000000000002E-3</v>
      </c>
      <c r="P587" s="2">
        <v>4.7000000000000002E-3</v>
      </c>
      <c r="Q587" s="2" t="s">
        <v>40</v>
      </c>
      <c r="R587" s="2">
        <v>6.8700000000000002E-3</v>
      </c>
      <c r="S587" s="2">
        <v>8.8400000000000006E-3</v>
      </c>
      <c r="T587" s="2" t="s">
        <v>40</v>
      </c>
      <c r="U587" s="2" t="s">
        <v>40</v>
      </c>
      <c r="V587" s="2" t="s">
        <v>83</v>
      </c>
      <c r="W587" s="2" t="s">
        <v>40</v>
      </c>
      <c r="X587" s="2" t="s">
        <v>40</v>
      </c>
      <c r="Y587" s="2" t="s">
        <v>40</v>
      </c>
      <c r="Z587" s="2">
        <v>1.478E-2</v>
      </c>
      <c r="AA587" s="2">
        <v>9.3000000000000005E-4</v>
      </c>
      <c r="AB587" s="2" t="s">
        <v>40</v>
      </c>
      <c r="AC587" s="2" t="s">
        <v>40</v>
      </c>
      <c r="AD587" s="2" t="s">
        <v>40</v>
      </c>
    </row>
    <row r="590" spans="1:30" x14ac:dyDescent="0.2">
      <c r="A590" s="3" t="s">
        <v>93</v>
      </c>
    </row>
    <row r="591" spans="1:30" x14ac:dyDescent="0.2">
      <c r="A591" s="3" t="s">
        <v>86</v>
      </c>
    </row>
    <row r="593" spans="1:30" x14ac:dyDescent="0.2">
      <c r="B593" s="2" t="s">
        <v>39</v>
      </c>
      <c r="C593" s="2" t="s">
        <v>40</v>
      </c>
      <c r="D593" s="2" t="s">
        <v>40</v>
      </c>
      <c r="E593" s="2" t="s">
        <v>40</v>
      </c>
      <c r="F593" s="2" t="s">
        <v>41</v>
      </c>
      <c r="G593" s="2" t="s">
        <v>40</v>
      </c>
      <c r="H593" s="2" t="s">
        <v>40</v>
      </c>
      <c r="I593" s="2" t="s">
        <v>40</v>
      </c>
      <c r="J593" s="2" t="s">
        <v>42</v>
      </c>
      <c r="K593" s="2" t="s">
        <v>40</v>
      </c>
      <c r="L593" s="2" t="s">
        <v>40</v>
      </c>
      <c r="M593" s="2" t="s">
        <v>40</v>
      </c>
      <c r="N593" s="2" t="s">
        <v>43</v>
      </c>
      <c r="O593" s="2" t="s">
        <v>40</v>
      </c>
      <c r="P593" s="2" t="s">
        <v>40</v>
      </c>
      <c r="Q593" s="2" t="s">
        <v>40</v>
      </c>
      <c r="R593" s="2" t="s">
        <v>44</v>
      </c>
      <c r="S593" s="2" t="s">
        <v>40</v>
      </c>
      <c r="T593" s="2" t="s">
        <v>40</v>
      </c>
      <c r="U593" s="2" t="s">
        <v>40</v>
      </c>
      <c r="V593" s="2" t="s">
        <v>45</v>
      </c>
      <c r="W593" s="2" t="s">
        <v>40</v>
      </c>
      <c r="X593" s="2" t="s">
        <v>40</v>
      </c>
      <c r="Y593" s="2" t="s">
        <v>40</v>
      </c>
      <c r="Z593" s="2" t="s">
        <v>46</v>
      </c>
      <c r="AA593" s="2" t="s">
        <v>40</v>
      </c>
      <c r="AB593" s="2" t="s">
        <v>40</v>
      </c>
      <c r="AC593" s="2" t="s">
        <v>40</v>
      </c>
      <c r="AD593" s="2" t="s">
        <v>40</v>
      </c>
    </row>
    <row r="594" spans="1:30" x14ac:dyDescent="0.2">
      <c r="A594" s="3" t="s">
        <v>47</v>
      </c>
      <c r="B594" s="2">
        <v>0</v>
      </c>
      <c r="C594" s="2">
        <v>0</v>
      </c>
      <c r="D594" s="2">
        <v>0</v>
      </c>
      <c r="E594" s="2">
        <v>1.2426701875655299E-3</v>
      </c>
      <c r="F594" s="2">
        <v>3.8000000000000002E-4</v>
      </c>
      <c r="G594" s="2">
        <v>3.78170816848964E-4</v>
      </c>
      <c r="H594" s="2">
        <v>1.73908002666589E-4</v>
      </c>
      <c r="I594" s="2" t="s">
        <v>40</v>
      </c>
      <c r="J594" s="2" t="s">
        <v>83</v>
      </c>
      <c r="K594" s="2" t="s">
        <v>40</v>
      </c>
      <c r="L594" s="2" t="s">
        <v>40</v>
      </c>
      <c r="M594" s="2" t="s">
        <v>40</v>
      </c>
      <c r="N594" s="2">
        <v>3.4887101463319998E-4</v>
      </c>
      <c r="O594" s="2">
        <v>2.7E-4</v>
      </c>
      <c r="P594" s="2" t="s">
        <v>40</v>
      </c>
      <c r="Q594" s="2" t="s">
        <v>40</v>
      </c>
      <c r="R594" s="2">
        <v>4.4999999999999999E-4</v>
      </c>
      <c r="S594" s="2">
        <v>1.7370828588523599E-4</v>
      </c>
      <c r="T594" s="2" t="s">
        <v>40</v>
      </c>
      <c r="U594" s="2" t="s">
        <v>40</v>
      </c>
      <c r="V594" s="2" t="s">
        <v>83</v>
      </c>
      <c r="W594" s="2" t="s">
        <v>40</v>
      </c>
      <c r="X594" s="2" t="s">
        <v>40</v>
      </c>
      <c r="Y594" s="2" t="s">
        <v>40</v>
      </c>
      <c r="Z594" s="2" t="s">
        <v>83</v>
      </c>
      <c r="AA594" s="2" t="s">
        <v>40</v>
      </c>
      <c r="AB594" s="2" t="s">
        <v>40</v>
      </c>
      <c r="AC594" s="2" t="s">
        <v>40</v>
      </c>
      <c r="AD594" s="2" t="s">
        <v>40</v>
      </c>
    </row>
    <row r="595" spans="1:30" x14ac:dyDescent="0.2">
      <c r="A595" s="3" t="s">
        <v>52</v>
      </c>
      <c r="B595" s="2">
        <v>9.3882939709549599E-4</v>
      </c>
      <c r="C595" s="2">
        <v>0</v>
      </c>
      <c r="D595" s="2">
        <v>0</v>
      </c>
      <c r="E595" s="2" t="s">
        <v>40</v>
      </c>
      <c r="F595" s="2">
        <v>2.9E-4</v>
      </c>
      <c r="G595" s="2">
        <v>4.6804153868655802E-4</v>
      </c>
      <c r="H595" s="2">
        <v>1.75049597385926E-4</v>
      </c>
      <c r="I595" s="2" t="s">
        <v>40</v>
      </c>
      <c r="J595" s="2">
        <v>0</v>
      </c>
      <c r="K595" s="2">
        <v>9.1350271196117595E-4</v>
      </c>
      <c r="L595" s="2">
        <v>0</v>
      </c>
      <c r="M595" s="2" t="s">
        <v>40</v>
      </c>
      <c r="N595" s="2">
        <v>3.5E-4</v>
      </c>
      <c r="O595" s="2">
        <v>3.7837995168379002E-4</v>
      </c>
      <c r="P595" s="2">
        <v>2.0397459059385699E-4</v>
      </c>
      <c r="Q595" s="2" t="s">
        <v>40</v>
      </c>
      <c r="R595" s="2">
        <v>1.5627136522571399E-4</v>
      </c>
      <c r="S595" s="2">
        <v>4.6000000000000001E-4</v>
      </c>
      <c r="T595" s="2" t="s">
        <v>40</v>
      </c>
      <c r="U595" s="2" t="s">
        <v>40</v>
      </c>
      <c r="V595" s="2">
        <v>3.2000000000000003E-4</v>
      </c>
      <c r="W595" s="2">
        <v>4.7020101093217298E-4</v>
      </c>
      <c r="X595" s="2">
        <v>1.43876611418047E-4</v>
      </c>
      <c r="Y595" s="2" t="s">
        <v>40</v>
      </c>
      <c r="Z595" s="2">
        <v>2.7E-4</v>
      </c>
      <c r="AA595" s="2">
        <v>3.5006515101421599E-4</v>
      </c>
      <c r="AB595" s="2" t="s">
        <v>40</v>
      </c>
      <c r="AC595" s="2" t="s">
        <v>40</v>
      </c>
      <c r="AD595" s="2" t="s">
        <v>40</v>
      </c>
    </row>
    <row r="596" spans="1:30" x14ac:dyDescent="0.2">
      <c r="A596" s="3" t="s">
        <v>54</v>
      </c>
      <c r="B596" s="2" t="s">
        <v>83</v>
      </c>
      <c r="C596" s="2" t="s">
        <v>40</v>
      </c>
      <c r="D596" s="2" t="s">
        <v>40</v>
      </c>
      <c r="E596" s="2" t="s">
        <v>40</v>
      </c>
      <c r="F596" s="2">
        <v>2.8915105250983098E-4</v>
      </c>
      <c r="G596" s="2">
        <v>3.3134526176275598E-4</v>
      </c>
      <c r="H596" s="2" t="s">
        <v>40</v>
      </c>
      <c r="I596" s="2" t="s">
        <v>40</v>
      </c>
      <c r="J596" s="2" t="s">
        <v>83</v>
      </c>
      <c r="K596" s="2" t="s">
        <v>40</v>
      </c>
      <c r="L596" s="2" t="s">
        <v>40</v>
      </c>
      <c r="M596" s="2" t="s">
        <v>40</v>
      </c>
      <c r="N596" s="2">
        <v>2.0000000000000001E-4</v>
      </c>
      <c r="O596" s="2">
        <v>2.5999999999999998E-4</v>
      </c>
      <c r="P596" s="2">
        <v>4.6434686710973002E-4</v>
      </c>
      <c r="Q596" s="2" t="s">
        <v>40</v>
      </c>
      <c r="R596" s="2">
        <v>3.4897246994959201E-4</v>
      </c>
      <c r="S596" s="2">
        <v>2.7130731367001198E-4</v>
      </c>
      <c r="T596" s="2" t="s">
        <v>40</v>
      </c>
      <c r="U596" s="2" t="s">
        <v>40</v>
      </c>
      <c r="V596" s="2">
        <v>1.9365958518116801E-4</v>
      </c>
      <c r="W596" s="2">
        <v>4.2681152391114502E-4</v>
      </c>
      <c r="X596" s="2" t="s">
        <v>40</v>
      </c>
      <c r="Y596" s="2" t="s">
        <v>40</v>
      </c>
      <c r="Z596" s="2">
        <v>3.5E-4</v>
      </c>
      <c r="AA596" s="2">
        <v>3.48432055749128E-4</v>
      </c>
      <c r="AB596" s="2">
        <v>2.3000000000000001E-4</v>
      </c>
      <c r="AC596" s="2" t="s">
        <v>40</v>
      </c>
      <c r="AD596" s="2" t="s">
        <v>40</v>
      </c>
    </row>
    <row r="597" spans="1:30" x14ac:dyDescent="0.2">
      <c r="A597" s="3" t="s">
        <v>55</v>
      </c>
      <c r="B597" s="2">
        <v>5.8E-4</v>
      </c>
      <c r="C597" s="2">
        <v>2.0204935777168401E-4</v>
      </c>
      <c r="D597" s="2">
        <v>1.4999999999999999E-4</v>
      </c>
      <c r="E597" s="2" t="s">
        <v>40</v>
      </c>
      <c r="F597" s="2">
        <v>2.32553632681537E-4</v>
      </c>
      <c r="G597" s="2">
        <v>3.8773967158449798E-4</v>
      </c>
      <c r="H597" s="2" t="s">
        <v>40</v>
      </c>
      <c r="I597" s="2" t="s">
        <v>40</v>
      </c>
      <c r="J597" s="2">
        <v>3.6457833637148601E-4</v>
      </c>
      <c r="K597" s="2">
        <v>2.54567528932578E-4</v>
      </c>
      <c r="L597" s="2" t="s">
        <v>40</v>
      </c>
      <c r="M597" s="2" t="s">
        <v>40</v>
      </c>
      <c r="N597" s="2">
        <v>2.6188674853052399E-4</v>
      </c>
      <c r="O597" s="2">
        <v>2.9095987663301198E-4</v>
      </c>
      <c r="P597" s="2">
        <v>3.7739135483496299E-4</v>
      </c>
      <c r="Q597" s="2" t="s">
        <v>40</v>
      </c>
      <c r="R597" s="2">
        <v>2.4000000000000001E-4</v>
      </c>
      <c r="S597" s="2">
        <v>4.6999999999999999E-4</v>
      </c>
      <c r="T597" s="2">
        <v>2.29318351201054E-4</v>
      </c>
      <c r="U597" s="2" t="s">
        <v>40</v>
      </c>
      <c r="V597" s="2">
        <v>2.3158869847151399E-4</v>
      </c>
      <c r="W597" s="2">
        <v>3.8999999999999999E-4</v>
      </c>
      <c r="X597" s="2" t="s">
        <v>40</v>
      </c>
      <c r="Y597" s="2" t="s">
        <v>40</v>
      </c>
      <c r="Z597" s="2">
        <v>2.71244236059983E-4</v>
      </c>
      <c r="AA597" s="2">
        <v>3.4905367669872699E-4</v>
      </c>
      <c r="AB597" s="2" t="s">
        <v>40</v>
      </c>
      <c r="AC597" s="2" t="s">
        <v>40</v>
      </c>
      <c r="AD597" s="2" t="s">
        <v>40</v>
      </c>
    </row>
    <row r="598" spans="1:30" x14ac:dyDescent="0.2">
      <c r="A598" s="3" t="s">
        <v>56</v>
      </c>
      <c r="B598" s="2">
        <v>9.2893636785880104E-4</v>
      </c>
      <c r="C598" s="2">
        <v>0</v>
      </c>
      <c r="D598" s="2">
        <v>0</v>
      </c>
      <c r="E598" s="2" t="s">
        <v>40</v>
      </c>
      <c r="F598" s="2">
        <v>5.1000000000000004E-4</v>
      </c>
      <c r="G598" s="2">
        <v>1.4999999999999999E-4</v>
      </c>
      <c r="H598" s="2">
        <v>5.0556117290192105E-4</v>
      </c>
      <c r="I598" s="2">
        <v>8.0000000000000007E-5</v>
      </c>
      <c r="J598" s="2">
        <v>6.0999999999999997E-4</v>
      </c>
      <c r="K598" s="2">
        <v>0</v>
      </c>
      <c r="L598" s="2" t="s">
        <v>40</v>
      </c>
      <c r="M598" s="2" t="s">
        <v>40</v>
      </c>
      <c r="N598" s="2">
        <v>3.2000000000000003E-4</v>
      </c>
      <c r="O598" s="2">
        <v>4.4000000000000002E-4</v>
      </c>
      <c r="P598" s="2">
        <v>1.7396851169938199E-4</v>
      </c>
      <c r="Q598" s="2" t="s">
        <v>40</v>
      </c>
      <c r="R598" s="2">
        <v>1.7461487718753601E-4</v>
      </c>
      <c r="S598" s="2">
        <v>4.4539116963594099E-4</v>
      </c>
      <c r="T598" s="2" t="s">
        <v>40</v>
      </c>
      <c r="U598" s="2" t="s">
        <v>40</v>
      </c>
      <c r="V598" s="2" t="s">
        <v>83</v>
      </c>
      <c r="W598" s="2" t="s">
        <v>40</v>
      </c>
      <c r="X598" s="2" t="s">
        <v>40</v>
      </c>
      <c r="Y598" s="2" t="s">
        <v>40</v>
      </c>
      <c r="Z598" s="2">
        <v>2.5187452773525997E-4</v>
      </c>
      <c r="AA598" s="2">
        <v>3.6843840291647998E-4</v>
      </c>
      <c r="AB598" s="2" t="s">
        <v>40</v>
      </c>
      <c r="AC598" s="2" t="s">
        <v>40</v>
      </c>
      <c r="AD598" s="2" t="s">
        <v>40</v>
      </c>
    </row>
    <row r="601" spans="1:30" x14ac:dyDescent="0.2">
      <c r="A601" s="3" t="s">
        <v>87</v>
      </c>
    </row>
    <row r="603" spans="1:30" x14ac:dyDescent="0.2">
      <c r="B603" s="2" t="s">
        <v>39</v>
      </c>
      <c r="C603" s="2" t="s">
        <v>40</v>
      </c>
      <c r="D603" s="2" t="s">
        <v>40</v>
      </c>
      <c r="E603" s="2" t="s">
        <v>40</v>
      </c>
      <c r="F603" s="2" t="s">
        <v>41</v>
      </c>
      <c r="G603" s="2" t="s">
        <v>40</v>
      </c>
      <c r="H603" s="2" t="s">
        <v>40</v>
      </c>
      <c r="I603" s="2" t="s">
        <v>40</v>
      </c>
      <c r="J603" s="2" t="s">
        <v>42</v>
      </c>
      <c r="K603" s="2" t="s">
        <v>40</v>
      </c>
      <c r="L603" s="2" t="s">
        <v>40</v>
      </c>
      <c r="M603" s="2" t="s">
        <v>40</v>
      </c>
      <c r="N603" s="2" t="s">
        <v>43</v>
      </c>
      <c r="O603" s="2" t="s">
        <v>40</v>
      </c>
      <c r="P603" s="2" t="s">
        <v>40</v>
      </c>
      <c r="Q603" s="2" t="s">
        <v>40</v>
      </c>
      <c r="R603" s="2" t="s">
        <v>44</v>
      </c>
      <c r="S603" s="2" t="s">
        <v>40</v>
      </c>
      <c r="T603" s="2" t="s">
        <v>40</v>
      </c>
      <c r="U603" s="2" t="s">
        <v>40</v>
      </c>
      <c r="V603" s="2" t="s">
        <v>45</v>
      </c>
      <c r="W603" s="2" t="s">
        <v>40</v>
      </c>
      <c r="X603" s="2" t="s">
        <v>40</v>
      </c>
      <c r="Y603" s="2" t="s">
        <v>40</v>
      </c>
      <c r="Z603" s="2" t="s">
        <v>46</v>
      </c>
      <c r="AA603" s="2" t="s">
        <v>40</v>
      </c>
      <c r="AB603" s="2" t="s">
        <v>40</v>
      </c>
      <c r="AC603" s="2" t="s">
        <v>40</v>
      </c>
      <c r="AD603" s="2" t="s">
        <v>40</v>
      </c>
    </row>
    <row r="604" spans="1:30" x14ac:dyDescent="0.2">
      <c r="A604" s="3" t="s">
        <v>47</v>
      </c>
      <c r="B604" s="2">
        <v>0.12739783954176701</v>
      </c>
      <c r="C604" s="2">
        <v>0.130510983019161</v>
      </c>
      <c r="D604" s="2">
        <v>0.12742000000000001</v>
      </c>
      <c r="E604" s="2">
        <v>0.127101860121937</v>
      </c>
      <c r="F604" s="2">
        <v>3.1370000000000002E-2</v>
      </c>
      <c r="G604" s="2">
        <v>2.70537584361182E-3</v>
      </c>
      <c r="H604" s="2">
        <v>0.34923625402162201</v>
      </c>
      <c r="I604" s="2" t="s">
        <v>40</v>
      </c>
      <c r="J604" s="2" t="s">
        <v>83</v>
      </c>
      <c r="K604" s="2" t="s">
        <v>40</v>
      </c>
      <c r="L604" s="2" t="s">
        <v>40</v>
      </c>
      <c r="M604" s="2" t="s">
        <v>40</v>
      </c>
      <c r="N604" s="2">
        <v>0.128423296831088</v>
      </c>
      <c r="O604" s="2">
        <v>0.12778</v>
      </c>
      <c r="P604" s="2" t="s">
        <v>40</v>
      </c>
      <c r="Q604" s="2" t="s">
        <v>40</v>
      </c>
      <c r="R604" s="2">
        <v>0.1333</v>
      </c>
      <c r="S604" s="2">
        <v>0.122946864565439</v>
      </c>
      <c r="T604" s="2" t="s">
        <v>40</v>
      </c>
      <c r="U604" s="2" t="s">
        <v>40</v>
      </c>
      <c r="V604" s="2" t="s">
        <v>83</v>
      </c>
      <c r="W604" s="2" t="s">
        <v>40</v>
      </c>
      <c r="X604" s="2" t="s">
        <v>40</v>
      </c>
      <c r="Y604" s="2" t="s">
        <v>40</v>
      </c>
      <c r="Z604" s="2" t="s">
        <v>83</v>
      </c>
      <c r="AA604" s="2" t="s">
        <v>40</v>
      </c>
      <c r="AB604" s="2" t="s">
        <v>40</v>
      </c>
      <c r="AC604" s="2" t="s">
        <v>40</v>
      </c>
      <c r="AD604" s="2" t="s">
        <v>40</v>
      </c>
    </row>
    <row r="605" spans="1:30" x14ac:dyDescent="0.2">
      <c r="A605" s="3" t="s">
        <v>52</v>
      </c>
      <c r="B605" s="2">
        <v>0.129411764705882</v>
      </c>
      <c r="C605" s="2">
        <v>0.12823999999999999</v>
      </c>
      <c r="D605" s="2">
        <v>0.12668051468466901</v>
      </c>
      <c r="E605" s="2" t="s">
        <v>40</v>
      </c>
      <c r="F605" s="2">
        <v>0.11693000000000001</v>
      </c>
      <c r="G605" s="2">
        <v>5.2771683486909401E-2</v>
      </c>
      <c r="H605" s="2">
        <v>0.21455245652934901</v>
      </c>
      <c r="I605" s="2" t="s">
        <v>40</v>
      </c>
      <c r="J605" s="2">
        <v>0.124256923299985</v>
      </c>
      <c r="K605" s="2">
        <v>0.19486154724521801</v>
      </c>
      <c r="L605" s="2">
        <v>6.2583538776843695E-2</v>
      </c>
      <c r="M605" s="2" t="s">
        <v>40</v>
      </c>
      <c r="N605" s="2">
        <v>0.12354</v>
      </c>
      <c r="O605" s="2">
        <v>0.12870739587274699</v>
      </c>
      <c r="P605" s="2">
        <v>0.132088117023136</v>
      </c>
      <c r="Q605" s="2" t="s">
        <v>40</v>
      </c>
      <c r="R605" s="2">
        <v>0.124079463989217</v>
      </c>
      <c r="S605" s="2">
        <v>0.13206999999999999</v>
      </c>
      <c r="T605" s="2" t="s">
        <v>40</v>
      </c>
      <c r="U605" s="2" t="s">
        <v>40</v>
      </c>
      <c r="V605" s="2">
        <v>0.12770000000000001</v>
      </c>
      <c r="W605" s="2">
        <v>0.13027506759139501</v>
      </c>
      <c r="X605" s="2">
        <v>0.12638121546961301</v>
      </c>
      <c r="Y605" s="2" t="s">
        <v>40</v>
      </c>
      <c r="Z605" s="2">
        <v>0.12742999999999999</v>
      </c>
      <c r="AA605" s="2">
        <v>0.12878507944534101</v>
      </c>
      <c r="AB605" s="2" t="s">
        <v>40</v>
      </c>
      <c r="AC605" s="2" t="s">
        <v>40</v>
      </c>
      <c r="AD605" s="2" t="s">
        <v>40</v>
      </c>
    </row>
    <row r="606" spans="1:30" x14ac:dyDescent="0.2">
      <c r="A606" s="3" t="s">
        <v>54</v>
      </c>
      <c r="B606" s="2" t="s">
        <v>83</v>
      </c>
      <c r="C606" s="2" t="s">
        <v>40</v>
      </c>
      <c r="D606" s="2" t="s">
        <v>40</v>
      </c>
      <c r="E606" s="2" t="s">
        <v>40</v>
      </c>
      <c r="F606" s="2">
        <v>0.16229084740535099</v>
      </c>
      <c r="G606" s="2">
        <v>9.3536818305851102E-2</v>
      </c>
      <c r="H606" s="2" t="s">
        <v>40</v>
      </c>
      <c r="I606" s="2" t="s">
        <v>40</v>
      </c>
      <c r="J606" s="2" t="s">
        <v>83</v>
      </c>
      <c r="K606" s="2" t="s">
        <v>40</v>
      </c>
      <c r="L606" s="2" t="s">
        <v>40</v>
      </c>
      <c r="M606" s="2" t="s">
        <v>40</v>
      </c>
      <c r="N606" s="2">
        <v>0.12812999999999999</v>
      </c>
      <c r="O606" s="2">
        <v>0.12676000000000001</v>
      </c>
      <c r="P606" s="2">
        <v>0.12940766752764299</v>
      </c>
      <c r="Q606" s="2" t="s">
        <v>40</v>
      </c>
      <c r="R606" s="2">
        <v>0.12497091896083699</v>
      </c>
      <c r="S606" s="2">
        <v>0.13123522344095101</v>
      </c>
      <c r="T606" s="2" t="s">
        <v>40</v>
      </c>
      <c r="U606" s="2" t="s">
        <v>40</v>
      </c>
      <c r="V606" s="2">
        <v>0.12570443674109599</v>
      </c>
      <c r="W606" s="2">
        <v>0.13050732369773901</v>
      </c>
      <c r="X606" s="2" t="s">
        <v>40</v>
      </c>
      <c r="Y606" s="2" t="s">
        <v>40</v>
      </c>
      <c r="Z606" s="2">
        <v>0.12617</v>
      </c>
      <c r="AA606" s="2">
        <v>0.12999419279907001</v>
      </c>
      <c r="AB606" s="2">
        <v>0.12814999999999999</v>
      </c>
      <c r="AC606" s="2" t="s">
        <v>40</v>
      </c>
      <c r="AD606" s="2" t="s">
        <v>40</v>
      </c>
    </row>
    <row r="607" spans="1:30" x14ac:dyDescent="0.2">
      <c r="A607" s="3" t="s">
        <v>55</v>
      </c>
      <c r="B607" s="2">
        <v>0.12798999999999999</v>
      </c>
      <c r="C607" s="2">
        <v>0.12876316928849699</v>
      </c>
      <c r="D607" s="2">
        <v>0.12755</v>
      </c>
      <c r="E607" s="2" t="s">
        <v>40</v>
      </c>
      <c r="F607" s="2">
        <v>0.149454467936667</v>
      </c>
      <c r="G607" s="2">
        <v>0.106744731587212</v>
      </c>
      <c r="H607" s="2" t="s">
        <v>40</v>
      </c>
      <c r="I607" s="2" t="s">
        <v>40</v>
      </c>
      <c r="J607" s="2">
        <v>0.14492948287441201</v>
      </c>
      <c r="K607" s="2">
        <v>0.110932696261773</v>
      </c>
      <c r="L607" s="2" t="s">
        <v>40</v>
      </c>
      <c r="M607" s="2" t="s">
        <v>40</v>
      </c>
      <c r="N607" s="2">
        <v>0.12579293487749499</v>
      </c>
      <c r="O607" s="2">
        <v>0.132037592016061</v>
      </c>
      <c r="P607" s="2">
        <v>0.126484164078149</v>
      </c>
      <c r="Q607" s="2" t="s">
        <v>40</v>
      </c>
      <c r="R607" s="2">
        <v>0.12988</v>
      </c>
      <c r="S607" s="2">
        <v>0.13089000000000001</v>
      </c>
      <c r="T607" s="2">
        <v>0.123631256091268</v>
      </c>
      <c r="U607" s="2" t="s">
        <v>40</v>
      </c>
      <c r="V607" s="2">
        <v>0.12735448510112701</v>
      </c>
      <c r="W607" s="2">
        <v>0.12886</v>
      </c>
      <c r="X607" s="2" t="s">
        <v>40</v>
      </c>
      <c r="Y607" s="2" t="s">
        <v>40</v>
      </c>
      <c r="Z607" s="2">
        <v>0.127465416359902</v>
      </c>
      <c r="AA607" s="2">
        <v>0.12874263108904699</v>
      </c>
      <c r="AB607" s="2" t="s">
        <v>40</v>
      </c>
      <c r="AC607" s="2" t="s">
        <v>40</v>
      </c>
      <c r="AD607" s="2" t="s">
        <v>40</v>
      </c>
    </row>
    <row r="608" spans="1:30" x14ac:dyDescent="0.2">
      <c r="A608" s="3" t="s">
        <v>56</v>
      </c>
      <c r="B608" s="2">
        <v>0.130167208546214</v>
      </c>
      <c r="C608" s="2">
        <v>0.12907366885485</v>
      </c>
      <c r="D608" s="2">
        <v>0.12507617748628799</v>
      </c>
      <c r="E608" s="2" t="s">
        <v>40</v>
      </c>
      <c r="F608" s="2">
        <v>0.15284</v>
      </c>
      <c r="G608" s="2">
        <v>7.0330000000000004E-2</v>
      </c>
      <c r="H608" s="2">
        <v>2.1544683829820301E-2</v>
      </c>
      <c r="I608" s="2">
        <v>0.26773999999999998</v>
      </c>
      <c r="J608" s="2">
        <v>0.15986</v>
      </c>
      <c r="K608" s="2">
        <v>9.5737602254491294E-2</v>
      </c>
      <c r="L608" s="2" t="s">
        <v>40</v>
      </c>
      <c r="M608" s="2" t="s">
        <v>40</v>
      </c>
      <c r="N608" s="2">
        <v>0.13075000000000001</v>
      </c>
      <c r="O608" s="2">
        <v>0.12989000000000001</v>
      </c>
      <c r="P608" s="2">
        <v>0.12369161181825999</v>
      </c>
      <c r="Q608" s="2" t="s">
        <v>40</v>
      </c>
      <c r="R608" s="2">
        <v>0.12409297272127499</v>
      </c>
      <c r="S608" s="2">
        <v>0.13210689388071201</v>
      </c>
      <c r="T608" s="2" t="s">
        <v>40</v>
      </c>
      <c r="U608" s="2" t="s">
        <v>40</v>
      </c>
      <c r="V608" s="2" t="s">
        <v>83</v>
      </c>
      <c r="W608" s="2" t="s">
        <v>40</v>
      </c>
      <c r="X608" s="2" t="s">
        <v>40</v>
      </c>
      <c r="Y608" s="2" t="s">
        <v>40</v>
      </c>
      <c r="Z608" s="2">
        <v>0.12580163912192599</v>
      </c>
      <c r="AA608" s="2">
        <v>0.13040780313754299</v>
      </c>
      <c r="AB608" s="2" t="s">
        <v>40</v>
      </c>
      <c r="AC608" s="2" t="s">
        <v>40</v>
      </c>
      <c r="AD608" s="2" t="s">
        <v>40</v>
      </c>
    </row>
    <row r="611" spans="1:30" x14ac:dyDescent="0.2">
      <c r="A611" s="3" t="s">
        <v>88</v>
      </c>
    </row>
    <row r="613" spans="1:30" x14ac:dyDescent="0.2">
      <c r="B613" s="2" t="s">
        <v>39</v>
      </c>
      <c r="C613" s="2" t="s">
        <v>40</v>
      </c>
      <c r="D613" s="2" t="s">
        <v>40</v>
      </c>
      <c r="E613" s="2" t="s">
        <v>40</v>
      </c>
      <c r="F613" s="2" t="s">
        <v>41</v>
      </c>
      <c r="G613" s="2" t="s">
        <v>40</v>
      </c>
      <c r="H613" s="2" t="s">
        <v>40</v>
      </c>
      <c r="I613" s="2" t="s">
        <v>40</v>
      </c>
      <c r="J613" s="2" t="s">
        <v>42</v>
      </c>
      <c r="K613" s="2" t="s">
        <v>40</v>
      </c>
      <c r="L613" s="2" t="s">
        <v>40</v>
      </c>
      <c r="M613" s="2" t="s">
        <v>40</v>
      </c>
      <c r="N613" s="2" t="s">
        <v>43</v>
      </c>
      <c r="O613" s="2" t="s">
        <v>40</v>
      </c>
      <c r="P613" s="2" t="s">
        <v>40</v>
      </c>
      <c r="Q613" s="2" t="s">
        <v>40</v>
      </c>
      <c r="R613" s="2" t="s">
        <v>44</v>
      </c>
      <c r="S613" s="2" t="s">
        <v>40</v>
      </c>
      <c r="T613" s="2" t="s">
        <v>40</v>
      </c>
      <c r="U613" s="2" t="s">
        <v>40</v>
      </c>
      <c r="V613" s="2" t="s">
        <v>45</v>
      </c>
      <c r="W613" s="2" t="s">
        <v>40</v>
      </c>
      <c r="X613" s="2" t="s">
        <v>40</v>
      </c>
      <c r="Y613" s="2" t="s">
        <v>40</v>
      </c>
      <c r="Z613" s="2" t="s">
        <v>46</v>
      </c>
      <c r="AA613" s="2" t="s">
        <v>40</v>
      </c>
      <c r="AB613" s="2" t="s">
        <v>40</v>
      </c>
      <c r="AC613" s="2" t="s">
        <v>40</v>
      </c>
      <c r="AD613" s="2" t="s">
        <v>40</v>
      </c>
    </row>
    <row r="614" spans="1:30" x14ac:dyDescent="0.2">
      <c r="A614" s="3" t="s">
        <v>47</v>
      </c>
      <c r="B614" s="2">
        <v>0.74835659093530105</v>
      </c>
      <c r="C614" s="2">
        <v>0.74536532170119896</v>
      </c>
      <c r="D614" s="2">
        <v>0.75048999999999999</v>
      </c>
      <c r="E614" s="2">
        <v>0.74649528173663104</v>
      </c>
      <c r="F614" s="2">
        <v>0.82469000000000003</v>
      </c>
      <c r="G614" s="2">
        <v>0.84297184081917598</v>
      </c>
      <c r="H614" s="2">
        <v>0.57615721283441002</v>
      </c>
      <c r="I614" s="2" t="s">
        <v>40</v>
      </c>
      <c r="J614" s="2" t="s">
        <v>83</v>
      </c>
      <c r="K614" s="2" t="s">
        <v>40</v>
      </c>
      <c r="L614" s="2" t="s">
        <v>40</v>
      </c>
      <c r="M614" s="2" t="s">
        <v>40</v>
      </c>
      <c r="N614" s="2">
        <v>0.757166392092257</v>
      </c>
      <c r="O614" s="2">
        <v>0.73819000000000001</v>
      </c>
      <c r="P614" s="2" t="s">
        <v>40</v>
      </c>
      <c r="Q614" s="2" t="s">
        <v>40</v>
      </c>
      <c r="R614" s="2">
        <v>0.78319000000000005</v>
      </c>
      <c r="S614" s="2">
        <v>0.71247418501862503</v>
      </c>
      <c r="T614" s="2" t="s">
        <v>40</v>
      </c>
      <c r="U614" s="2" t="s">
        <v>40</v>
      </c>
      <c r="V614" s="2" t="s">
        <v>83</v>
      </c>
      <c r="W614" s="2" t="s">
        <v>40</v>
      </c>
      <c r="X614" s="2" t="s">
        <v>40</v>
      </c>
      <c r="Y614" s="2" t="s">
        <v>40</v>
      </c>
      <c r="Z614" s="2" t="s">
        <v>83</v>
      </c>
      <c r="AA614" s="2" t="s">
        <v>40</v>
      </c>
      <c r="AB614" s="2" t="s">
        <v>40</v>
      </c>
      <c r="AC614" s="2" t="s">
        <v>40</v>
      </c>
      <c r="AD614" s="2" t="s">
        <v>40</v>
      </c>
    </row>
    <row r="615" spans="1:30" x14ac:dyDescent="0.2">
      <c r="A615" s="3" t="s">
        <v>52</v>
      </c>
      <c r="B615" s="2">
        <v>0.74777761478656302</v>
      </c>
      <c r="C615" s="2">
        <v>0.74609999999999999</v>
      </c>
      <c r="D615" s="2">
        <v>0.74914892389360099</v>
      </c>
      <c r="E615" s="2" t="s">
        <v>40</v>
      </c>
      <c r="F615" s="2">
        <v>0.75634000000000001</v>
      </c>
      <c r="G615" s="2">
        <v>0.81082346058212595</v>
      </c>
      <c r="H615" s="2">
        <v>0.67592484537285502</v>
      </c>
      <c r="I615" s="2" t="s">
        <v>40</v>
      </c>
      <c r="J615" s="2">
        <v>0.79515731477453899</v>
      </c>
      <c r="K615" s="2">
        <v>0.52817584927205197</v>
      </c>
      <c r="L615" s="2">
        <v>0.92743636201621704</v>
      </c>
      <c r="M615" s="2" t="s">
        <v>40</v>
      </c>
      <c r="N615" s="2">
        <v>0.73895</v>
      </c>
      <c r="O615" s="2">
        <v>0.74974532118636605</v>
      </c>
      <c r="P615" s="2">
        <v>0.75438545369776699</v>
      </c>
      <c r="Q615" s="2" t="s">
        <v>40</v>
      </c>
      <c r="R615" s="2">
        <v>0.71877014435567299</v>
      </c>
      <c r="S615" s="2">
        <v>0.77614000000000005</v>
      </c>
      <c r="T615" s="2" t="s">
        <v>40</v>
      </c>
      <c r="U615" s="2" t="s">
        <v>40</v>
      </c>
      <c r="V615" s="2">
        <v>0.76544999999999996</v>
      </c>
      <c r="W615" s="2">
        <v>0.77007170565416705</v>
      </c>
      <c r="X615" s="2">
        <v>0.70816068139963095</v>
      </c>
      <c r="Y615" s="2" t="s">
        <v>40</v>
      </c>
      <c r="Z615" s="2">
        <v>0.73780000000000001</v>
      </c>
      <c r="AA615" s="2">
        <v>0.75761877905054498</v>
      </c>
      <c r="AB615" s="2" t="s">
        <v>40</v>
      </c>
      <c r="AC615" s="2" t="s">
        <v>40</v>
      </c>
      <c r="AD615" s="2" t="s">
        <v>40</v>
      </c>
    </row>
    <row r="616" spans="1:30" x14ac:dyDescent="0.2">
      <c r="A616" s="3" t="s">
        <v>54</v>
      </c>
      <c r="B616" s="2" t="s">
        <v>83</v>
      </c>
      <c r="C616" s="2" t="s">
        <v>40</v>
      </c>
      <c r="D616" s="2" t="s">
        <v>40</v>
      </c>
      <c r="E616" s="2" t="s">
        <v>40</v>
      </c>
      <c r="F616" s="2">
        <v>0.71873313285526996</v>
      </c>
      <c r="G616" s="2">
        <v>0.77694616614041201</v>
      </c>
      <c r="H616" s="2" t="s">
        <v>40</v>
      </c>
      <c r="I616" s="2" t="s">
        <v>40</v>
      </c>
      <c r="J616" s="2" t="s">
        <v>83</v>
      </c>
      <c r="K616" s="2" t="s">
        <v>40</v>
      </c>
      <c r="L616" s="2" t="s">
        <v>40</v>
      </c>
      <c r="M616" s="2" t="s">
        <v>40</v>
      </c>
      <c r="N616" s="2">
        <v>0.74048000000000003</v>
      </c>
      <c r="O616" s="2">
        <v>0.74787999999999999</v>
      </c>
      <c r="P616" s="2">
        <v>0.75467974577009</v>
      </c>
      <c r="Q616" s="2" t="s">
        <v>40</v>
      </c>
      <c r="R616" s="2">
        <v>0.73119426134160503</v>
      </c>
      <c r="S616" s="2">
        <v>0.76415642804542405</v>
      </c>
      <c r="T616" s="2" t="s">
        <v>40</v>
      </c>
      <c r="U616" s="2" t="s">
        <v>40</v>
      </c>
      <c r="V616" s="2">
        <v>0.73274977244998696</v>
      </c>
      <c r="W616" s="2">
        <v>0.76263459113396004</v>
      </c>
      <c r="X616" s="2" t="s">
        <v>40</v>
      </c>
      <c r="Y616" s="2" t="s">
        <v>40</v>
      </c>
      <c r="Z616" s="2">
        <v>0.73055000000000003</v>
      </c>
      <c r="AA616" s="2">
        <v>0.75391986062717697</v>
      </c>
      <c r="AB616" s="2">
        <v>0.75875999999999999</v>
      </c>
      <c r="AC616" s="2" t="s">
        <v>40</v>
      </c>
      <c r="AD616" s="2" t="s">
        <v>40</v>
      </c>
    </row>
    <row r="617" spans="1:30" x14ac:dyDescent="0.2">
      <c r="A617" s="3" t="s">
        <v>55</v>
      </c>
      <c r="B617" s="2">
        <v>0.74934000000000001</v>
      </c>
      <c r="C617" s="2">
        <v>0.747900129888872</v>
      </c>
      <c r="D617" s="2">
        <v>0.74578</v>
      </c>
      <c r="E617" s="2" t="s">
        <v>40</v>
      </c>
      <c r="F617" s="2">
        <v>0.72979205829344396</v>
      </c>
      <c r="G617" s="2">
        <v>0.76557259456001203</v>
      </c>
      <c r="H617" s="2" t="s">
        <v>40</v>
      </c>
      <c r="I617" s="2" t="s">
        <v>40</v>
      </c>
      <c r="J617" s="2">
        <v>0.69195049409958698</v>
      </c>
      <c r="K617" s="2">
        <v>0.80455088413261</v>
      </c>
      <c r="L617" s="2" t="s">
        <v>40</v>
      </c>
      <c r="M617" s="2" t="s">
        <v>40</v>
      </c>
      <c r="N617" s="2">
        <v>0.75260431822149698</v>
      </c>
      <c r="O617" s="2">
        <v>0.74840699467543403</v>
      </c>
      <c r="P617" s="2">
        <v>0.74203849391819299</v>
      </c>
      <c r="Q617" s="2" t="s">
        <v>40</v>
      </c>
      <c r="R617" s="2">
        <v>0.76007999999999998</v>
      </c>
      <c r="S617" s="2">
        <v>0.77280000000000004</v>
      </c>
      <c r="T617" s="2">
        <v>0.71088688872326999</v>
      </c>
      <c r="U617" s="2" t="s">
        <v>40</v>
      </c>
      <c r="V617" s="2">
        <v>0.73880654624054298</v>
      </c>
      <c r="W617" s="2">
        <v>0.75663000000000002</v>
      </c>
      <c r="X617" s="2" t="s">
        <v>40</v>
      </c>
      <c r="Y617" s="2" t="s">
        <v>40</v>
      </c>
      <c r="Z617" s="2">
        <v>0.74210485527182501</v>
      </c>
      <c r="AA617" s="2">
        <v>0.75325783431585402</v>
      </c>
      <c r="AB617" s="2" t="s">
        <v>40</v>
      </c>
      <c r="AC617" s="2" t="s">
        <v>40</v>
      </c>
      <c r="AD617" s="2" t="s">
        <v>40</v>
      </c>
    </row>
    <row r="618" spans="1:30" x14ac:dyDescent="0.2">
      <c r="A618" s="3" t="s">
        <v>56</v>
      </c>
      <c r="B618" s="2">
        <v>0.74785183464932603</v>
      </c>
      <c r="C618" s="2">
        <v>0.74500364697301202</v>
      </c>
      <c r="D618" s="2">
        <v>0.75016686496996399</v>
      </c>
      <c r="E618" s="2" t="s">
        <v>40</v>
      </c>
      <c r="F618" s="2">
        <v>0.72882999999999998</v>
      </c>
      <c r="G618" s="2">
        <v>0.79556000000000004</v>
      </c>
      <c r="H618" s="2">
        <v>0.83153146146068202</v>
      </c>
      <c r="I618" s="2">
        <v>0.63475999999999999</v>
      </c>
      <c r="J618" s="2">
        <v>0.64905000000000002</v>
      </c>
      <c r="K618" s="2">
        <v>0.84821323730870002</v>
      </c>
      <c r="L618" s="2" t="s">
        <v>40</v>
      </c>
      <c r="M618" s="2" t="s">
        <v>40</v>
      </c>
      <c r="N618" s="2">
        <v>0.75583</v>
      </c>
      <c r="O618" s="2">
        <v>0.75712999999999997</v>
      </c>
      <c r="P618" s="2">
        <v>0.73014584360230705</v>
      </c>
      <c r="Q618" s="2" t="s">
        <v>40</v>
      </c>
      <c r="R618" s="2">
        <v>0.71780295681191997</v>
      </c>
      <c r="S618" s="2">
        <v>0.77749806351665296</v>
      </c>
      <c r="T618" s="2" t="s">
        <v>40</v>
      </c>
      <c r="U618" s="2" t="s">
        <v>40</v>
      </c>
      <c r="V618" s="2" t="s">
        <v>83</v>
      </c>
      <c r="W618" s="2" t="s">
        <v>40</v>
      </c>
      <c r="X618" s="2" t="s">
        <v>40</v>
      </c>
      <c r="Y618" s="2" t="s">
        <v>40</v>
      </c>
      <c r="Z618" s="2">
        <v>0.74074361110572895</v>
      </c>
      <c r="AA618" s="2">
        <v>0.75462002365762304</v>
      </c>
      <c r="AB618" s="2" t="s">
        <v>40</v>
      </c>
      <c r="AC618" s="2" t="s">
        <v>40</v>
      </c>
      <c r="AD618" s="2" t="s">
        <v>40</v>
      </c>
    </row>
    <row r="621" spans="1:30" x14ac:dyDescent="0.2">
      <c r="A621" s="3" t="s">
        <v>89</v>
      </c>
    </row>
    <row r="623" spans="1:30" x14ac:dyDescent="0.2">
      <c r="B623" s="2" t="s">
        <v>39</v>
      </c>
      <c r="C623" s="2" t="s">
        <v>40</v>
      </c>
      <c r="D623" s="2" t="s">
        <v>40</v>
      </c>
      <c r="E623" s="2" t="s">
        <v>40</v>
      </c>
      <c r="F623" s="2" t="s">
        <v>41</v>
      </c>
      <c r="G623" s="2" t="s">
        <v>40</v>
      </c>
      <c r="H623" s="2" t="s">
        <v>40</v>
      </c>
      <c r="I623" s="2" t="s">
        <v>40</v>
      </c>
      <c r="J623" s="2" t="s">
        <v>42</v>
      </c>
      <c r="K623" s="2" t="s">
        <v>40</v>
      </c>
      <c r="L623" s="2" t="s">
        <v>40</v>
      </c>
      <c r="M623" s="2" t="s">
        <v>40</v>
      </c>
      <c r="N623" s="2" t="s">
        <v>43</v>
      </c>
      <c r="O623" s="2" t="s">
        <v>40</v>
      </c>
      <c r="P623" s="2" t="s">
        <v>40</v>
      </c>
      <c r="Q623" s="2" t="s">
        <v>40</v>
      </c>
      <c r="R623" s="2" t="s">
        <v>44</v>
      </c>
      <c r="S623" s="2" t="s">
        <v>40</v>
      </c>
      <c r="T623" s="2" t="s">
        <v>40</v>
      </c>
      <c r="U623" s="2" t="s">
        <v>40</v>
      </c>
      <c r="V623" s="2" t="s">
        <v>45</v>
      </c>
      <c r="W623" s="2" t="s">
        <v>40</v>
      </c>
      <c r="X623" s="2" t="s">
        <v>40</v>
      </c>
      <c r="Y623" s="2" t="s">
        <v>40</v>
      </c>
      <c r="Z623" s="2" t="s">
        <v>46</v>
      </c>
      <c r="AA623" s="2" t="s">
        <v>40</v>
      </c>
      <c r="AB623" s="2" t="s">
        <v>40</v>
      </c>
      <c r="AC623" s="2" t="s">
        <v>40</v>
      </c>
      <c r="AD623" s="2" t="s">
        <v>40</v>
      </c>
    </row>
    <row r="624" spans="1:30" x14ac:dyDescent="0.2">
      <c r="A624" s="3" t="s">
        <v>47</v>
      </c>
      <c r="B624" s="2">
        <v>1.44543113058855E-2</v>
      </c>
      <c r="C624" s="2">
        <v>1.42156099080853E-2</v>
      </c>
      <c r="D624" s="2">
        <v>1.5730000000000001E-2</v>
      </c>
      <c r="E624" s="2">
        <v>1.6387713098520398E-2</v>
      </c>
      <c r="F624" s="2">
        <v>1.7690000000000001E-2</v>
      </c>
      <c r="G624" s="2">
        <v>1.7832208517570398E-2</v>
      </c>
      <c r="H624" s="2">
        <v>1.0086664154662099E-2</v>
      </c>
      <c r="I624" s="2" t="s">
        <v>40</v>
      </c>
      <c r="J624" s="2" t="s">
        <v>83</v>
      </c>
      <c r="K624" s="2" t="s">
        <v>40</v>
      </c>
      <c r="L624" s="2" t="s">
        <v>40</v>
      </c>
      <c r="M624" s="2" t="s">
        <v>40</v>
      </c>
      <c r="N624" s="2">
        <v>1.1629033821106601E-4</v>
      </c>
      <c r="O624" s="2">
        <v>3.0280000000000001E-2</v>
      </c>
      <c r="P624" s="2" t="s">
        <v>40</v>
      </c>
      <c r="Q624" s="2" t="s">
        <v>40</v>
      </c>
      <c r="R624" s="2">
        <v>1.6230000000000001E-2</v>
      </c>
      <c r="S624" s="2">
        <v>1.4166875759973699E-2</v>
      </c>
      <c r="T624" s="2" t="s">
        <v>40</v>
      </c>
      <c r="U624" s="2" t="s">
        <v>40</v>
      </c>
      <c r="V624" s="2" t="s">
        <v>83</v>
      </c>
      <c r="W624" s="2" t="s">
        <v>40</v>
      </c>
      <c r="X624" s="2" t="s">
        <v>40</v>
      </c>
      <c r="Y624" s="2" t="s">
        <v>40</v>
      </c>
      <c r="Z624" s="2" t="s">
        <v>83</v>
      </c>
      <c r="AA624" s="2" t="s">
        <v>40</v>
      </c>
      <c r="AB624" s="2" t="s">
        <v>40</v>
      </c>
      <c r="AC624" s="2" t="s">
        <v>40</v>
      </c>
      <c r="AD624" s="2" t="s">
        <v>40</v>
      </c>
    </row>
    <row r="625" spans="1:30" x14ac:dyDescent="0.2">
      <c r="A625" s="3" t="s">
        <v>52</v>
      </c>
      <c r="B625" s="2">
        <v>1.5314654540120201E-2</v>
      </c>
      <c r="C625" s="2">
        <v>1.4930000000000001E-2</v>
      </c>
      <c r="D625" s="2">
        <v>1.53482199526859E-2</v>
      </c>
      <c r="E625" s="2" t="s">
        <v>40</v>
      </c>
      <c r="F625" s="2">
        <v>1.434E-2</v>
      </c>
      <c r="G625" s="2">
        <v>1.6966505777387699E-2</v>
      </c>
      <c r="H625" s="2">
        <v>1.4295717119850599E-2</v>
      </c>
      <c r="I625" s="2" t="s">
        <v>40</v>
      </c>
      <c r="J625" s="2">
        <v>1.2933159344642601E-2</v>
      </c>
      <c r="K625" s="2">
        <v>2.96888381387382E-2</v>
      </c>
      <c r="L625" s="2">
        <v>2.4356194493123798E-3</v>
      </c>
      <c r="M625" s="2" t="s">
        <v>40</v>
      </c>
      <c r="N625" s="2">
        <v>3.4110000000000001E-2</v>
      </c>
      <c r="O625" s="2">
        <v>1.0012515644555599E-2</v>
      </c>
      <c r="P625" s="2">
        <v>1.3695436797016101E-3</v>
      </c>
      <c r="Q625" s="2" t="s">
        <v>40</v>
      </c>
      <c r="R625" s="2">
        <v>1.4494169124685E-2</v>
      </c>
      <c r="S625" s="2">
        <v>1.5890000000000001E-2</v>
      </c>
      <c r="T625" s="2" t="s">
        <v>40</v>
      </c>
      <c r="U625" s="2" t="s">
        <v>40</v>
      </c>
      <c r="V625" s="2">
        <v>1.602E-2</v>
      </c>
      <c r="W625" s="2">
        <v>1.5634183613494699E-2</v>
      </c>
      <c r="X625" s="2">
        <v>1.39560313075506E-2</v>
      </c>
      <c r="Y625" s="2" t="s">
        <v>40</v>
      </c>
      <c r="Z625" s="2">
        <v>1.542E-2</v>
      </c>
      <c r="AA625" s="2">
        <v>1.49750092378303E-2</v>
      </c>
      <c r="AB625" s="2" t="s">
        <v>40</v>
      </c>
      <c r="AC625" s="2" t="s">
        <v>40</v>
      </c>
      <c r="AD625" s="2" t="s">
        <v>40</v>
      </c>
    </row>
    <row r="626" spans="1:30" x14ac:dyDescent="0.2">
      <c r="A626" s="3" t="s">
        <v>54</v>
      </c>
      <c r="B626" s="2" t="s">
        <v>83</v>
      </c>
      <c r="C626" s="2" t="s">
        <v>40</v>
      </c>
      <c r="D626" s="2" t="s">
        <v>40</v>
      </c>
      <c r="E626" s="2" t="s">
        <v>40</v>
      </c>
      <c r="F626" s="2">
        <v>1.45539363096615E-2</v>
      </c>
      <c r="G626" s="2">
        <v>1.584609987136E-2</v>
      </c>
      <c r="H626" s="2" t="s">
        <v>40</v>
      </c>
      <c r="I626" s="2" t="s">
        <v>40</v>
      </c>
      <c r="J626" s="2" t="s">
        <v>83</v>
      </c>
      <c r="K626" s="2" t="s">
        <v>40</v>
      </c>
      <c r="L626" s="2" t="s">
        <v>40</v>
      </c>
      <c r="M626" s="2" t="s">
        <v>40</v>
      </c>
      <c r="N626" s="2">
        <v>2.8240000000000001E-2</v>
      </c>
      <c r="O626" s="2">
        <v>1.2109999999999999E-2</v>
      </c>
      <c r="P626" s="2">
        <v>5.2239022549844701E-3</v>
      </c>
      <c r="Q626" s="2" t="s">
        <v>40</v>
      </c>
      <c r="R626" s="2">
        <v>1.4501744862349701E-2</v>
      </c>
      <c r="S626" s="2">
        <v>1.5890856943529302E-2</v>
      </c>
      <c r="T626" s="2" t="s">
        <v>40</v>
      </c>
      <c r="U626" s="2" t="s">
        <v>40</v>
      </c>
      <c r="V626" s="2">
        <v>1.5221643395239799E-2</v>
      </c>
      <c r="W626" s="2">
        <v>1.51712096226598E-2</v>
      </c>
      <c r="X626" s="2" t="s">
        <v>40</v>
      </c>
      <c r="Y626" s="2" t="s">
        <v>40</v>
      </c>
      <c r="Z626" s="2">
        <v>1.54E-2</v>
      </c>
      <c r="AA626" s="2">
        <v>1.4808362369337901E-2</v>
      </c>
      <c r="AB626" s="2">
        <v>1.5389999999999999E-2</v>
      </c>
      <c r="AC626" s="2" t="s">
        <v>40</v>
      </c>
      <c r="AD626" s="2" t="s">
        <v>40</v>
      </c>
    </row>
    <row r="627" spans="1:30" x14ac:dyDescent="0.2">
      <c r="A627" s="3" t="s">
        <v>55</v>
      </c>
      <c r="B627" s="2">
        <v>1.5469999999999999E-2</v>
      </c>
      <c r="C627" s="2">
        <v>1.46341463414634E-2</v>
      </c>
      <c r="D627" s="2">
        <v>1.549E-2</v>
      </c>
      <c r="E627" s="2" t="s">
        <v>40</v>
      </c>
      <c r="F627" s="2">
        <v>1.4457084165035499E-2</v>
      </c>
      <c r="G627" s="2">
        <v>1.59361005021228E-2</v>
      </c>
      <c r="H627" s="2" t="s">
        <v>40</v>
      </c>
      <c r="I627" s="2" t="s">
        <v>40</v>
      </c>
      <c r="J627" s="2">
        <v>1.82672934855607E-2</v>
      </c>
      <c r="K627" s="2">
        <v>1.2062584447882101E-2</v>
      </c>
      <c r="L627" s="2" t="s">
        <v>40</v>
      </c>
      <c r="M627" s="2" t="s">
        <v>40</v>
      </c>
      <c r="N627" s="2">
        <v>1.2512366874236101E-2</v>
      </c>
      <c r="O627" s="2">
        <v>7.3903808664785098E-3</v>
      </c>
      <c r="P627" s="2">
        <v>2.56626121287775E-2</v>
      </c>
      <c r="Q627" s="2" t="s">
        <v>40</v>
      </c>
      <c r="R627" s="2">
        <v>1.422E-2</v>
      </c>
      <c r="S627" s="2">
        <v>1.6809999999999999E-2</v>
      </c>
      <c r="T627" s="2">
        <v>1.45617153012669E-2</v>
      </c>
      <c r="U627" s="2" t="s">
        <v>40</v>
      </c>
      <c r="V627" s="2">
        <v>1.45707889454994E-2</v>
      </c>
      <c r="W627" s="2">
        <v>1.583E-2</v>
      </c>
      <c r="X627" s="2" t="s">
        <v>40</v>
      </c>
      <c r="Y627" s="2" t="s">
        <v>40</v>
      </c>
      <c r="Z627" s="2">
        <v>1.5712791103188999E-2</v>
      </c>
      <c r="AA627" s="2">
        <v>1.4679646292274201E-2</v>
      </c>
      <c r="AB627" s="2" t="s">
        <v>40</v>
      </c>
      <c r="AC627" s="2" t="s">
        <v>40</v>
      </c>
      <c r="AD627" s="2" t="s">
        <v>40</v>
      </c>
    </row>
    <row r="628" spans="1:30" x14ac:dyDescent="0.2">
      <c r="A628" s="3" t="s">
        <v>56</v>
      </c>
      <c r="B628" s="2">
        <v>1.4921040408732E-2</v>
      </c>
      <c r="C628" s="2">
        <v>1.5667396061269101E-2</v>
      </c>
      <c r="D628" s="2">
        <v>1.50033372993992E-2</v>
      </c>
      <c r="E628" s="2" t="s">
        <v>40</v>
      </c>
      <c r="F628" s="2">
        <v>1.3559999999999999E-2</v>
      </c>
      <c r="G628" s="2">
        <v>1.6729999999999998E-2</v>
      </c>
      <c r="H628" s="2">
        <v>1.8316870187446498E-2</v>
      </c>
      <c r="I628" s="2">
        <v>1.217E-2</v>
      </c>
      <c r="J628" s="2">
        <v>2.2769999999999999E-2</v>
      </c>
      <c r="K628" s="2">
        <v>7.4758307565853804E-3</v>
      </c>
      <c r="L628" s="2" t="s">
        <v>40</v>
      </c>
      <c r="M628" s="2" t="s">
        <v>40</v>
      </c>
      <c r="N628" s="2">
        <v>9.3000000000000005E-4</v>
      </c>
      <c r="O628" s="2">
        <v>3.0000000000000001E-5</v>
      </c>
      <c r="P628" s="2">
        <v>4.4506944243091998E-2</v>
      </c>
      <c r="Q628" s="2" t="s">
        <v>40</v>
      </c>
      <c r="R628" s="2">
        <v>1.4202010011252901E-2</v>
      </c>
      <c r="S628" s="2">
        <v>1.6189000774593301E-2</v>
      </c>
      <c r="T628" s="2" t="s">
        <v>40</v>
      </c>
      <c r="U628" s="2" t="s">
        <v>40</v>
      </c>
      <c r="V628" s="2" t="s">
        <v>83</v>
      </c>
      <c r="W628" s="2" t="s">
        <v>40</v>
      </c>
      <c r="X628" s="2" t="s">
        <v>40</v>
      </c>
      <c r="Y628" s="2" t="s">
        <v>40</v>
      </c>
      <c r="Z628" s="2">
        <v>1.5054346773099799E-2</v>
      </c>
      <c r="AA628" s="2">
        <v>1.5338672458259799E-2</v>
      </c>
      <c r="AB628" s="2" t="s">
        <v>40</v>
      </c>
      <c r="AC628" s="2" t="s">
        <v>40</v>
      </c>
      <c r="AD628" s="2" t="s">
        <v>40</v>
      </c>
    </row>
    <row r="631" spans="1:30" x14ac:dyDescent="0.2">
      <c r="A631" s="3" t="s">
        <v>90</v>
      </c>
    </row>
    <row r="633" spans="1:30" x14ac:dyDescent="0.2">
      <c r="B633" s="2" t="s">
        <v>39</v>
      </c>
      <c r="C633" s="2" t="s">
        <v>40</v>
      </c>
      <c r="D633" s="2" t="s">
        <v>40</v>
      </c>
      <c r="E633" s="2" t="s">
        <v>40</v>
      </c>
      <c r="F633" s="2" t="s">
        <v>41</v>
      </c>
      <c r="G633" s="2" t="s">
        <v>40</v>
      </c>
      <c r="H633" s="2" t="s">
        <v>40</v>
      </c>
      <c r="I633" s="2" t="s">
        <v>40</v>
      </c>
      <c r="J633" s="2" t="s">
        <v>42</v>
      </c>
      <c r="K633" s="2" t="s">
        <v>40</v>
      </c>
      <c r="L633" s="2" t="s">
        <v>40</v>
      </c>
      <c r="M633" s="2" t="s">
        <v>40</v>
      </c>
      <c r="N633" s="2" t="s">
        <v>43</v>
      </c>
      <c r="O633" s="2" t="s">
        <v>40</v>
      </c>
      <c r="P633" s="2" t="s">
        <v>40</v>
      </c>
      <c r="Q633" s="2" t="s">
        <v>40</v>
      </c>
      <c r="R633" s="2" t="s">
        <v>44</v>
      </c>
      <c r="S633" s="2" t="s">
        <v>40</v>
      </c>
      <c r="T633" s="2" t="s">
        <v>40</v>
      </c>
      <c r="U633" s="2" t="s">
        <v>40</v>
      </c>
      <c r="V633" s="2" t="s">
        <v>45</v>
      </c>
      <c r="W633" s="2" t="s">
        <v>40</v>
      </c>
      <c r="X633" s="2" t="s">
        <v>40</v>
      </c>
      <c r="Y633" s="2" t="s">
        <v>40</v>
      </c>
      <c r="Z633" s="2" t="s">
        <v>46</v>
      </c>
      <c r="AA633" s="2" t="s">
        <v>40</v>
      </c>
      <c r="AB633" s="2" t="s">
        <v>40</v>
      </c>
      <c r="AC633" s="2" t="s">
        <v>40</v>
      </c>
      <c r="AD633" s="2" t="s">
        <v>40</v>
      </c>
    </row>
    <row r="634" spans="1:30" x14ac:dyDescent="0.2">
      <c r="A634" s="3" t="s">
        <v>47</v>
      </c>
      <c r="B634" s="2">
        <v>6.2314996347979802E-2</v>
      </c>
      <c r="C634" s="2">
        <v>6.3950771148153895E-2</v>
      </c>
      <c r="D634" s="2">
        <v>6.0560000000000003E-2</v>
      </c>
      <c r="E634" s="2">
        <v>6.1667508057939399E-2</v>
      </c>
      <c r="F634" s="2">
        <v>7.1129999999999999E-2</v>
      </c>
      <c r="G634" s="2">
        <v>7.6070514312310905E-2</v>
      </c>
      <c r="H634" s="2">
        <v>3.9274223935538102E-2</v>
      </c>
      <c r="I634" s="2" t="s">
        <v>40</v>
      </c>
      <c r="J634" s="2" t="s">
        <v>83</v>
      </c>
      <c r="K634" s="2" t="s">
        <v>40</v>
      </c>
      <c r="L634" s="2" t="s">
        <v>40</v>
      </c>
      <c r="M634" s="2" t="s">
        <v>40</v>
      </c>
      <c r="N634" s="2">
        <v>6.3785250508770194E-2</v>
      </c>
      <c r="O634" s="2">
        <v>6.046E-2</v>
      </c>
      <c r="P634" s="2" t="s">
        <v>40</v>
      </c>
      <c r="Q634" s="2" t="s">
        <v>40</v>
      </c>
      <c r="R634" s="2">
        <v>1.24E-2</v>
      </c>
      <c r="S634" s="2">
        <v>0.111424214935052</v>
      </c>
      <c r="T634" s="2" t="s">
        <v>40</v>
      </c>
      <c r="U634" s="2" t="s">
        <v>40</v>
      </c>
      <c r="V634" s="2" t="s">
        <v>83</v>
      </c>
      <c r="W634" s="2" t="s">
        <v>40</v>
      </c>
      <c r="X634" s="2" t="s">
        <v>40</v>
      </c>
      <c r="Y634" s="2" t="s">
        <v>40</v>
      </c>
      <c r="Z634" s="2" t="s">
        <v>83</v>
      </c>
      <c r="AA634" s="2" t="s">
        <v>40</v>
      </c>
      <c r="AB634" s="2" t="s">
        <v>40</v>
      </c>
      <c r="AC634" s="2" t="s">
        <v>40</v>
      </c>
      <c r="AD634" s="2" t="s">
        <v>40</v>
      </c>
    </row>
    <row r="635" spans="1:30" x14ac:dyDescent="0.2">
      <c r="A635" s="3" t="s">
        <v>52</v>
      </c>
      <c r="B635" s="2">
        <v>6.0965233973888797E-2</v>
      </c>
      <c r="C635" s="2">
        <v>6.3130000000000006E-2</v>
      </c>
      <c r="D635" s="2">
        <v>6.2258380935895197E-2</v>
      </c>
      <c r="E635" s="2" t="s">
        <v>40</v>
      </c>
      <c r="F635" s="2">
        <v>6.4689999999999998E-2</v>
      </c>
      <c r="G635" s="2">
        <v>6.6169372531812196E-2</v>
      </c>
      <c r="H635" s="2">
        <v>5.5490722371338501E-2</v>
      </c>
      <c r="I635" s="2" t="s">
        <v>40</v>
      </c>
      <c r="J635" s="2">
        <v>4.5266057706249002E-2</v>
      </c>
      <c r="K635" s="2">
        <v>0.13117328004567499</v>
      </c>
      <c r="L635" s="2">
        <v>7.5444797576261604E-3</v>
      </c>
      <c r="M635" s="2" t="s">
        <v>40</v>
      </c>
      <c r="N635" s="2">
        <v>5.8569999999999997E-2</v>
      </c>
      <c r="O635" s="2">
        <v>6.3626044183135902E-2</v>
      </c>
      <c r="P635" s="2">
        <v>6.4193717582609694E-2</v>
      </c>
      <c r="Q635" s="2" t="s">
        <v>40</v>
      </c>
      <c r="R635" s="2">
        <v>0.101810794444552</v>
      </c>
      <c r="S635" s="2">
        <v>2.3040000000000001E-2</v>
      </c>
      <c r="T635" s="2" t="s">
        <v>40</v>
      </c>
      <c r="U635" s="2" t="s">
        <v>40</v>
      </c>
      <c r="V635" s="2">
        <v>6.5689999999999998E-2</v>
      </c>
      <c r="W635" s="2">
        <v>6.6474667920535996E-2</v>
      </c>
      <c r="X635" s="2">
        <v>5.4327808471454797E-2</v>
      </c>
      <c r="Y635" s="2" t="s">
        <v>40</v>
      </c>
      <c r="Z635" s="2">
        <v>6.0659999999999999E-2</v>
      </c>
      <c r="AA635" s="2">
        <v>6.3595169100916005E-2</v>
      </c>
      <c r="AB635" s="2" t="s">
        <v>40</v>
      </c>
      <c r="AC635" s="2" t="s">
        <v>40</v>
      </c>
      <c r="AD635" s="2" t="s">
        <v>40</v>
      </c>
    </row>
    <row r="636" spans="1:30" x14ac:dyDescent="0.2">
      <c r="A636" s="3" t="s">
        <v>54</v>
      </c>
      <c r="B636" s="2" t="s">
        <v>83</v>
      </c>
      <c r="C636" s="2" t="s">
        <v>40</v>
      </c>
      <c r="D636" s="2" t="s">
        <v>40</v>
      </c>
      <c r="E636" s="2" t="s">
        <v>40</v>
      </c>
      <c r="F636" s="2">
        <v>5.9488009869689197E-2</v>
      </c>
      <c r="G636" s="2">
        <v>6.4787744123494306E-2</v>
      </c>
      <c r="H636" s="2" t="s">
        <v>40</v>
      </c>
      <c r="I636" s="2" t="s">
        <v>40</v>
      </c>
      <c r="J636" s="2" t="s">
        <v>83</v>
      </c>
      <c r="K636" s="2" t="s">
        <v>40</v>
      </c>
      <c r="L636" s="2" t="s">
        <v>40</v>
      </c>
      <c r="M636" s="2" t="s">
        <v>40</v>
      </c>
      <c r="N636" s="2">
        <v>5.9470000000000002E-2</v>
      </c>
      <c r="O636" s="2">
        <v>6.5449999999999994E-2</v>
      </c>
      <c r="P636" s="2">
        <v>6.14679165336506E-2</v>
      </c>
      <c r="Q636" s="2" t="s">
        <v>40</v>
      </c>
      <c r="R636" s="2">
        <v>8.5866614967041399E-2</v>
      </c>
      <c r="S636" s="2">
        <v>3.8389984884306803E-2</v>
      </c>
      <c r="T636" s="2" t="s">
        <v>40</v>
      </c>
      <c r="U636" s="2" t="s">
        <v>40</v>
      </c>
      <c r="V636" s="2">
        <v>5.9647152235799902E-2</v>
      </c>
      <c r="W636" s="2">
        <v>6.4603744301096097E-2</v>
      </c>
      <c r="X636" s="2" t="s">
        <v>40</v>
      </c>
      <c r="Y636" s="2" t="s">
        <v>40</v>
      </c>
      <c r="Z636" s="2">
        <v>5.9909999999999998E-2</v>
      </c>
      <c r="AA636" s="2">
        <v>6.3792102206736298E-2</v>
      </c>
      <c r="AB636" s="2">
        <v>6.268E-2</v>
      </c>
      <c r="AC636" s="2" t="s">
        <v>40</v>
      </c>
      <c r="AD636" s="2" t="s">
        <v>40</v>
      </c>
    </row>
    <row r="637" spans="1:30" x14ac:dyDescent="0.2">
      <c r="A637" s="3" t="s">
        <v>55</v>
      </c>
      <c r="B637" s="2">
        <v>6.1010000000000002E-2</v>
      </c>
      <c r="C637" s="2">
        <v>6.1076634434983401E-2</v>
      </c>
      <c r="D637" s="2">
        <v>6.4299999999999996E-2</v>
      </c>
      <c r="E637" s="2" t="s">
        <v>40</v>
      </c>
      <c r="F637" s="2">
        <v>6.0541462374760102E-2</v>
      </c>
      <c r="G637" s="2">
        <v>6.3705628041333007E-2</v>
      </c>
      <c r="H637" s="2" t="s">
        <v>40</v>
      </c>
      <c r="I637" s="2" t="s">
        <v>40</v>
      </c>
      <c r="J637" s="2">
        <v>8.0898014007483393E-2</v>
      </c>
      <c r="K637" s="2">
        <v>4.2963166036775198E-2</v>
      </c>
      <c r="L637" s="2" t="s">
        <v>40</v>
      </c>
      <c r="M637" s="2" t="s">
        <v>40</v>
      </c>
      <c r="N637" s="2">
        <v>6.1543385904673203E-2</v>
      </c>
      <c r="O637" s="2">
        <v>6.5320492304111202E-2</v>
      </c>
      <c r="P637" s="2">
        <v>5.9511713647051899E-2</v>
      </c>
      <c r="Q637" s="2" t="s">
        <v>40</v>
      </c>
      <c r="R637" s="2">
        <v>4.9329999999999999E-2</v>
      </c>
      <c r="S637" s="2">
        <v>2.6020000000000001E-2</v>
      </c>
      <c r="T637" s="2">
        <v>0.110101473370406</v>
      </c>
      <c r="U637" s="2" t="s">
        <v>40</v>
      </c>
      <c r="V637" s="2">
        <v>6.0792033348772499E-2</v>
      </c>
      <c r="W637" s="2">
        <v>6.3469999999999999E-2</v>
      </c>
      <c r="X637" s="2" t="s">
        <v>40</v>
      </c>
      <c r="Y637" s="2" t="s">
        <v>40</v>
      </c>
      <c r="Z637" s="2">
        <v>6.04099662882163E-2</v>
      </c>
      <c r="AA637" s="2">
        <v>6.38380390940117E-2</v>
      </c>
      <c r="AB637" s="2" t="s">
        <v>40</v>
      </c>
      <c r="AC637" s="2" t="s">
        <v>40</v>
      </c>
      <c r="AD637" s="2" t="s">
        <v>40</v>
      </c>
    </row>
    <row r="638" spans="1:30" x14ac:dyDescent="0.2">
      <c r="A638" s="3" t="s">
        <v>56</v>
      </c>
      <c r="B638" s="2">
        <v>6.1425917324663203E-2</v>
      </c>
      <c r="C638" s="2">
        <v>6.2086068563092602E-2</v>
      </c>
      <c r="D638" s="2">
        <v>6.2857308685684399E-2</v>
      </c>
      <c r="E638" s="2" t="s">
        <v>40</v>
      </c>
      <c r="F638" s="2">
        <v>6.053E-2</v>
      </c>
      <c r="G638" s="2">
        <v>6.5549999999999997E-2</v>
      </c>
      <c r="H638" s="2">
        <v>7.1867465194057706E-2</v>
      </c>
      <c r="I638" s="2">
        <v>5.0549999999999998E-2</v>
      </c>
      <c r="J638" s="2">
        <v>9.1969999999999996E-2</v>
      </c>
      <c r="K638" s="2">
        <v>3.1703784883948399E-2</v>
      </c>
      <c r="L638" s="2" t="s">
        <v>40</v>
      </c>
      <c r="M638" s="2" t="s">
        <v>40</v>
      </c>
      <c r="N638" s="2">
        <v>6.3350000000000004E-2</v>
      </c>
      <c r="O638" s="2">
        <v>6.3710000000000003E-2</v>
      </c>
      <c r="P638" s="2">
        <v>5.9323262489489402E-2</v>
      </c>
      <c r="Q638" s="2" t="s">
        <v>40</v>
      </c>
      <c r="R638" s="2">
        <v>0.100481160994916</v>
      </c>
      <c r="S638" s="2">
        <v>2.3838109992254001E-2</v>
      </c>
      <c r="T638" s="2" t="s">
        <v>40</v>
      </c>
      <c r="U638" s="2" t="s">
        <v>40</v>
      </c>
      <c r="V638" s="2" t="s">
        <v>83</v>
      </c>
      <c r="W638" s="2" t="s">
        <v>40</v>
      </c>
      <c r="X638" s="2" t="s">
        <v>40</v>
      </c>
      <c r="Y638" s="2" t="s">
        <v>40</v>
      </c>
      <c r="Z638" s="2">
        <v>5.9965512564663898E-2</v>
      </c>
      <c r="AA638" s="2">
        <v>6.4282805561480694E-2</v>
      </c>
      <c r="AB638" s="2" t="s">
        <v>40</v>
      </c>
      <c r="AC638" s="2" t="s">
        <v>40</v>
      </c>
      <c r="AD638" s="2" t="s">
        <v>40</v>
      </c>
    </row>
    <row r="641" spans="1:30" x14ac:dyDescent="0.2">
      <c r="A641" s="3" t="s">
        <v>91</v>
      </c>
    </row>
    <row r="643" spans="1:30" x14ac:dyDescent="0.2">
      <c r="B643" s="2" t="s">
        <v>39</v>
      </c>
      <c r="C643" s="2" t="s">
        <v>40</v>
      </c>
      <c r="D643" s="2" t="s">
        <v>40</v>
      </c>
      <c r="E643" s="2" t="s">
        <v>40</v>
      </c>
      <c r="F643" s="2" t="s">
        <v>41</v>
      </c>
      <c r="G643" s="2" t="s">
        <v>40</v>
      </c>
      <c r="H643" s="2" t="s">
        <v>40</v>
      </c>
      <c r="I643" s="2" t="s">
        <v>40</v>
      </c>
      <c r="J643" s="2" t="s">
        <v>42</v>
      </c>
      <c r="K643" s="2" t="s">
        <v>40</v>
      </c>
      <c r="L643" s="2" t="s">
        <v>40</v>
      </c>
      <c r="M643" s="2" t="s">
        <v>40</v>
      </c>
      <c r="N643" s="2" t="s">
        <v>43</v>
      </c>
      <c r="O643" s="2" t="s">
        <v>40</v>
      </c>
      <c r="P643" s="2" t="s">
        <v>40</v>
      </c>
      <c r="Q643" s="2" t="s">
        <v>40</v>
      </c>
      <c r="R643" s="2" t="s">
        <v>44</v>
      </c>
      <c r="S643" s="2" t="s">
        <v>40</v>
      </c>
      <c r="T643" s="2" t="s">
        <v>40</v>
      </c>
      <c r="U643" s="2" t="s">
        <v>40</v>
      </c>
      <c r="V643" s="2" t="s">
        <v>45</v>
      </c>
      <c r="W643" s="2" t="s">
        <v>40</v>
      </c>
      <c r="X643" s="2" t="s">
        <v>40</v>
      </c>
      <c r="Y643" s="2" t="s">
        <v>40</v>
      </c>
      <c r="Z643" s="2" t="s">
        <v>46</v>
      </c>
      <c r="AA643" s="2" t="s">
        <v>40</v>
      </c>
      <c r="AB643" s="2" t="s">
        <v>40</v>
      </c>
      <c r="AC643" s="2" t="s">
        <v>40</v>
      </c>
      <c r="AD643" s="2" t="s">
        <v>40</v>
      </c>
    </row>
    <row r="644" spans="1:30" x14ac:dyDescent="0.2">
      <c r="A644" s="3" t="s">
        <v>47</v>
      </c>
      <c r="B644" s="2">
        <v>3.1445815553761497E-2</v>
      </c>
      <c r="C644" s="2">
        <v>3.0534351145038101E-2</v>
      </c>
      <c r="D644" s="2">
        <v>3.2129999999999999E-2</v>
      </c>
      <c r="E644" s="2">
        <v>3.1338588792668202E-2</v>
      </c>
      <c r="F644" s="2">
        <v>3.6549999999999999E-2</v>
      </c>
      <c r="G644" s="2">
        <v>4.0726087968349999E-2</v>
      </c>
      <c r="H644" s="2">
        <v>1.6869076258659101E-2</v>
      </c>
      <c r="I644" s="2" t="s">
        <v>40</v>
      </c>
      <c r="J644" s="2" t="s">
        <v>83</v>
      </c>
      <c r="K644" s="2" t="s">
        <v>40</v>
      </c>
      <c r="L644" s="2" t="s">
        <v>40</v>
      </c>
      <c r="M644" s="2" t="s">
        <v>40</v>
      </c>
      <c r="N644" s="2">
        <v>3.3607907742998301E-2</v>
      </c>
      <c r="O644" s="2">
        <v>2.912E-2</v>
      </c>
      <c r="P644" s="2" t="s">
        <v>40</v>
      </c>
      <c r="Q644" s="2" t="s">
        <v>40</v>
      </c>
      <c r="R644" s="2">
        <v>3.669E-2</v>
      </c>
      <c r="S644" s="2">
        <v>2.6075543803439401E-2</v>
      </c>
      <c r="T644" s="2" t="s">
        <v>40</v>
      </c>
      <c r="U644" s="2" t="s">
        <v>40</v>
      </c>
      <c r="V644" s="2" t="s">
        <v>83</v>
      </c>
      <c r="W644" s="2" t="s">
        <v>40</v>
      </c>
      <c r="X644" s="2" t="s">
        <v>40</v>
      </c>
      <c r="Y644" s="2" t="s">
        <v>40</v>
      </c>
      <c r="Z644" s="2" t="s">
        <v>83</v>
      </c>
      <c r="AA644" s="2" t="s">
        <v>40</v>
      </c>
      <c r="AB644" s="2" t="s">
        <v>40</v>
      </c>
      <c r="AC644" s="2" t="s">
        <v>40</v>
      </c>
      <c r="AD644" s="2" t="s">
        <v>40</v>
      </c>
    </row>
    <row r="645" spans="1:30" x14ac:dyDescent="0.2">
      <c r="A645" s="3" t="s">
        <v>52</v>
      </c>
      <c r="B645" s="2">
        <v>3.1421446384039903E-2</v>
      </c>
      <c r="C645" s="2">
        <v>3.2289999999999999E-2</v>
      </c>
      <c r="D645" s="2">
        <v>3.03790894928163E-2</v>
      </c>
      <c r="E645" s="2" t="s">
        <v>40</v>
      </c>
      <c r="F645" s="2">
        <v>3.1910000000000001E-2</v>
      </c>
      <c r="G645" s="2">
        <v>3.55419043440105E-2</v>
      </c>
      <c r="H645" s="2">
        <v>2.6636713735558398E-2</v>
      </c>
      <c r="I645" s="2" t="s">
        <v>40</v>
      </c>
      <c r="J645" s="2">
        <v>1.4528055676381E-2</v>
      </c>
      <c r="K645" s="2">
        <v>7.8075934912931702E-2</v>
      </c>
      <c r="L645" s="2">
        <v>0</v>
      </c>
      <c r="M645" s="2" t="s">
        <v>40</v>
      </c>
      <c r="N645" s="2">
        <v>2.9649999999999999E-2</v>
      </c>
      <c r="O645" s="2">
        <v>3.2627994295194501E-2</v>
      </c>
      <c r="P645" s="2">
        <v>3.1820036132641699E-2</v>
      </c>
      <c r="Q645" s="2" t="s">
        <v>40</v>
      </c>
      <c r="R645" s="2">
        <v>2.75818959623386E-2</v>
      </c>
      <c r="S645" s="2">
        <v>3.508E-2</v>
      </c>
      <c r="T645" s="2" t="s">
        <v>40</v>
      </c>
      <c r="U645" s="2" t="s">
        <v>40</v>
      </c>
      <c r="V645" s="2">
        <v>7.4400000000000004E-3</v>
      </c>
      <c r="W645" s="2">
        <v>0</v>
      </c>
      <c r="X645" s="2">
        <v>8.5750460405156506E-2</v>
      </c>
      <c r="Y645" s="2" t="s">
        <v>40</v>
      </c>
      <c r="Z645" s="2">
        <v>3.031E-2</v>
      </c>
      <c r="AA645" s="2">
        <v>3.2419922596705501E-2</v>
      </c>
      <c r="AB645" s="2" t="s">
        <v>40</v>
      </c>
      <c r="AC645" s="2" t="s">
        <v>40</v>
      </c>
      <c r="AD645" s="2" t="s">
        <v>40</v>
      </c>
    </row>
    <row r="646" spans="1:30" x14ac:dyDescent="0.2">
      <c r="A646" s="3" t="s">
        <v>54</v>
      </c>
      <c r="B646" s="2" t="s">
        <v>83</v>
      </c>
      <c r="C646" s="2" t="s">
        <v>40</v>
      </c>
      <c r="D646" s="2" t="s">
        <v>40</v>
      </c>
      <c r="E646" s="2" t="s">
        <v>40</v>
      </c>
      <c r="F646" s="2">
        <v>2.9994602513686401E-2</v>
      </c>
      <c r="G646" s="2">
        <v>3.2744708221260597E-2</v>
      </c>
      <c r="H646" s="2" t="s">
        <v>40</v>
      </c>
      <c r="I646" s="2" t="s">
        <v>40</v>
      </c>
      <c r="J646" s="2" t="s">
        <v>83</v>
      </c>
      <c r="K646" s="2" t="s">
        <v>40</v>
      </c>
      <c r="L646" s="2" t="s">
        <v>40</v>
      </c>
      <c r="M646" s="2" t="s">
        <v>40</v>
      </c>
      <c r="N646" s="2">
        <v>2.8379999999999999E-2</v>
      </c>
      <c r="O646" s="2">
        <v>3.3000000000000002E-2</v>
      </c>
      <c r="P646" s="2">
        <v>3.27074324520416E-2</v>
      </c>
      <c r="Q646" s="2" t="s">
        <v>40</v>
      </c>
      <c r="R646" s="2">
        <v>2.9003489724699402E-2</v>
      </c>
      <c r="S646" s="2">
        <v>3.3719623270415798E-2</v>
      </c>
      <c r="T646" s="2" t="s">
        <v>40</v>
      </c>
      <c r="U646" s="2" t="s">
        <v>40</v>
      </c>
      <c r="V646" s="2">
        <v>5.2307453957433601E-2</v>
      </c>
      <c r="W646" s="2">
        <v>1.03792802405664E-2</v>
      </c>
      <c r="X646" s="2" t="s">
        <v>40</v>
      </c>
      <c r="Y646" s="2" t="s">
        <v>40</v>
      </c>
      <c r="Z646" s="2">
        <v>2.886E-2</v>
      </c>
      <c r="AA646" s="2">
        <v>3.1387921022067299E-2</v>
      </c>
      <c r="AB646" s="2">
        <v>3.388E-2</v>
      </c>
      <c r="AC646" s="2" t="s">
        <v>40</v>
      </c>
      <c r="AD646" s="2" t="s">
        <v>40</v>
      </c>
    </row>
    <row r="647" spans="1:30" x14ac:dyDescent="0.2">
      <c r="A647" s="3" t="s">
        <v>55</v>
      </c>
      <c r="B647" s="2">
        <v>3.0300000000000001E-2</v>
      </c>
      <c r="C647" s="2">
        <v>3.2241304661567299E-2</v>
      </c>
      <c r="D647" s="2">
        <v>3.1539999999999999E-2</v>
      </c>
      <c r="E647" s="2" t="s">
        <v>40</v>
      </c>
      <c r="F647" s="2">
        <v>3.0871494738474E-2</v>
      </c>
      <c r="G647" s="2">
        <v>3.1852814020666503E-2</v>
      </c>
      <c r="H647" s="2" t="s">
        <v>40</v>
      </c>
      <c r="I647" s="2" t="s">
        <v>40</v>
      </c>
      <c r="J647" s="2">
        <v>4.1792190348268199E-2</v>
      </c>
      <c r="K647" s="2">
        <v>2.07178804315898E-2</v>
      </c>
      <c r="L647" s="2" t="s">
        <v>40</v>
      </c>
      <c r="M647" s="2" t="s">
        <v>40</v>
      </c>
      <c r="N647" s="2">
        <v>3.19210847931094E-2</v>
      </c>
      <c r="O647" s="2">
        <v>3.0608979021792802E-2</v>
      </c>
      <c r="P647" s="2">
        <v>3.1555723285046501E-2</v>
      </c>
      <c r="Q647" s="2" t="s">
        <v>40</v>
      </c>
      <c r="R647" s="2">
        <v>3.1669999999999997E-2</v>
      </c>
      <c r="S647" s="2">
        <v>3.5139999999999998E-2</v>
      </c>
      <c r="T647" s="2">
        <v>2.7346213380725699E-2</v>
      </c>
      <c r="U647" s="2" t="s">
        <v>40</v>
      </c>
      <c r="V647" s="2">
        <v>4.4291338582677101E-2</v>
      </c>
      <c r="W647" s="2">
        <v>1.8319999999999999E-2</v>
      </c>
      <c r="X647" s="2" t="s">
        <v>40</v>
      </c>
      <c r="Y647" s="2" t="s">
        <v>40</v>
      </c>
      <c r="Z647" s="2">
        <v>3.0534351145038101E-2</v>
      </c>
      <c r="AA647" s="2">
        <v>3.2190505739993797E-2</v>
      </c>
      <c r="AB647" s="2" t="s">
        <v>40</v>
      </c>
      <c r="AC647" s="2" t="s">
        <v>40</v>
      </c>
      <c r="AD647" s="2" t="s">
        <v>40</v>
      </c>
    </row>
    <row r="648" spans="1:30" x14ac:dyDescent="0.2">
      <c r="A648" s="3" t="s">
        <v>56</v>
      </c>
      <c r="B648" s="2">
        <v>2.9754993032977201E-2</v>
      </c>
      <c r="C648" s="2">
        <v>3.2560175054704502E-2</v>
      </c>
      <c r="D648" s="2">
        <v>3.1776894280159E-2</v>
      </c>
      <c r="E648" s="2" t="s">
        <v>40</v>
      </c>
      <c r="F648" s="2">
        <v>2.9909999999999999E-2</v>
      </c>
      <c r="G648" s="2">
        <v>3.3860000000000001E-2</v>
      </c>
      <c r="H648" s="2">
        <v>3.8150423893598802E-2</v>
      </c>
      <c r="I648" s="2">
        <v>2.3529999999999999E-2</v>
      </c>
      <c r="J648" s="2">
        <v>4.9979999999999997E-2</v>
      </c>
      <c r="K648" s="2">
        <v>1.23879603898391E-2</v>
      </c>
      <c r="L648" s="2" t="s">
        <v>40</v>
      </c>
      <c r="M648" s="2" t="s">
        <v>40</v>
      </c>
      <c r="N648" s="2">
        <v>3.2809999999999999E-2</v>
      </c>
      <c r="O648" s="2">
        <v>3.2750000000000001E-2</v>
      </c>
      <c r="P648" s="2">
        <v>2.8530835918698701E-2</v>
      </c>
      <c r="Q648" s="2" t="s">
        <v>40</v>
      </c>
      <c r="R648" s="2">
        <v>2.9917348958131199E-2</v>
      </c>
      <c r="S648" s="2">
        <v>3.2804027885360097E-2</v>
      </c>
      <c r="T648" s="2" t="s">
        <v>40</v>
      </c>
      <c r="U648" s="2" t="s">
        <v>40</v>
      </c>
      <c r="V648" s="2" t="s">
        <v>83</v>
      </c>
      <c r="W648" s="2" t="s">
        <v>40</v>
      </c>
      <c r="X648" s="2" t="s">
        <v>40</v>
      </c>
      <c r="Y648" s="2" t="s">
        <v>40</v>
      </c>
      <c r="Z648" s="2">
        <v>2.9546819599713201E-2</v>
      </c>
      <c r="AA648" s="2">
        <v>3.3178847757373599E-2</v>
      </c>
      <c r="AB648" s="2" t="s">
        <v>40</v>
      </c>
      <c r="AC648" s="2" t="s">
        <v>40</v>
      </c>
      <c r="AD648" s="2" t="s">
        <v>40</v>
      </c>
    </row>
    <row r="651" spans="1:30" x14ac:dyDescent="0.2">
      <c r="A651" s="3" t="s">
        <v>92</v>
      </c>
    </row>
    <row r="653" spans="1:30" x14ac:dyDescent="0.2">
      <c r="B653" s="2" t="s">
        <v>39</v>
      </c>
      <c r="C653" s="2" t="s">
        <v>40</v>
      </c>
      <c r="D653" s="2" t="s">
        <v>40</v>
      </c>
      <c r="E653" s="2" t="s">
        <v>40</v>
      </c>
      <c r="F653" s="2" t="s">
        <v>41</v>
      </c>
      <c r="G653" s="2" t="s">
        <v>40</v>
      </c>
      <c r="H653" s="2" t="s">
        <v>40</v>
      </c>
      <c r="I653" s="2" t="s">
        <v>40</v>
      </c>
      <c r="J653" s="2" t="s">
        <v>42</v>
      </c>
      <c r="K653" s="2" t="s">
        <v>40</v>
      </c>
      <c r="L653" s="2" t="s">
        <v>40</v>
      </c>
      <c r="M653" s="2" t="s">
        <v>40</v>
      </c>
      <c r="N653" s="2" t="s">
        <v>43</v>
      </c>
      <c r="O653" s="2" t="s">
        <v>40</v>
      </c>
      <c r="P653" s="2" t="s">
        <v>40</v>
      </c>
      <c r="Q653" s="2" t="s">
        <v>40</v>
      </c>
      <c r="R653" s="2" t="s">
        <v>44</v>
      </c>
      <c r="S653" s="2" t="s">
        <v>40</v>
      </c>
      <c r="T653" s="2" t="s">
        <v>40</v>
      </c>
      <c r="U653" s="2" t="s">
        <v>40</v>
      </c>
      <c r="V653" s="2" t="s">
        <v>45</v>
      </c>
      <c r="W653" s="2" t="s">
        <v>40</v>
      </c>
      <c r="X653" s="2" t="s">
        <v>40</v>
      </c>
      <c r="Y653" s="2" t="s">
        <v>40</v>
      </c>
      <c r="Z653" s="2" t="s">
        <v>46</v>
      </c>
      <c r="AA653" s="2" t="s">
        <v>40</v>
      </c>
      <c r="AB653" s="2" t="s">
        <v>40</v>
      </c>
      <c r="AC653" s="2" t="s">
        <v>40</v>
      </c>
      <c r="AD653" s="2" t="s">
        <v>40</v>
      </c>
    </row>
    <row r="654" spans="1:30" x14ac:dyDescent="0.2">
      <c r="A654" s="3" t="s">
        <v>47</v>
      </c>
      <c r="B654" s="2">
        <v>1.6030446315303801E-2</v>
      </c>
      <c r="C654" s="2">
        <v>1.54229630783611E-2</v>
      </c>
      <c r="D654" s="2">
        <v>1.367E-2</v>
      </c>
      <c r="E654" s="2">
        <v>1.57663780047376E-2</v>
      </c>
      <c r="F654" s="2">
        <v>1.8190000000000001E-2</v>
      </c>
      <c r="G654" s="2">
        <v>1.9315801722131699E-2</v>
      </c>
      <c r="H654" s="2">
        <v>8.2026607924407993E-3</v>
      </c>
      <c r="I654" s="2" t="s">
        <v>40</v>
      </c>
      <c r="J654" s="2" t="s">
        <v>83</v>
      </c>
      <c r="K654" s="2" t="s">
        <v>40</v>
      </c>
      <c r="L654" s="2" t="s">
        <v>40</v>
      </c>
      <c r="M654" s="2" t="s">
        <v>40</v>
      </c>
      <c r="N654" s="2">
        <v>1.65519914720418E-2</v>
      </c>
      <c r="O654" s="2">
        <v>1.3899999999999999E-2</v>
      </c>
      <c r="P654" s="2" t="s">
        <v>40</v>
      </c>
      <c r="Q654" s="2" t="s">
        <v>40</v>
      </c>
      <c r="R654" s="2">
        <v>1.7729999999999999E-2</v>
      </c>
      <c r="S654" s="2">
        <v>1.2738607631583999E-2</v>
      </c>
      <c r="T654" s="2" t="s">
        <v>40</v>
      </c>
      <c r="U654" s="2" t="s">
        <v>40</v>
      </c>
      <c r="V654" s="2" t="s">
        <v>83</v>
      </c>
      <c r="W654" s="2" t="s">
        <v>40</v>
      </c>
      <c r="X654" s="2" t="s">
        <v>40</v>
      </c>
      <c r="Y654" s="2" t="s">
        <v>40</v>
      </c>
      <c r="Z654" s="2" t="s">
        <v>83</v>
      </c>
      <c r="AA654" s="2" t="s">
        <v>40</v>
      </c>
      <c r="AB654" s="2" t="s">
        <v>40</v>
      </c>
      <c r="AC654" s="2" t="s">
        <v>40</v>
      </c>
      <c r="AD654" s="2" t="s">
        <v>40</v>
      </c>
    </row>
    <row r="655" spans="1:30" x14ac:dyDescent="0.2">
      <c r="A655" s="3" t="s">
        <v>52</v>
      </c>
      <c r="B655" s="2">
        <v>1.41704562124101E-2</v>
      </c>
      <c r="C655" s="2">
        <v>1.5299999999999999E-2</v>
      </c>
      <c r="D655" s="2">
        <v>1.61848710403323E-2</v>
      </c>
      <c r="E655" s="2" t="s">
        <v>40</v>
      </c>
      <c r="F655" s="2">
        <v>1.549E-2</v>
      </c>
      <c r="G655" s="2">
        <v>1.7259031739066798E-2</v>
      </c>
      <c r="H655" s="2">
        <v>1.29244952736608E-2</v>
      </c>
      <c r="I655" s="2" t="s">
        <v>40</v>
      </c>
      <c r="J655" s="2">
        <v>7.8584891982021107E-3</v>
      </c>
      <c r="K655" s="2">
        <v>3.7111047673422701E-2</v>
      </c>
      <c r="L655" s="2">
        <v>0</v>
      </c>
      <c r="M655" s="2" t="s">
        <v>40</v>
      </c>
      <c r="N655" s="2">
        <v>1.4840000000000001E-2</v>
      </c>
      <c r="O655" s="2">
        <v>1.4902348866315401E-2</v>
      </c>
      <c r="P655" s="2">
        <v>1.59391572935485E-2</v>
      </c>
      <c r="Q655" s="2" t="s">
        <v>40</v>
      </c>
      <c r="R655" s="2">
        <v>1.31072607583068E-2</v>
      </c>
      <c r="S655" s="2">
        <v>1.7309999999999999E-2</v>
      </c>
      <c r="T655" s="2" t="s">
        <v>40</v>
      </c>
      <c r="U655" s="2" t="s">
        <v>40</v>
      </c>
      <c r="V655" s="2">
        <v>1.738E-2</v>
      </c>
      <c r="W655" s="2">
        <v>1.7074174209474501E-2</v>
      </c>
      <c r="X655" s="2">
        <v>1.1279926335174899E-2</v>
      </c>
      <c r="Y655" s="2" t="s">
        <v>40</v>
      </c>
      <c r="Z655" s="2">
        <v>2.811E-2</v>
      </c>
      <c r="AA655" s="2">
        <v>2.2559754176471698E-3</v>
      </c>
      <c r="AB655" s="2" t="s">
        <v>40</v>
      </c>
      <c r="AC655" s="2" t="s">
        <v>40</v>
      </c>
      <c r="AD655" s="2" t="s">
        <v>40</v>
      </c>
    </row>
    <row r="656" spans="1:30" x14ac:dyDescent="0.2">
      <c r="A656" s="3" t="s">
        <v>54</v>
      </c>
      <c r="B656" s="2" t="s">
        <v>83</v>
      </c>
      <c r="C656" s="2" t="s">
        <v>40</v>
      </c>
      <c r="D656" s="2" t="s">
        <v>40</v>
      </c>
      <c r="E656" s="2" t="s">
        <v>40</v>
      </c>
      <c r="F656" s="2">
        <v>1.4650319993831399E-2</v>
      </c>
      <c r="G656" s="2">
        <v>1.5807118075858499E-2</v>
      </c>
      <c r="H656" s="2" t="s">
        <v>40</v>
      </c>
      <c r="I656" s="2" t="s">
        <v>40</v>
      </c>
      <c r="J656" s="2" t="s">
        <v>83</v>
      </c>
      <c r="K656" s="2" t="s">
        <v>40</v>
      </c>
      <c r="L656" s="2" t="s">
        <v>40</v>
      </c>
      <c r="M656" s="2" t="s">
        <v>40</v>
      </c>
      <c r="N656" s="2">
        <v>1.5089999999999999E-2</v>
      </c>
      <c r="O656" s="2">
        <v>1.453E-2</v>
      </c>
      <c r="P656" s="2">
        <v>1.604898859448E-2</v>
      </c>
      <c r="Q656" s="2" t="s">
        <v>40</v>
      </c>
      <c r="R656" s="2">
        <v>1.4113997673516799E-2</v>
      </c>
      <c r="S656" s="2">
        <v>1.6336576101701399E-2</v>
      </c>
      <c r="T656" s="2" t="s">
        <v>40</v>
      </c>
      <c r="U656" s="2" t="s">
        <v>40</v>
      </c>
      <c r="V656" s="2">
        <v>1.4175881635261499E-2</v>
      </c>
      <c r="W656" s="2">
        <v>1.62770394800659E-2</v>
      </c>
      <c r="X656" s="2" t="s">
        <v>40</v>
      </c>
      <c r="Y656" s="2" t="s">
        <v>40</v>
      </c>
      <c r="Z656" s="2">
        <v>3.8760000000000003E-2</v>
      </c>
      <c r="AA656" s="2">
        <v>5.74912891986062E-3</v>
      </c>
      <c r="AB656" s="2">
        <v>9.1E-4</v>
      </c>
      <c r="AC656" s="2" t="s">
        <v>40</v>
      </c>
      <c r="AD656" s="2" t="s">
        <v>40</v>
      </c>
    </row>
    <row r="657" spans="1:30" x14ac:dyDescent="0.2">
      <c r="A657" s="3" t="s">
        <v>55</v>
      </c>
      <c r="B657" s="2">
        <v>1.5299999999999999E-2</v>
      </c>
      <c r="C657" s="2">
        <v>1.5182566026843701E-2</v>
      </c>
      <c r="D657" s="2">
        <v>1.52E-2</v>
      </c>
      <c r="E657" s="2" t="s">
        <v>40</v>
      </c>
      <c r="F657" s="2">
        <v>1.4650878858936799E-2</v>
      </c>
      <c r="G657" s="2">
        <v>1.58003916170683E-2</v>
      </c>
      <c r="H657" s="2" t="s">
        <v>40</v>
      </c>
      <c r="I657" s="2" t="s">
        <v>40</v>
      </c>
      <c r="J657" s="2">
        <v>2.1797946848316201E-2</v>
      </c>
      <c r="K657" s="2">
        <v>8.51822116043628E-3</v>
      </c>
      <c r="L657" s="2" t="s">
        <v>40</v>
      </c>
      <c r="M657" s="2" t="s">
        <v>40</v>
      </c>
      <c r="N657" s="2">
        <v>1.5364022580457401E-2</v>
      </c>
      <c r="O657" s="2">
        <v>1.5944601239489001E-2</v>
      </c>
      <c r="P657" s="2">
        <v>1.4369901587946699E-2</v>
      </c>
      <c r="Q657" s="2" t="s">
        <v>40</v>
      </c>
      <c r="R657" s="2">
        <v>1.46E-2</v>
      </c>
      <c r="S657" s="2">
        <v>1.7860000000000001E-2</v>
      </c>
      <c r="T657" s="2">
        <v>1.3243134781860901E-2</v>
      </c>
      <c r="U657" s="2" t="s">
        <v>40</v>
      </c>
      <c r="V657" s="2">
        <v>1.39532190829087E-2</v>
      </c>
      <c r="W657" s="2">
        <v>1.651E-2</v>
      </c>
      <c r="X657" s="2" t="s">
        <v>40</v>
      </c>
      <c r="Y657" s="2" t="s">
        <v>40</v>
      </c>
      <c r="Z657" s="2">
        <v>2.3501375595768498E-2</v>
      </c>
      <c r="AA657" s="2">
        <v>6.9422897921191402E-3</v>
      </c>
      <c r="AB657" s="2" t="s">
        <v>40</v>
      </c>
      <c r="AC657" s="2" t="s">
        <v>40</v>
      </c>
      <c r="AD657" s="2" t="s">
        <v>40</v>
      </c>
    </row>
    <row r="658" spans="1:30" x14ac:dyDescent="0.2">
      <c r="A658" s="3" t="s">
        <v>56</v>
      </c>
      <c r="B658" s="2">
        <v>1.49500696702275E-2</v>
      </c>
      <c r="C658" s="2">
        <v>1.56090444930707E-2</v>
      </c>
      <c r="D658" s="2">
        <v>1.51194172785048E-2</v>
      </c>
      <c r="E658" s="2" t="s">
        <v>40</v>
      </c>
      <c r="F658" s="2">
        <v>1.383E-2</v>
      </c>
      <c r="G658" s="2">
        <v>1.7809999999999999E-2</v>
      </c>
      <c r="H658" s="2">
        <v>1.8083534261491702E-2</v>
      </c>
      <c r="I658" s="2">
        <v>1.1169999999999999E-2</v>
      </c>
      <c r="J658" s="2">
        <v>2.5770000000000001E-2</v>
      </c>
      <c r="K658" s="2">
        <v>4.48158440643469E-3</v>
      </c>
      <c r="L658" s="2" t="s">
        <v>40</v>
      </c>
      <c r="M658" s="2" t="s">
        <v>40</v>
      </c>
      <c r="N658" s="2">
        <v>1.6E-2</v>
      </c>
      <c r="O658" s="2">
        <v>1.6060000000000001E-2</v>
      </c>
      <c r="P658" s="2">
        <v>1.36275334164516E-2</v>
      </c>
      <c r="Q658" s="2" t="s">
        <v>40</v>
      </c>
      <c r="R658" s="2">
        <v>1.3328935625315201E-2</v>
      </c>
      <c r="S658" s="2">
        <v>1.7118512780790001E-2</v>
      </c>
      <c r="T658" s="2" t="s">
        <v>40</v>
      </c>
      <c r="U658" s="2" t="s">
        <v>40</v>
      </c>
      <c r="V658" s="2" t="s">
        <v>83</v>
      </c>
      <c r="W658" s="2" t="s">
        <v>40</v>
      </c>
      <c r="X658" s="2" t="s">
        <v>40</v>
      </c>
      <c r="Y658" s="2" t="s">
        <v>40</v>
      </c>
      <c r="Z658" s="2">
        <v>2.8636196307131899E-2</v>
      </c>
      <c r="AA658" s="2">
        <v>1.8034090248017201E-3</v>
      </c>
      <c r="AB658" s="2" t="s">
        <v>40</v>
      </c>
      <c r="AC658" s="2" t="s">
        <v>40</v>
      </c>
      <c r="AD658" s="2" t="s">
        <v>40</v>
      </c>
    </row>
    <row r="661" spans="1:30" x14ac:dyDescent="0.2">
      <c r="A661" s="3" t="s">
        <v>94</v>
      </c>
    </row>
    <row r="663" spans="1:30" x14ac:dyDescent="0.2">
      <c r="B663" s="2" t="s">
        <v>95</v>
      </c>
      <c r="C663" s="2" t="s">
        <v>40</v>
      </c>
      <c r="D663" s="2" t="s">
        <v>40</v>
      </c>
      <c r="E663" s="2" t="s">
        <v>58</v>
      </c>
      <c r="F663" s="2" t="s">
        <v>40</v>
      </c>
      <c r="G663" s="2" t="s">
        <v>40</v>
      </c>
      <c r="H663" s="2" t="s">
        <v>59</v>
      </c>
      <c r="I663" s="2" t="s">
        <v>40</v>
      </c>
      <c r="J663" s="2" t="s">
        <v>40</v>
      </c>
      <c r="K663" s="2" t="s">
        <v>60</v>
      </c>
      <c r="L663" s="2" t="s">
        <v>40</v>
      </c>
      <c r="M663" s="2" t="s">
        <v>40</v>
      </c>
      <c r="N663" s="2" t="s">
        <v>61</v>
      </c>
      <c r="O663" s="2" t="s">
        <v>40</v>
      </c>
      <c r="P663" s="2" t="s">
        <v>40</v>
      </c>
      <c r="Q663" s="2" t="s">
        <v>40</v>
      </c>
    </row>
    <row r="664" spans="1:30" x14ac:dyDescent="0.2">
      <c r="A664" s="3" t="s">
        <v>75</v>
      </c>
      <c r="B664" s="2">
        <v>2.1000000000000001E-4</v>
      </c>
      <c r="C664" s="2">
        <v>1.1E-4</v>
      </c>
      <c r="D664" s="2" t="s">
        <v>40</v>
      </c>
      <c r="E664" s="2">
        <v>1.2999999999999999E-4</v>
      </c>
      <c r="F664" s="2">
        <v>1.9000000000000001E-4</v>
      </c>
      <c r="G664" s="2" t="s">
        <v>40</v>
      </c>
      <c r="H664" s="2">
        <v>0</v>
      </c>
      <c r="I664" s="2">
        <v>3.2000000000000003E-4</v>
      </c>
      <c r="J664" s="2">
        <v>0</v>
      </c>
      <c r="K664" s="2">
        <v>2.0000000000000002E-5</v>
      </c>
      <c r="L664" s="2">
        <v>2.9E-4</v>
      </c>
      <c r="M664" s="2">
        <v>1.0000000000000001E-5</v>
      </c>
      <c r="N664" s="2">
        <v>1.9000000000000001E-4</v>
      </c>
      <c r="O664" s="2">
        <v>1.2999999999999999E-4</v>
      </c>
      <c r="P664" s="2" t="s">
        <v>40</v>
      </c>
      <c r="Q664" s="2" t="s">
        <v>40</v>
      </c>
    </row>
    <row r="665" spans="1:30" x14ac:dyDescent="0.2">
      <c r="A665" s="3" t="s">
        <v>76</v>
      </c>
      <c r="B665" s="2">
        <v>6.8659999999999999E-2</v>
      </c>
      <c r="C665" s="2">
        <v>6.3519999999999993E-2</v>
      </c>
      <c r="D665" s="2" t="s">
        <v>40</v>
      </c>
      <c r="E665" s="2">
        <v>6.7769999999999997E-2</v>
      </c>
      <c r="F665" s="2">
        <v>6.4409999999999995E-2</v>
      </c>
      <c r="G665" s="2" t="s">
        <v>40</v>
      </c>
      <c r="H665" s="2">
        <v>3.3939999999999998E-2</v>
      </c>
      <c r="I665" s="2">
        <v>6.9120000000000001E-2</v>
      </c>
      <c r="J665" s="2">
        <v>2.912E-2</v>
      </c>
      <c r="K665" s="2">
        <v>2.7050000000000001E-2</v>
      </c>
      <c r="L665" s="2">
        <v>8.1780000000000005E-2</v>
      </c>
      <c r="M665" s="2">
        <v>2.3349999999999999E-2</v>
      </c>
      <c r="N665" s="2">
        <v>6.3740000000000005E-2</v>
      </c>
      <c r="O665" s="2">
        <v>6.8440000000000001E-2</v>
      </c>
      <c r="P665" s="2" t="s">
        <v>40</v>
      </c>
      <c r="Q665" s="2" t="s">
        <v>40</v>
      </c>
    </row>
    <row r="666" spans="1:30" x14ac:dyDescent="0.2">
      <c r="A666" s="3" t="s">
        <v>77</v>
      </c>
      <c r="B666" s="2">
        <v>0.37819000000000003</v>
      </c>
      <c r="C666" s="2">
        <v>0.39328000000000002</v>
      </c>
      <c r="D666" s="2" t="s">
        <v>40</v>
      </c>
      <c r="E666" s="2">
        <v>0.37819999999999998</v>
      </c>
      <c r="F666" s="2">
        <v>0.39327000000000001</v>
      </c>
      <c r="G666" s="2" t="s">
        <v>40</v>
      </c>
      <c r="H666" s="2">
        <v>0.19439000000000001</v>
      </c>
      <c r="I666" s="2">
        <v>0.36442000000000002</v>
      </c>
      <c r="J666" s="2">
        <v>0.21265999999999999</v>
      </c>
      <c r="K666" s="2">
        <v>0.19899</v>
      </c>
      <c r="L666" s="2">
        <v>0.36756</v>
      </c>
      <c r="M666" s="2">
        <v>0.20491999999999999</v>
      </c>
      <c r="N666" s="2">
        <v>0.39650999999999997</v>
      </c>
      <c r="O666" s="2">
        <v>0.37496000000000002</v>
      </c>
      <c r="P666" s="2" t="s">
        <v>40</v>
      </c>
      <c r="Q666" s="2" t="s">
        <v>40</v>
      </c>
    </row>
    <row r="667" spans="1:30" x14ac:dyDescent="0.2">
      <c r="A667" s="3" t="s">
        <v>78</v>
      </c>
      <c r="B667" s="2">
        <v>9.2399999999999999E-3</v>
      </c>
      <c r="C667" s="2">
        <v>6.4400000000000004E-3</v>
      </c>
      <c r="D667" s="2" t="s">
        <v>40</v>
      </c>
      <c r="E667" s="2">
        <v>6.0699999999999999E-3</v>
      </c>
      <c r="F667" s="2">
        <v>9.6100000000000005E-3</v>
      </c>
      <c r="G667" s="2" t="s">
        <v>40</v>
      </c>
      <c r="H667" s="2">
        <v>3.3300000000000001E-3</v>
      </c>
      <c r="I667" s="2">
        <v>1.129E-2</v>
      </c>
      <c r="J667" s="2">
        <v>1.06E-3</v>
      </c>
      <c r="K667" s="2">
        <v>3.6099999999999999E-3</v>
      </c>
      <c r="L667" s="2">
        <v>7.9600000000000001E-3</v>
      </c>
      <c r="M667" s="2">
        <v>4.1099999999999999E-3</v>
      </c>
      <c r="N667" s="2">
        <v>8.8900000000000003E-3</v>
      </c>
      <c r="O667" s="2">
        <v>6.79E-3</v>
      </c>
      <c r="P667" s="2" t="s">
        <v>40</v>
      </c>
      <c r="Q667" s="2" t="s">
        <v>40</v>
      </c>
    </row>
    <row r="668" spans="1:30" x14ac:dyDescent="0.2">
      <c r="A668" s="3" t="s">
        <v>79</v>
      </c>
      <c r="B668" s="2">
        <v>3.6859999999999997E-2</v>
      </c>
      <c r="C668" s="2">
        <v>2.724E-2</v>
      </c>
      <c r="D668" s="2" t="s">
        <v>40</v>
      </c>
      <c r="E668" s="2">
        <v>3.1780000000000003E-2</v>
      </c>
      <c r="F668" s="2">
        <v>3.2320000000000002E-2</v>
      </c>
      <c r="G668" s="2" t="s">
        <v>40</v>
      </c>
      <c r="H668" s="2">
        <v>1.3639999999999999E-2</v>
      </c>
      <c r="I668" s="2">
        <v>4.589E-2</v>
      </c>
      <c r="J668" s="2">
        <v>4.5700000000000003E-3</v>
      </c>
      <c r="K668" s="2">
        <v>1.602E-2</v>
      </c>
      <c r="L668" s="2">
        <v>3.124E-2</v>
      </c>
      <c r="M668" s="2">
        <v>1.6840000000000001E-2</v>
      </c>
      <c r="N668" s="2">
        <v>2.955E-2</v>
      </c>
      <c r="O668" s="2">
        <v>3.4549999999999997E-2</v>
      </c>
      <c r="P668" s="2" t="s">
        <v>40</v>
      </c>
      <c r="Q668" s="2" t="s">
        <v>40</v>
      </c>
    </row>
    <row r="669" spans="1:30" x14ac:dyDescent="0.2">
      <c r="A669" s="3" t="s">
        <v>80</v>
      </c>
      <c r="B669" s="2">
        <v>1.567E-2</v>
      </c>
      <c r="C669" s="2">
        <v>1.669E-2</v>
      </c>
      <c r="D669" s="2" t="s">
        <v>40</v>
      </c>
      <c r="E669" s="2">
        <v>2.3050000000000001E-2</v>
      </c>
      <c r="F669" s="2">
        <v>9.3100000000000006E-3</v>
      </c>
      <c r="G669" s="2" t="s">
        <v>40</v>
      </c>
      <c r="H669" s="2">
        <v>8.2500000000000004E-3</v>
      </c>
      <c r="I669" s="2">
        <v>1.644E-2</v>
      </c>
      <c r="J669" s="2">
        <v>7.6699999999999997E-3</v>
      </c>
      <c r="K669" s="2">
        <v>5.7600000000000004E-3</v>
      </c>
      <c r="L669" s="2">
        <v>2.163E-2</v>
      </c>
      <c r="M669" s="2">
        <v>4.9699999999999996E-3</v>
      </c>
      <c r="N669" s="2">
        <v>1.078E-2</v>
      </c>
      <c r="O669" s="2">
        <v>2.1579999999999998E-2</v>
      </c>
      <c r="P669" s="2" t="s">
        <v>40</v>
      </c>
      <c r="Q669" s="2" t="s">
        <v>40</v>
      </c>
    </row>
    <row r="670" spans="1:30" x14ac:dyDescent="0.2">
      <c r="A670" s="3" t="s">
        <v>81</v>
      </c>
      <c r="B670" s="2">
        <v>7.7000000000000002E-3</v>
      </c>
      <c r="C670" s="2">
        <v>8.0099999999999998E-3</v>
      </c>
      <c r="D670" s="2" t="s">
        <v>40</v>
      </c>
      <c r="E670" s="2">
        <v>8.8000000000000005E-3</v>
      </c>
      <c r="F670" s="2">
        <v>6.9100000000000003E-3</v>
      </c>
      <c r="G670" s="2" t="s">
        <v>40</v>
      </c>
      <c r="H670" s="2">
        <v>3.8E-3</v>
      </c>
      <c r="I670" s="2">
        <v>7.6299999999999996E-3</v>
      </c>
      <c r="J670" s="2">
        <v>4.28E-3</v>
      </c>
      <c r="K670" s="2">
        <v>3.4199999999999999E-3</v>
      </c>
      <c r="L670" s="2">
        <v>9.6299999999999997E-3</v>
      </c>
      <c r="M670" s="2">
        <v>2.66E-3</v>
      </c>
      <c r="N670" s="2">
        <v>7.4099999999999999E-3</v>
      </c>
      <c r="O670" s="2">
        <v>8.3000000000000001E-3</v>
      </c>
      <c r="P670" s="2" t="s">
        <v>40</v>
      </c>
      <c r="Q670" s="2" t="s">
        <v>40</v>
      </c>
    </row>
    <row r="673" spans="1:17" x14ac:dyDescent="0.2">
      <c r="A673" s="3" t="s">
        <v>96</v>
      </c>
    </row>
    <row r="675" spans="1:17" x14ac:dyDescent="0.2">
      <c r="B675" s="2" t="s">
        <v>95</v>
      </c>
      <c r="C675" s="2" t="s">
        <v>40</v>
      </c>
      <c r="D675" s="2" t="s">
        <v>40</v>
      </c>
      <c r="E675" s="2" t="s">
        <v>58</v>
      </c>
      <c r="F675" s="2" t="s">
        <v>40</v>
      </c>
      <c r="G675" s="2" t="s">
        <v>40</v>
      </c>
      <c r="H675" s="2" t="s">
        <v>59</v>
      </c>
      <c r="I675" s="2" t="s">
        <v>40</v>
      </c>
      <c r="J675" s="2" t="s">
        <v>40</v>
      </c>
      <c r="K675" s="2" t="s">
        <v>60</v>
      </c>
      <c r="L675" s="2" t="s">
        <v>40</v>
      </c>
      <c r="M675" s="2" t="s">
        <v>40</v>
      </c>
      <c r="N675" s="2" t="s">
        <v>61</v>
      </c>
      <c r="O675" s="2" t="s">
        <v>40</v>
      </c>
      <c r="P675" s="2" t="s">
        <v>40</v>
      </c>
      <c r="Q675" s="2" t="s">
        <v>40</v>
      </c>
    </row>
    <row r="676" spans="1:17" x14ac:dyDescent="0.2">
      <c r="A676" s="3" t="s">
        <v>75</v>
      </c>
      <c r="B676" s="2">
        <v>4.0655915435695801E-4</v>
      </c>
      <c r="C676" s="2">
        <v>2.1000000000000001E-4</v>
      </c>
      <c r="D676" s="2" t="s">
        <v>40</v>
      </c>
      <c r="E676" s="2">
        <v>2.5000000000000001E-4</v>
      </c>
      <c r="F676" s="2">
        <v>3.6820278283787399E-4</v>
      </c>
      <c r="G676" s="2" t="s">
        <v>40</v>
      </c>
      <c r="H676" s="2">
        <v>0</v>
      </c>
      <c r="I676" s="2">
        <v>6.2122653413833903E-4</v>
      </c>
      <c r="J676" s="2">
        <v>0</v>
      </c>
      <c r="K676" s="2">
        <v>8.0000000000000007E-5</v>
      </c>
      <c r="L676" s="2">
        <v>5.5759580072679696E-4</v>
      </c>
      <c r="M676" s="2">
        <v>3.8931713774040297E-5</v>
      </c>
      <c r="N676" s="2">
        <v>3.6745508345098298E-4</v>
      </c>
      <c r="O676" s="2">
        <v>2.5254978144730403E-4</v>
      </c>
      <c r="P676" s="2" t="s">
        <v>40</v>
      </c>
      <c r="Q676" s="2" t="s">
        <v>40</v>
      </c>
    </row>
    <row r="677" spans="1:17" x14ac:dyDescent="0.2">
      <c r="A677" s="3" t="s">
        <v>76</v>
      </c>
      <c r="B677" s="2">
        <v>0.132925483514994</v>
      </c>
      <c r="C677" s="2">
        <v>0.12327</v>
      </c>
      <c r="D677" s="2" t="s">
        <v>40</v>
      </c>
      <c r="E677" s="2">
        <v>0.13139000000000001</v>
      </c>
      <c r="F677" s="2">
        <v>0.124820743382039</v>
      </c>
      <c r="G677" s="2" t="s">
        <v>40</v>
      </c>
      <c r="H677" s="2">
        <v>0.131882650087429</v>
      </c>
      <c r="I677" s="2">
        <v>0.13418493137388099</v>
      </c>
      <c r="J677" s="2">
        <v>0.11228</v>
      </c>
      <c r="K677" s="2">
        <v>0.10613</v>
      </c>
      <c r="L677" s="2">
        <v>0.157242015804956</v>
      </c>
      <c r="M677" s="2">
        <v>9.0905551662384093E-2</v>
      </c>
      <c r="N677" s="2">
        <v>0.123271510627187</v>
      </c>
      <c r="O677" s="2">
        <v>0.13295774647887301</v>
      </c>
      <c r="P677" s="2" t="s">
        <v>40</v>
      </c>
      <c r="Q677" s="2" t="s">
        <v>40</v>
      </c>
    </row>
    <row r="678" spans="1:17" x14ac:dyDescent="0.2">
      <c r="A678" s="3" t="s">
        <v>77</v>
      </c>
      <c r="B678" s="2">
        <v>0.73217431707741998</v>
      </c>
      <c r="C678" s="2">
        <v>0.76322000000000001</v>
      </c>
      <c r="D678" s="2" t="s">
        <v>40</v>
      </c>
      <c r="E678" s="2">
        <v>0.73323000000000005</v>
      </c>
      <c r="F678" s="2">
        <v>0.762121623192899</v>
      </c>
      <c r="G678" s="2" t="s">
        <v>40</v>
      </c>
      <c r="H678" s="2">
        <v>0.75535263260151497</v>
      </c>
      <c r="I678" s="2">
        <v>0.70746054240841705</v>
      </c>
      <c r="J678" s="2">
        <v>0.81994</v>
      </c>
      <c r="K678" s="2">
        <v>0.78075000000000006</v>
      </c>
      <c r="L678" s="2">
        <v>0.70672383625910895</v>
      </c>
      <c r="M678" s="2">
        <v>0.79778867865763403</v>
      </c>
      <c r="N678" s="2">
        <v>0.766840079679733</v>
      </c>
      <c r="O678" s="2">
        <v>0.72843127731908697</v>
      </c>
      <c r="P678" s="2" t="s">
        <v>40</v>
      </c>
      <c r="Q678" s="2" t="s">
        <v>40</v>
      </c>
    </row>
    <row r="679" spans="1:17" x14ac:dyDescent="0.2">
      <c r="A679" s="3" t="s">
        <v>78</v>
      </c>
      <c r="B679" s="2">
        <v>1.78886027917061E-2</v>
      </c>
      <c r="C679" s="2">
        <v>1.2500000000000001E-2</v>
      </c>
      <c r="D679" s="2" t="s">
        <v>40</v>
      </c>
      <c r="E679" s="2">
        <v>1.1769999999999999E-2</v>
      </c>
      <c r="F679" s="2">
        <v>1.8623309174063001E-2</v>
      </c>
      <c r="G679" s="2" t="s">
        <v>40</v>
      </c>
      <c r="H679" s="2">
        <v>1.2939576452302299E-2</v>
      </c>
      <c r="I679" s="2">
        <v>2.1917648657568199E-2</v>
      </c>
      <c r="J679" s="2">
        <v>4.0899999999999999E-3</v>
      </c>
      <c r="K679" s="2">
        <v>1.4160000000000001E-2</v>
      </c>
      <c r="L679" s="2">
        <v>1.5305043357880301E-2</v>
      </c>
      <c r="M679" s="2">
        <v>1.6000934361130498E-2</v>
      </c>
      <c r="N679" s="2">
        <v>1.71930299572591E-2</v>
      </c>
      <c r="O679" s="2">
        <v>1.31908693540553E-2</v>
      </c>
      <c r="P679" s="2" t="s">
        <v>40</v>
      </c>
      <c r="Q679" s="2" t="s">
        <v>40</v>
      </c>
    </row>
    <row r="680" spans="1:17" x14ac:dyDescent="0.2">
      <c r="A680" s="3" t="s">
        <v>79</v>
      </c>
      <c r="B680" s="2">
        <v>7.1360811569511906E-2</v>
      </c>
      <c r="C680" s="2">
        <v>5.2859999999999997E-2</v>
      </c>
      <c r="D680" s="2" t="s">
        <v>40</v>
      </c>
      <c r="E680" s="2">
        <v>6.1609999999999998E-2</v>
      </c>
      <c r="F680" s="2">
        <v>6.2633231270105796E-2</v>
      </c>
      <c r="G680" s="2" t="s">
        <v>40</v>
      </c>
      <c r="H680" s="2">
        <v>5.30017485914124E-2</v>
      </c>
      <c r="I680" s="2">
        <v>8.9087767661276199E-2</v>
      </c>
      <c r="J680" s="2">
        <v>1.762E-2</v>
      </c>
      <c r="K680" s="2">
        <v>6.2859999999999999E-2</v>
      </c>
      <c r="L680" s="2">
        <v>6.00665269472591E-2</v>
      </c>
      <c r="M680" s="2">
        <v>6.5561005995483895E-2</v>
      </c>
      <c r="N680" s="2">
        <v>5.7148935347245002E-2</v>
      </c>
      <c r="O680" s="2">
        <v>6.7119961146187401E-2</v>
      </c>
      <c r="P680" s="2" t="s">
        <v>40</v>
      </c>
      <c r="Q680" s="2" t="s">
        <v>40</v>
      </c>
    </row>
    <row r="681" spans="1:17" x14ac:dyDescent="0.2">
      <c r="A681" s="3" t="s">
        <v>80</v>
      </c>
      <c r="B681" s="2">
        <v>3.0337056898921601E-2</v>
      </c>
      <c r="C681" s="2">
        <v>3.2390000000000002E-2</v>
      </c>
      <c r="D681" s="2" t="s">
        <v>40</v>
      </c>
      <c r="E681" s="2">
        <v>4.4690000000000001E-2</v>
      </c>
      <c r="F681" s="2">
        <v>1.80419363590558E-2</v>
      </c>
      <c r="G681" s="2" t="s">
        <v>40</v>
      </c>
      <c r="H681" s="2">
        <v>3.2057509228676902E-2</v>
      </c>
      <c r="I681" s="2">
        <v>3.1915513191357103E-2</v>
      </c>
      <c r="J681" s="2">
        <v>2.9569999999999999E-2</v>
      </c>
      <c r="K681" s="2">
        <v>2.2599999999999999E-2</v>
      </c>
      <c r="L681" s="2">
        <v>4.1588955757657302E-2</v>
      </c>
      <c r="M681" s="2">
        <v>1.9349061745698001E-2</v>
      </c>
      <c r="N681" s="2">
        <v>2.0848241050534701E-2</v>
      </c>
      <c r="O681" s="2">
        <v>4.1923263720252499E-2</v>
      </c>
      <c r="P681" s="2" t="s">
        <v>40</v>
      </c>
      <c r="Q681" s="2" t="s">
        <v>40</v>
      </c>
    </row>
    <row r="682" spans="1:17" x14ac:dyDescent="0.2">
      <c r="A682" s="3" t="s">
        <v>81</v>
      </c>
      <c r="B682" s="2">
        <v>1.49071689930884E-2</v>
      </c>
      <c r="C682" s="2">
        <v>1.554E-2</v>
      </c>
      <c r="D682" s="2" t="s">
        <v>40</v>
      </c>
      <c r="E682" s="2">
        <v>1.7059999999999999E-2</v>
      </c>
      <c r="F682" s="2">
        <v>1.3390953838998401E-2</v>
      </c>
      <c r="G682" s="2" t="s">
        <v>40</v>
      </c>
      <c r="H682" s="2">
        <v>1.47658830386632E-2</v>
      </c>
      <c r="I682" s="2">
        <v>1.4812370173360999E-2</v>
      </c>
      <c r="J682" s="2">
        <v>1.6500000000000001E-2</v>
      </c>
      <c r="K682" s="2">
        <v>1.342E-2</v>
      </c>
      <c r="L682" s="2">
        <v>1.8516026072410499E-2</v>
      </c>
      <c r="M682" s="2">
        <v>1.03558358638947E-2</v>
      </c>
      <c r="N682" s="2">
        <v>1.4330748254588299E-2</v>
      </c>
      <c r="O682" s="2">
        <v>1.61243322000971E-2</v>
      </c>
      <c r="P682" s="2" t="s">
        <v>40</v>
      </c>
      <c r="Q682" s="2" t="s">
        <v>40</v>
      </c>
    </row>
    <row r="685" spans="1:17" x14ac:dyDescent="0.2">
      <c r="A685" s="3" t="s">
        <v>101</v>
      </c>
    </row>
    <row r="687" spans="1:17" x14ac:dyDescent="0.2">
      <c r="A687" s="3" t="s">
        <v>100</v>
      </c>
    </row>
    <row r="689" spans="1:30" x14ac:dyDescent="0.2">
      <c r="A689" s="3" t="s">
        <v>29</v>
      </c>
      <c r="B689" s="2">
        <v>1.0543</v>
      </c>
    </row>
    <row r="691" spans="1:30" x14ac:dyDescent="0.2">
      <c r="A691" s="3" t="s">
        <v>31</v>
      </c>
    </row>
    <row r="693" spans="1:30" x14ac:dyDescent="0.2">
      <c r="A693" s="3" t="s">
        <v>32</v>
      </c>
      <c r="B693" s="2" t="s">
        <v>33</v>
      </c>
      <c r="C693" s="2" t="s">
        <v>34</v>
      </c>
      <c r="D693" s="2" t="s">
        <v>35</v>
      </c>
      <c r="E693" s="2" t="s">
        <v>36</v>
      </c>
    </row>
    <row r="694" spans="1:30" x14ac:dyDescent="0.2">
      <c r="A694" s="3">
        <v>0.57060999999999995</v>
      </c>
      <c r="B694" s="2" t="s">
        <v>37</v>
      </c>
      <c r="C694" s="2">
        <v>5</v>
      </c>
      <c r="D694" s="2">
        <v>3</v>
      </c>
      <c r="E694" s="2" t="str">
        <f>J700</f>
        <v xml:space="preserve"> G</v>
      </c>
    </row>
    <row r="696" spans="1:30" x14ac:dyDescent="0.2">
      <c r="A696" s="3" t="s">
        <v>38</v>
      </c>
    </row>
    <row r="698" spans="1:30" x14ac:dyDescent="0.2">
      <c r="B698" s="2" t="s">
        <v>39</v>
      </c>
      <c r="C698" s="2" t="s">
        <v>40</v>
      </c>
      <c r="D698" s="2" t="s">
        <v>40</v>
      </c>
      <c r="E698" s="2" t="s">
        <v>40</v>
      </c>
      <c r="F698" s="2" t="s">
        <v>41</v>
      </c>
      <c r="G698" s="2" t="s">
        <v>40</v>
      </c>
      <c r="H698" s="2" t="s">
        <v>40</v>
      </c>
      <c r="I698" s="2" t="s">
        <v>40</v>
      </c>
      <c r="J698" s="2" t="s">
        <v>42</v>
      </c>
      <c r="K698" s="2" t="s">
        <v>40</v>
      </c>
      <c r="L698" s="2" t="s">
        <v>40</v>
      </c>
      <c r="M698" s="2" t="s">
        <v>40</v>
      </c>
      <c r="N698" s="2" t="s">
        <v>43</v>
      </c>
      <c r="O698" s="2" t="s">
        <v>40</v>
      </c>
      <c r="P698" s="2" t="s">
        <v>40</v>
      </c>
      <c r="Q698" s="2" t="s">
        <v>40</v>
      </c>
      <c r="R698" s="2" t="s">
        <v>44</v>
      </c>
      <c r="S698" s="2" t="s">
        <v>40</v>
      </c>
      <c r="T698" s="2" t="s">
        <v>40</v>
      </c>
      <c r="U698" s="2" t="s">
        <v>40</v>
      </c>
      <c r="V698" s="2" t="s">
        <v>45</v>
      </c>
      <c r="W698" s="2" t="s">
        <v>40</v>
      </c>
      <c r="X698" s="2" t="s">
        <v>40</v>
      </c>
      <c r="Y698" s="2" t="s">
        <v>40</v>
      </c>
      <c r="Z698" s="2" t="s">
        <v>46</v>
      </c>
      <c r="AA698" s="2" t="s">
        <v>40</v>
      </c>
      <c r="AB698" s="2" t="s">
        <v>40</v>
      </c>
      <c r="AC698" s="2" t="s">
        <v>40</v>
      </c>
      <c r="AD698" s="2" t="s">
        <v>40</v>
      </c>
    </row>
    <row r="699" spans="1:30" x14ac:dyDescent="0.2">
      <c r="A699" s="3" t="s">
        <v>47</v>
      </c>
      <c r="B699" s="2" t="s">
        <v>48</v>
      </c>
      <c r="C699" s="2" t="s">
        <v>49</v>
      </c>
      <c r="D699" s="2" t="s">
        <v>50</v>
      </c>
      <c r="E699" s="2" t="s">
        <v>51</v>
      </c>
      <c r="F699" s="2" t="s">
        <v>49</v>
      </c>
      <c r="G699" s="2" t="s">
        <v>50</v>
      </c>
      <c r="H699" s="2" t="s">
        <v>51</v>
      </c>
      <c r="I699" s="2" t="s">
        <v>40</v>
      </c>
      <c r="J699" s="2" t="s">
        <v>48</v>
      </c>
      <c r="K699" s="2" t="s">
        <v>40</v>
      </c>
      <c r="L699" s="2" t="s">
        <v>40</v>
      </c>
      <c r="M699" s="2" t="s">
        <v>40</v>
      </c>
      <c r="N699" s="2" t="s">
        <v>49</v>
      </c>
      <c r="O699" s="2" t="s">
        <v>51</v>
      </c>
      <c r="P699" s="2" t="s">
        <v>40</v>
      </c>
      <c r="Q699" s="2" t="s">
        <v>40</v>
      </c>
      <c r="R699" s="2" t="s">
        <v>48</v>
      </c>
      <c r="S699" s="2" t="s">
        <v>51</v>
      </c>
      <c r="T699" s="2" t="s">
        <v>40</v>
      </c>
      <c r="U699" s="2" t="s">
        <v>40</v>
      </c>
      <c r="V699" s="2" t="s">
        <v>48</v>
      </c>
      <c r="W699" s="2" t="s">
        <v>40</v>
      </c>
      <c r="X699" s="2" t="s">
        <v>40</v>
      </c>
      <c r="Y699" s="2" t="s">
        <v>40</v>
      </c>
      <c r="Z699" s="2" t="s">
        <v>48</v>
      </c>
      <c r="AA699" s="2" t="s">
        <v>40</v>
      </c>
      <c r="AB699" s="2" t="s">
        <v>40</v>
      </c>
      <c r="AC699" s="2" t="s">
        <v>40</v>
      </c>
      <c r="AD699" s="2" t="s">
        <v>40</v>
      </c>
    </row>
    <row r="700" spans="1:30" x14ac:dyDescent="0.2">
      <c r="A700" s="3" t="s">
        <v>52</v>
      </c>
      <c r="B700" s="2" t="s">
        <v>49</v>
      </c>
      <c r="C700" s="2" t="s">
        <v>50</v>
      </c>
      <c r="D700" s="2" t="s">
        <v>53</v>
      </c>
      <c r="E700" s="2" t="s">
        <v>40</v>
      </c>
      <c r="F700" s="2" t="s">
        <v>48</v>
      </c>
      <c r="G700" s="2" t="s">
        <v>49</v>
      </c>
      <c r="H700" s="2" t="s">
        <v>51</v>
      </c>
      <c r="I700" s="2" t="s">
        <v>40</v>
      </c>
      <c r="J700" s="2" t="s">
        <v>48</v>
      </c>
      <c r="K700" s="2" t="s">
        <v>40</v>
      </c>
      <c r="L700" s="2" t="s">
        <v>40</v>
      </c>
      <c r="M700" s="2" t="s">
        <v>40</v>
      </c>
      <c r="N700" s="2" t="s">
        <v>49</v>
      </c>
      <c r="O700" s="2" t="s">
        <v>50</v>
      </c>
      <c r="P700" s="2" t="s">
        <v>53</v>
      </c>
      <c r="Q700" s="2" t="s">
        <v>40</v>
      </c>
      <c r="R700" s="2" t="s">
        <v>48</v>
      </c>
      <c r="S700" s="2" t="s">
        <v>49</v>
      </c>
      <c r="T700" s="2" t="s">
        <v>40</v>
      </c>
      <c r="U700" s="2" t="s">
        <v>40</v>
      </c>
      <c r="V700" s="2" t="s">
        <v>48</v>
      </c>
      <c r="W700" s="2" t="s">
        <v>49</v>
      </c>
      <c r="X700" s="2" t="s">
        <v>51</v>
      </c>
      <c r="Y700" s="2" t="s">
        <v>40</v>
      </c>
      <c r="Z700" s="2" t="s">
        <v>48</v>
      </c>
      <c r="AA700" s="2" t="s">
        <v>49</v>
      </c>
      <c r="AB700" s="2" t="s">
        <v>40</v>
      </c>
      <c r="AC700" s="2" t="s">
        <v>40</v>
      </c>
      <c r="AD700" s="2" t="s">
        <v>40</v>
      </c>
    </row>
    <row r="701" spans="1:30" x14ac:dyDescent="0.2">
      <c r="A701" s="3" t="s">
        <v>54</v>
      </c>
      <c r="B701" s="2" t="s">
        <v>50</v>
      </c>
      <c r="C701" s="2" t="s">
        <v>40</v>
      </c>
      <c r="D701" s="2" t="s">
        <v>40</v>
      </c>
      <c r="E701" s="2" t="s">
        <v>40</v>
      </c>
      <c r="F701" s="2" t="s">
        <v>48</v>
      </c>
      <c r="G701" s="2" t="s">
        <v>49</v>
      </c>
      <c r="H701" s="2" t="s">
        <v>40</v>
      </c>
      <c r="I701" s="2" t="s">
        <v>40</v>
      </c>
      <c r="J701" s="2" t="s">
        <v>48</v>
      </c>
      <c r="K701" s="2" t="s">
        <v>40</v>
      </c>
      <c r="L701" s="2" t="s">
        <v>40</v>
      </c>
      <c r="M701" s="2" t="s">
        <v>40</v>
      </c>
      <c r="N701" s="2" t="s">
        <v>49</v>
      </c>
      <c r="O701" s="2" t="s">
        <v>50</v>
      </c>
      <c r="P701" s="2" t="s">
        <v>53</v>
      </c>
      <c r="Q701" s="2" t="s">
        <v>40</v>
      </c>
      <c r="R701" s="2" t="s">
        <v>49</v>
      </c>
      <c r="S701" s="2" t="s">
        <v>50</v>
      </c>
      <c r="T701" s="2" t="s">
        <v>40</v>
      </c>
      <c r="U701" s="2" t="s">
        <v>40</v>
      </c>
      <c r="V701" s="2" t="s">
        <v>48</v>
      </c>
      <c r="W701" s="2" t="s">
        <v>49</v>
      </c>
      <c r="X701" s="2" t="s">
        <v>40</v>
      </c>
      <c r="Y701" s="2" t="s">
        <v>40</v>
      </c>
      <c r="Z701" s="2" t="s">
        <v>48</v>
      </c>
      <c r="AA701" s="2" t="s">
        <v>49</v>
      </c>
      <c r="AB701" s="2" t="s">
        <v>50</v>
      </c>
      <c r="AC701" s="2" t="s">
        <v>40</v>
      </c>
      <c r="AD701" s="2" t="s">
        <v>40</v>
      </c>
    </row>
    <row r="702" spans="1:30" x14ac:dyDescent="0.2">
      <c r="A702" s="3" t="s">
        <v>55</v>
      </c>
      <c r="B702" s="2" t="s">
        <v>48</v>
      </c>
      <c r="C702" s="2" t="s">
        <v>49</v>
      </c>
      <c r="D702" s="2" t="s">
        <v>50</v>
      </c>
      <c r="E702" s="2" t="s">
        <v>40</v>
      </c>
      <c r="F702" s="2" t="s">
        <v>48</v>
      </c>
      <c r="G702" s="2" t="s">
        <v>49</v>
      </c>
      <c r="H702" s="2" t="s">
        <v>40</v>
      </c>
      <c r="I702" s="2" t="s">
        <v>40</v>
      </c>
      <c r="J702" s="2" t="s">
        <v>48</v>
      </c>
      <c r="K702" s="2" t="s">
        <v>51</v>
      </c>
      <c r="L702" s="2" t="s">
        <v>40</v>
      </c>
      <c r="M702" s="2" t="s">
        <v>40</v>
      </c>
      <c r="N702" s="2" t="s">
        <v>48</v>
      </c>
      <c r="O702" s="2" t="s">
        <v>49</v>
      </c>
      <c r="P702" s="2" t="s">
        <v>51</v>
      </c>
      <c r="Q702" s="2" t="s">
        <v>40</v>
      </c>
      <c r="R702" s="2" t="s">
        <v>48</v>
      </c>
      <c r="S702" s="2" t="s">
        <v>49</v>
      </c>
      <c r="T702" s="2" t="s">
        <v>51</v>
      </c>
      <c r="U702" s="2" t="s">
        <v>40</v>
      </c>
      <c r="V702" s="2" t="s">
        <v>48</v>
      </c>
      <c r="W702" s="2" t="s">
        <v>49</v>
      </c>
      <c r="X702" s="2" t="s">
        <v>40</v>
      </c>
      <c r="Y702" s="2" t="s">
        <v>40</v>
      </c>
      <c r="Z702" s="2" t="s">
        <v>48</v>
      </c>
      <c r="AA702" s="2" t="s">
        <v>49</v>
      </c>
      <c r="AB702" s="2" t="s">
        <v>40</v>
      </c>
      <c r="AC702" s="2" t="s">
        <v>40</v>
      </c>
      <c r="AD702" s="2" t="s">
        <v>40</v>
      </c>
    </row>
    <row r="703" spans="1:30" x14ac:dyDescent="0.2">
      <c r="A703" s="3" t="s">
        <v>56</v>
      </c>
      <c r="B703" s="2" t="s">
        <v>48</v>
      </c>
      <c r="C703" s="2" t="s">
        <v>49</v>
      </c>
      <c r="D703" s="2" t="s">
        <v>50</v>
      </c>
      <c r="E703" s="2" t="s">
        <v>40</v>
      </c>
      <c r="F703" s="2" t="s">
        <v>48</v>
      </c>
      <c r="G703" s="2" t="s">
        <v>49</v>
      </c>
      <c r="H703" s="2" t="s">
        <v>50</v>
      </c>
      <c r="I703" s="2" t="s">
        <v>51</v>
      </c>
      <c r="J703" s="2" t="s">
        <v>48</v>
      </c>
      <c r="K703" s="2" t="s">
        <v>51</v>
      </c>
      <c r="L703" s="2" t="s">
        <v>40</v>
      </c>
      <c r="M703" s="2" t="s">
        <v>40</v>
      </c>
      <c r="N703" s="2" t="s">
        <v>49</v>
      </c>
      <c r="O703" s="2" t="s">
        <v>50</v>
      </c>
      <c r="P703" s="2" t="s">
        <v>51</v>
      </c>
      <c r="Q703" s="2" t="s">
        <v>40</v>
      </c>
      <c r="R703" s="2" t="s">
        <v>48</v>
      </c>
      <c r="S703" s="2" t="s">
        <v>49</v>
      </c>
      <c r="T703" s="2" t="s">
        <v>40</v>
      </c>
      <c r="U703" s="2" t="s">
        <v>40</v>
      </c>
      <c r="V703" s="2" t="s">
        <v>49</v>
      </c>
      <c r="W703" s="2" t="s">
        <v>40</v>
      </c>
      <c r="X703" s="2" t="s">
        <v>40</v>
      </c>
      <c r="Y703" s="2" t="s">
        <v>40</v>
      </c>
      <c r="Z703" s="2" t="s">
        <v>48</v>
      </c>
      <c r="AA703" s="2" t="s">
        <v>49</v>
      </c>
      <c r="AB703" s="2" t="s">
        <v>40</v>
      </c>
      <c r="AC703" s="2" t="s">
        <v>40</v>
      </c>
      <c r="AD703" s="2" t="s">
        <v>40</v>
      </c>
    </row>
    <row r="706" spans="1:16" x14ac:dyDescent="0.2">
      <c r="A706" s="3" t="s">
        <v>57</v>
      </c>
    </row>
    <row r="708" spans="1:16" x14ac:dyDescent="0.2">
      <c r="A708" s="3" t="s">
        <v>47</v>
      </c>
      <c r="B708" s="2" t="s">
        <v>40</v>
      </c>
      <c r="C708" s="2" t="s">
        <v>40</v>
      </c>
      <c r="D708" s="2" t="s">
        <v>58</v>
      </c>
      <c r="E708" s="2" t="s">
        <v>40</v>
      </c>
      <c r="F708" s="2" t="s">
        <v>40</v>
      </c>
      <c r="G708" s="2" t="s">
        <v>59</v>
      </c>
      <c r="H708" s="2" t="s">
        <v>40</v>
      </c>
      <c r="I708" s="2" t="s">
        <v>40</v>
      </c>
      <c r="J708" s="2" t="s">
        <v>60</v>
      </c>
      <c r="K708" s="2" t="s">
        <v>40</v>
      </c>
      <c r="L708" s="2" t="s">
        <v>40</v>
      </c>
      <c r="M708" s="2" t="s">
        <v>61</v>
      </c>
      <c r="N708" s="2" t="s">
        <v>40</v>
      </c>
      <c r="O708" s="2" t="s">
        <v>40</v>
      </c>
      <c r="P708" s="2" t="s">
        <v>40</v>
      </c>
    </row>
    <row r="709" spans="1:16" x14ac:dyDescent="0.2">
      <c r="A709" s="3" t="s">
        <v>62</v>
      </c>
      <c r="B709" s="2" t="s">
        <v>63</v>
      </c>
      <c r="C709" s="2" t="s">
        <v>40</v>
      </c>
      <c r="D709" s="2" t="s">
        <v>63</v>
      </c>
      <c r="E709" s="2" t="s">
        <v>49</v>
      </c>
      <c r="F709" s="2" t="s">
        <v>40</v>
      </c>
      <c r="G709" s="2" t="s">
        <v>49</v>
      </c>
      <c r="H709" s="2" t="s">
        <v>64</v>
      </c>
      <c r="I709" s="2" t="s">
        <v>65</v>
      </c>
      <c r="J709" s="2" t="s">
        <v>49</v>
      </c>
      <c r="K709" s="2" t="s">
        <v>66</v>
      </c>
      <c r="L709" s="2" t="s">
        <v>63</v>
      </c>
      <c r="M709" s="2" t="s">
        <v>63</v>
      </c>
      <c r="N709" s="2" t="s">
        <v>49</v>
      </c>
      <c r="O709" s="2" t="s">
        <v>40</v>
      </c>
      <c r="P709" s="2" t="s">
        <v>40</v>
      </c>
    </row>
    <row r="712" spans="1:16" x14ac:dyDescent="0.2">
      <c r="A712" s="3" t="s">
        <v>67</v>
      </c>
    </row>
    <row r="714" spans="1:16" x14ac:dyDescent="0.2">
      <c r="B714" s="2" t="s">
        <v>68</v>
      </c>
      <c r="C714" s="2" t="s">
        <v>69</v>
      </c>
      <c r="D714" s="2" t="s">
        <v>70</v>
      </c>
      <c r="E714" s="2" t="s">
        <v>71</v>
      </c>
      <c r="F714" s="2" t="s">
        <v>72</v>
      </c>
      <c r="G714" s="2" t="s">
        <v>73</v>
      </c>
      <c r="H714" s="2" t="s">
        <v>74</v>
      </c>
      <c r="I714" s="2" t="s">
        <v>40</v>
      </c>
    </row>
    <row r="715" spans="1:16" x14ac:dyDescent="0.2">
      <c r="A715" s="3" t="s">
        <v>75</v>
      </c>
      <c r="B715" s="2">
        <v>0</v>
      </c>
      <c r="C715" s="2">
        <v>4.1399999999999996E-3</v>
      </c>
      <c r="D715" s="2">
        <v>1.3140000000000001E-2</v>
      </c>
      <c r="E715" s="2">
        <v>2.7699999999999999E-2</v>
      </c>
      <c r="F715" s="2">
        <v>7.0720000000000005E-2</v>
      </c>
      <c r="G715" s="2">
        <v>0.25390000000000001</v>
      </c>
      <c r="H715" s="2">
        <v>0.63039999999999996</v>
      </c>
      <c r="I715" s="2" t="s">
        <v>40</v>
      </c>
    </row>
    <row r="716" spans="1:16" x14ac:dyDescent="0.2">
      <c r="A716" s="3" t="s">
        <v>76</v>
      </c>
      <c r="B716" s="2">
        <v>0.12906000000000001</v>
      </c>
      <c r="C716" s="2">
        <v>0.17421</v>
      </c>
      <c r="D716" s="2">
        <v>0.13158</v>
      </c>
      <c r="E716" s="2">
        <v>0.13039999999999999</v>
      </c>
      <c r="F716" s="2">
        <v>0.20307</v>
      </c>
      <c r="G716" s="2">
        <v>0.17151</v>
      </c>
      <c r="H716" s="2">
        <v>6.0170000000000001E-2</v>
      </c>
      <c r="I716" s="2" t="s">
        <v>40</v>
      </c>
    </row>
    <row r="717" spans="1:16" x14ac:dyDescent="0.2">
      <c r="A717" s="3" t="s">
        <v>77</v>
      </c>
      <c r="B717" s="2">
        <v>0.81935999999999998</v>
      </c>
      <c r="C717" s="2">
        <v>0.16522999999999999</v>
      </c>
      <c r="D717" s="2">
        <v>1.477E-2</v>
      </c>
      <c r="E717" s="2">
        <v>6.2E-4</v>
      </c>
      <c r="F717" s="2">
        <v>2.0000000000000002E-5</v>
      </c>
      <c r="G717" s="2">
        <v>0</v>
      </c>
      <c r="H717" s="2">
        <v>0</v>
      </c>
      <c r="I717" s="2" t="s">
        <v>40</v>
      </c>
    </row>
    <row r="718" spans="1:16" x14ac:dyDescent="0.2">
      <c r="A718" s="3" t="s">
        <v>78</v>
      </c>
      <c r="B718" s="2">
        <v>1.37E-2</v>
      </c>
      <c r="C718" s="2">
        <v>5.3220000000000003E-2</v>
      </c>
      <c r="D718" s="2">
        <v>6.5549999999999997E-2</v>
      </c>
      <c r="E718" s="2">
        <v>8.1129999999999994E-2</v>
      </c>
      <c r="F718" s="2">
        <v>0.1394</v>
      </c>
      <c r="G718" s="2">
        <v>0.37511</v>
      </c>
      <c r="H718" s="2">
        <v>0.27189000000000002</v>
      </c>
      <c r="I718" s="2" t="s">
        <v>40</v>
      </c>
    </row>
    <row r="719" spans="1:16" x14ac:dyDescent="0.2">
      <c r="A719" s="3" t="s">
        <v>79</v>
      </c>
      <c r="B719" s="2">
        <v>4.6309999999999997E-2</v>
      </c>
      <c r="C719" s="2">
        <v>0.26811000000000001</v>
      </c>
      <c r="D719" s="2">
        <v>0.26278000000000001</v>
      </c>
      <c r="E719" s="2">
        <v>0.21814</v>
      </c>
      <c r="F719" s="2">
        <v>0.15126999999999999</v>
      </c>
      <c r="G719" s="2">
        <v>4.8599999999999997E-2</v>
      </c>
      <c r="H719" s="2">
        <v>4.79E-3</v>
      </c>
      <c r="I719" s="2" t="s">
        <v>40</v>
      </c>
    </row>
    <row r="720" spans="1:16" x14ac:dyDescent="0.2">
      <c r="A720" s="3" t="s">
        <v>80</v>
      </c>
      <c r="B720" s="2">
        <v>1.4080000000000001E-2</v>
      </c>
      <c r="C720" s="2">
        <v>0.22547</v>
      </c>
      <c r="D720" s="2">
        <v>0.29487999999999998</v>
      </c>
      <c r="E720" s="2">
        <v>0.25306000000000001</v>
      </c>
      <c r="F720" s="2">
        <v>0.16214999999999999</v>
      </c>
      <c r="G720" s="2">
        <v>4.7100000000000003E-2</v>
      </c>
      <c r="H720" s="2">
        <v>3.2599999999999999E-3</v>
      </c>
      <c r="I720" s="2" t="s">
        <v>40</v>
      </c>
    </row>
    <row r="721" spans="1:30" x14ac:dyDescent="0.2">
      <c r="A721" s="3" t="s">
        <v>81</v>
      </c>
      <c r="B721" s="2">
        <v>6.79E-3</v>
      </c>
      <c r="C721" s="2">
        <v>0.14248</v>
      </c>
      <c r="D721" s="2">
        <v>0.23852999999999999</v>
      </c>
      <c r="E721" s="2">
        <v>0.28066999999999998</v>
      </c>
      <c r="F721" s="2">
        <v>0.24007000000000001</v>
      </c>
      <c r="G721" s="2">
        <v>8.2849999999999993E-2</v>
      </c>
      <c r="H721" s="2">
        <v>8.6099999999999996E-3</v>
      </c>
      <c r="I721" s="2" t="s">
        <v>40</v>
      </c>
    </row>
    <row r="724" spans="1:30" x14ac:dyDescent="0.2">
      <c r="A724" s="3" t="s">
        <v>82</v>
      </c>
    </row>
    <row r="726" spans="1:30" x14ac:dyDescent="0.2">
      <c r="B726" s="2" t="s">
        <v>39</v>
      </c>
      <c r="C726" s="2" t="s">
        <v>40</v>
      </c>
      <c r="D726" s="2" t="s">
        <v>40</v>
      </c>
      <c r="E726" s="2" t="s">
        <v>40</v>
      </c>
      <c r="F726" s="2" t="s">
        <v>41</v>
      </c>
      <c r="G726" s="2" t="s">
        <v>40</v>
      </c>
      <c r="H726" s="2" t="s">
        <v>40</v>
      </c>
      <c r="I726" s="2" t="s">
        <v>40</v>
      </c>
      <c r="J726" s="2" t="s">
        <v>42</v>
      </c>
      <c r="K726" s="2" t="s">
        <v>40</v>
      </c>
      <c r="L726" s="2" t="s">
        <v>40</v>
      </c>
      <c r="M726" s="2" t="s">
        <v>40</v>
      </c>
      <c r="N726" s="2" t="s">
        <v>43</v>
      </c>
      <c r="O726" s="2" t="s">
        <v>40</v>
      </c>
      <c r="P726" s="2" t="s">
        <v>40</v>
      </c>
      <c r="Q726" s="2" t="s">
        <v>40</v>
      </c>
      <c r="R726" s="2" t="s">
        <v>44</v>
      </c>
      <c r="S726" s="2" t="s">
        <v>40</v>
      </c>
      <c r="T726" s="2" t="s">
        <v>40</v>
      </c>
      <c r="U726" s="2" t="s">
        <v>40</v>
      </c>
      <c r="V726" s="2" t="s">
        <v>45</v>
      </c>
      <c r="W726" s="2" t="s">
        <v>40</v>
      </c>
      <c r="X726" s="2" t="s">
        <v>40</v>
      </c>
      <c r="Y726" s="2" t="s">
        <v>40</v>
      </c>
      <c r="Z726" s="2" t="s">
        <v>46</v>
      </c>
      <c r="AA726" s="2" t="s">
        <v>40</v>
      </c>
      <c r="AB726" s="2" t="s">
        <v>40</v>
      </c>
      <c r="AC726" s="2" t="s">
        <v>40</v>
      </c>
      <c r="AD726" s="2" t="s">
        <v>40</v>
      </c>
    </row>
    <row r="727" spans="1:30" x14ac:dyDescent="0.2">
      <c r="A727" s="3" t="s">
        <v>47</v>
      </c>
      <c r="B727" s="2">
        <v>1.0458499999999999</v>
      </c>
      <c r="C727" s="2">
        <v>1.0543199999999999</v>
      </c>
      <c r="D727" s="2">
        <v>1.06803</v>
      </c>
      <c r="E727" s="2">
        <v>1.0484199999999999</v>
      </c>
      <c r="F727" s="2">
        <v>0.73441999999999996</v>
      </c>
      <c r="G727" s="2">
        <v>0.60409999999999997</v>
      </c>
      <c r="H727" s="2">
        <v>1.28562</v>
      </c>
      <c r="I727" s="2" t="s">
        <v>40</v>
      </c>
      <c r="J727" s="2" t="s">
        <v>83</v>
      </c>
      <c r="K727" s="2" t="s">
        <v>40</v>
      </c>
      <c r="L727" s="2" t="s">
        <v>40</v>
      </c>
      <c r="M727" s="2" t="s">
        <v>40</v>
      </c>
      <c r="N727" s="2">
        <v>0.97458</v>
      </c>
      <c r="O727" s="2">
        <v>1.1064700000000001</v>
      </c>
      <c r="P727" s="2" t="s">
        <v>40</v>
      </c>
      <c r="Q727" s="2" t="s">
        <v>40</v>
      </c>
      <c r="R727" s="2">
        <v>0.85987000000000002</v>
      </c>
      <c r="S727" s="2">
        <v>1.1773199999999999</v>
      </c>
      <c r="T727" s="2" t="s">
        <v>40</v>
      </c>
      <c r="U727" s="2" t="s">
        <v>40</v>
      </c>
      <c r="V727" s="2" t="s">
        <v>83</v>
      </c>
      <c r="W727" s="2" t="s">
        <v>40</v>
      </c>
      <c r="X727" s="2" t="s">
        <v>40</v>
      </c>
      <c r="Y727" s="2" t="s">
        <v>40</v>
      </c>
      <c r="Z727" s="2" t="s">
        <v>83</v>
      </c>
      <c r="AA727" s="2" t="s">
        <v>40</v>
      </c>
      <c r="AB727" s="2" t="s">
        <v>40</v>
      </c>
      <c r="AC727" s="2" t="s">
        <v>40</v>
      </c>
      <c r="AD727" s="2" t="s">
        <v>40</v>
      </c>
    </row>
    <row r="728" spans="1:30" x14ac:dyDescent="0.2">
      <c r="A728" s="3" t="s">
        <v>52</v>
      </c>
      <c r="B728" s="2">
        <v>1.04203</v>
      </c>
      <c r="C728" s="2">
        <v>1.0628</v>
      </c>
      <c r="D728" s="2">
        <v>1.05749</v>
      </c>
      <c r="E728" s="2" t="s">
        <v>40</v>
      </c>
      <c r="F728" s="2">
        <v>1.0250300000000001</v>
      </c>
      <c r="G728" s="2">
        <v>0.83936999999999995</v>
      </c>
      <c r="H728" s="2">
        <v>1.2073799999999999</v>
      </c>
      <c r="I728" s="2" t="s">
        <v>40</v>
      </c>
      <c r="J728" s="2" t="s">
        <v>83</v>
      </c>
      <c r="K728" s="2" t="s">
        <v>40</v>
      </c>
      <c r="L728" s="2" t="s">
        <v>40</v>
      </c>
      <c r="M728" s="2" t="s">
        <v>40</v>
      </c>
      <c r="N728" s="2">
        <v>1.1356200000000001</v>
      </c>
      <c r="O728" s="2">
        <v>1.00759</v>
      </c>
      <c r="P728" s="2">
        <v>0.98555999999999999</v>
      </c>
      <c r="Q728" s="2" t="s">
        <v>40</v>
      </c>
      <c r="R728" s="2">
        <v>1.1604300000000001</v>
      </c>
      <c r="S728" s="2">
        <v>0.90717000000000003</v>
      </c>
      <c r="T728" s="2" t="s">
        <v>40</v>
      </c>
      <c r="U728" s="2" t="s">
        <v>40</v>
      </c>
      <c r="V728" s="2">
        <v>0.94993000000000005</v>
      </c>
      <c r="W728" s="2">
        <v>0.96477999999999997</v>
      </c>
      <c r="X728" s="2">
        <v>1.1800999999999999</v>
      </c>
      <c r="Y728" s="2" t="s">
        <v>40</v>
      </c>
      <c r="Z728" s="2">
        <v>1.09613</v>
      </c>
      <c r="AA728" s="2">
        <v>0.99824999999999997</v>
      </c>
      <c r="AB728" s="2" t="s">
        <v>40</v>
      </c>
      <c r="AC728" s="2" t="s">
        <v>40</v>
      </c>
      <c r="AD728" s="2" t="s">
        <v>40</v>
      </c>
    </row>
    <row r="729" spans="1:30" x14ac:dyDescent="0.2">
      <c r="A729" s="3" t="s">
        <v>54</v>
      </c>
      <c r="B729" s="2" t="s">
        <v>83</v>
      </c>
      <c r="C729" s="2" t="s">
        <v>40</v>
      </c>
      <c r="D729" s="2" t="s">
        <v>40</v>
      </c>
      <c r="E729" s="2" t="s">
        <v>40</v>
      </c>
      <c r="F729" s="2">
        <v>1.1241399999999999</v>
      </c>
      <c r="G729" s="2">
        <v>0.96797</v>
      </c>
      <c r="H729" s="2" t="s">
        <v>40</v>
      </c>
      <c r="I729" s="2" t="s">
        <v>40</v>
      </c>
      <c r="J729" s="2" t="s">
        <v>83</v>
      </c>
      <c r="K729" s="2" t="s">
        <v>40</v>
      </c>
      <c r="L729" s="2" t="s">
        <v>40</v>
      </c>
      <c r="M729" s="2" t="s">
        <v>40</v>
      </c>
      <c r="N729" s="2">
        <v>1.10303</v>
      </c>
      <c r="O729" s="2">
        <v>1.03468</v>
      </c>
      <c r="P729" s="2">
        <v>1.0119899999999999</v>
      </c>
      <c r="Q729" s="2" t="s">
        <v>40</v>
      </c>
      <c r="R729" s="2">
        <v>1.1131500000000001</v>
      </c>
      <c r="S729" s="2">
        <v>0.98385</v>
      </c>
      <c r="T729" s="2" t="s">
        <v>40</v>
      </c>
      <c r="U729" s="2" t="s">
        <v>40</v>
      </c>
      <c r="V729" s="2">
        <v>1.1229499999999999</v>
      </c>
      <c r="W729" s="2">
        <v>0.95813000000000004</v>
      </c>
      <c r="X729" s="2" t="s">
        <v>40</v>
      </c>
      <c r="Y729" s="2" t="s">
        <v>40</v>
      </c>
      <c r="Z729" s="2">
        <v>1.1182399999999999</v>
      </c>
      <c r="AA729" s="2">
        <v>1.00078</v>
      </c>
      <c r="AB729" s="2">
        <v>1.0113799999999999</v>
      </c>
      <c r="AC729" s="2" t="s">
        <v>40</v>
      </c>
      <c r="AD729" s="2" t="s">
        <v>40</v>
      </c>
    </row>
    <row r="730" spans="1:30" x14ac:dyDescent="0.2">
      <c r="A730" s="3" t="s">
        <v>55</v>
      </c>
      <c r="B730" s="2">
        <v>1.06053</v>
      </c>
      <c r="C730" s="2">
        <v>1.0506500000000001</v>
      </c>
      <c r="D730" s="2">
        <v>1.0515399999999999</v>
      </c>
      <c r="E730" s="2" t="s">
        <v>40</v>
      </c>
      <c r="F730" s="2">
        <v>1.0979099999999999</v>
      </c>
      <c r="G730" s="2">
        <v>1.0034799999999999</v>
      </c>
      <c r="H730" s="2" t="s">
        <v>40</v>
      </c>
      <c r="I730" s="2" t="s">
        <v>40</v>
      </c>
      <c r="J730" s="2">
        <v>1.28708</v>
      </c>
      <c r="K730" s="2">
        <v>0.76917000000000002</v>
      </c>
      <c r="L730" s="2" t="s">
        <v>40</v>
      </c>
      <c r="M730" s="2" t="s">
        <v>40</v>
      </c>
      <c r="N730" s="2">
        <v>1.0299100000000001</v>
      </c>
      <c r="O730" s="2">
        <v>1.0160499999999999</v>
      </c>
      <c r="P730" s="2">
        <v>1.1055999999999999</v>
      </c>
      <c r="Q730" s="2" t="s">
        <v>40</v>
      </c>
      <c r="R730" s="2">
        <v>1.0005999999999999</v>
      </c>
      <c r="S730" s="2">
        <v>0.93064999999999998</v>
      </c>
      <c r="T730" s="2">
        <v>1.18099</v>
      </c>
      <c r="U730" s="2" t="s">
        <v>40</v>
      </c>
      <c r="V730" s="2">
        <v>1.09596</v>
      </c>
      <c r="W730" s="2">
        <v>1.00461</v>
      </c>
      <c r="X730" s="2" t="s">
        <v>40</v>
      </c>
      <c r="Y730" s="2" t="s">
        <v>40</v>
      </c>
      <c r="Z730" s="2">
        <v>1.08474</v>
      </c>
      <c r="AA730" s="2">
        <v>1.0104500000000001</v>
      </c>
      <c r="AB730" s="2" t="s">
        <v>40</v>
      </c>
      <c r="AC730" s="2" t="s">
        <v>40</v>
      </c>
      <c r="AD730" s="2" t="s">
        <v>40</v>
      </c>
    </row>
    <row r="731" spans="1:30" x14ac:dyDescent="0.2">
      <c r="A731" s="3" t="s">
        <v>56</v>
      </c>
      <c r="B731" s="2">
        <v>1.0634600000000001</v>
      </c>
      <c r="C731" s="2">
        <v>1.04884</v>
      </c>
      <c r="D731" s="2">
        <v>1.0503800000000001</v>
      </c>
      <c r="E731" s="2" t="s">
        <v>40</v>
      </c>
      <c r="F731" s="2">
        <v>1.1052500000000001</v>
      </c>
      <c r="G731" s="2">
        <v>0.89702999999999999</v>
      </c>
      <c r="H731" s="2">
        <v>0.69247999999999998</v>
      </c>
      <c r="I731" s="2">
        <v>1.26369</v>
      </c>
      <c r="J731" s="2">
        <v>1.40892</v>
      </c>
      <c r="K731" s="2">
        <v>0.57060999999999995</v>
      </c>
      <c r="L731" s="2" t="s">
        <v>40</v>
      </c>
      <c r="M731" s="2" t="s">
        <v>40</v>
      </c>
      <c r="N731" s="2">
        <v>0.97389999999999999</v>
      </c>
      <c r="O731" s="2">
        <v>0.95799000000000001</v>
      </c>
      <c r="P731" s="2">
        <v>1.1700600000000001</v>
      </c>
      <c r="Q731" s="2" t="s">
        <v>40</v>
      </c>
      <c r="R731" s="2">
        <v>1.1554800000000001</v>
      </c>
      <c r="S731" s="2">
        <v>0.91318999999999995</v>
      </c>
      <c r="T731" s="2" t="s">
        <v>40</v>
      </c>
      <c r="U731" s="2" t="s">
        <v>40</v>
      </c>
      <c r="V731" s="2" t="s">
        <v>83</v>
      </c>
      <c r="W731" s="2" t="s">
        <v>40</v>
      </c>
      <c r="X731" s="2" t="s">
        <v>40</v>
      </c>
      <c r="Y731" s="2" t="s">
        <v>40</v>
      </c>
      <c r="Z731" s="2">
        <v>1.0974200000000001</v>
      </c>
      <c r="AA731" s="2">
        <v>0.99731999999999998</v>
      </c>
      <c r="AB731" s="2" t="s">
        <v>40</v>
      </c>
      <c r="AC731" s="2" t="s">
        <v>40</v>
      </c>
      <c r="AD731" s="2" t="s">
        <v>40</v>
      </c>
    </row>
    <row r="734" spans="1:30" x14ac:dyDescent="0.2">
      <c r="A734" s="3" t="s">
        <v>84</v>
      </c>
    </row>
    <row r="736" spans="1:30" x14ac:dyDescent="0.2">
      <c r="A736" s="3" t="s">
        <v>47</v>
      </c>
      <c r="B736" s="2" t="s">
        <v>40</v>
      </c>
      <c r="C736" s="2" t="s">
        <v>40</v>
      </c>
      <c r="D736" s="2" t="s">
        <v>58</v>
      </c>
      <c r="E736" s="2" t="s">
        <v>40</v>
      </c>
      <c r="F736" s="2" t="s">
        <v>40</v>
      </c>
      <c r="G736" s="2" t="s">
        <v>59</v>
      </c>
      <c r="H736" s="2" t="s">
        <v>40</v>
      </c>
      <c r="I736" s="2" t="s">
        <v>40</v>
      </c>
      <c r="J736" s="2" t="s">
        <v>60</v>
      </c>
      <c r="K736" s="2" t="s">
        <v>40</v>
      </c>
      <c r="L736" s="2" t="s">
        <v>40</v>
      </c>
      <c r="M736" s="2" t="s">
        <v>61</v>
      </c>
      <c r="N736" s="2" t="s">
        <v>40</v>
      </c>
      <c r="O736" s="2" t="s">
        <v>40</v>
      </c>
      <c r="P736" s="2" t="s">
        <v>40</v>
      </c>
    </row>
    <row r="737" spans="1:30" x14ac:dyDescent="0.2">
      <c r="A737" s="3">
        <v>1.1283700000000001</v>
      </c>
      <c r="B737" s="2">
        <v>0.97489000000000003</v>
      </c>
      <c r="C737" s="2" t="s">
        <v>40</v>
      </c>
      <c r="D737" s="2">
        <v>1.0771299999999999</v>
      </c>
      <c r="E737" s="2">
        <v>1.0180400000000001</v>
      </c>
      <c r="F737" s="2" t="s">
        <v>40</v>
      </c>
      <c r="G737" s="2">
        <v>0.99167000000000005</v>
      </c>
      <c r="H737" s="2">
        <v>1.18885</v>
      </c>
      <c r="I737" s="2">
        <v>0.77339000000000002</v>
      </c>
      <c r="J737" s="2">
        <v>0.96172999999999997</v>
      </c>
      <c r="K737" s="2">
        <v>1.1288400000000001</v>
      </c>
      <c r="L737" s="2">
        <v>0.96914999999999996</v>
      </c>
      <c r="M737" s="2">
        <v>0.99055000000000004</v>
      </c>
      <c r="N737" s="2">
        <v>1.1101700000000001</v>
      </c>
      <c r="O737" s="2" t="s">
        <v>40</v>
      </c>
      <c r="P737" s="2" t="s">
        <v>40</v>
      </c>
    </row>
    <row r="740" spans="1:30" x14ac:dyDescent="0.2">
      <c r="A740" s="3" t="s">
        <v>85</v>
      </c>
    </row>
    <row r="741" spans="1:30" x14ac:dyDescent="0.2">
      <c r="A741" s="3" t="s">
        <v>86</v>
      </c>
    </row>
    <row r="743" spans="1:30" x14ac:dyDescent="0.2">
      <c r="B743" s="2" t="s">
        <v>39</v>
      </c>
      <c r="C743" s="2" t="s">
        <v>40</v>
      </c>
      <c r="D743" s="2" t="s">
        <v>40</v>
      </c>
      <c r="E743" s="2" t="s">
        <v>40</v>
      </c>
      <c r="F743" s="2" t="s">
        <v>41</v>
      </c>
      <c r="G743" s="2" t="s">
        <v>40</v>
      </c>
      <c r="H743" s="2" t="s">
        <v>40</v>
      </c>
      <c r="I743" s="2" t="s">
        <v>40</v>
      </c>
      <c r="J743" s="2" t="s">
        <v>42</v>
      </c>
      <c r="K743" s="2" t="s">
        <v>40</v>
      </c>
      <c r="L743" s="2" t="s">
        <v>40</v>
      </c>
      <c r="M743" s="2" t="s">
        <v>40</v>
      </c>
      <c r="N743" s="2" t="s">
        <v>43</v>
      </c>
      <c r="O743" s="2" t="s">
        <v>40</v>
      </c>
      <c r="P743" s="2" t="s">
        <v>40</v>
      </c>
      <c r="Q743" s="2" t="s">
        <v>40</v>
      </c>
      <c r="R743" s="2" t="s">
        <v>44</v>
      </c>
      <c r="S743" s="2" t="s">
        <v>40</v>
      </c>
      <c r="T743" s="2" t="s">
        <v>40</v>
      </c>
      <c r="U743" s="2" t="s">
        <v>40</v>
      </c>
      <c r="V743" s="2" t="s">
        <v>45</v>
      </c>
      <c r="W743" s="2" t="s">
        <v>40</v>
      </c>
      <c r="X743" s="2" t="s">
        <v>40</v>
      </c>
      <c r="Y743" s="2" t="s">
        <v>40</v>
      </c>
      <c r="Z743" s="2" t="s">
        <v>46</v>
      </c>
      <c r="AA743" s="2" t="s">
        <v>40</v>
      </c>
      <c r="AB743" s="2" t="s">
        <v>40</v>
      </c>
      <c r="AC743" s="2" t="s">
        <v>40</v>
      </c>
      <c r="AD743" s="2" t="s">
        <v>40</v>
      </c>
    </row>
    <row r="744" spans="1:30" x14ac:dyDescent="0.2">
      <c r="A744" s="3" t="s">
        <v>47</v>
      </c>
      <c r="B744" s="2">
        <v>0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 t="s">
        <v>40</v>
      </c>
      <c r="J744" s="2" t="s">
        <v>83</v>
      </c>
      <c r="K744" s="2" t="s">
        <v>40</v>
      </c>
      <c r="L744" s="2" t="s">
        <v>40</v>
      </c>
      <c r="M744" s="2" t="s">
        <v>40</v>
      </c>
      <c r="N744" s="2">
        <v>0</v>
      </c>
      <c r="O744" s="2">
        <v>0</v>
      </c>
      <c r="P744" s="2" t="s">
        <v>40</v>
      </c>
      <c r="Q744" s="2" t="s">
        <v>40</v>
      </c>
      <c r="R744" s="2">
        <v>0</v>
      </c>
      <c r="S744" s="2">
        <v>0</v>
      </c>
      <c r="T744" s="2" t="s">
        <v>40</v>
      </c>
      <c r="U744" s="2" t="s">
        <v>40</v>
      </c>
      <c r="V744" s="2" t="s">
        <v>83</v>
      </c>
      <c r="W744" s="2" t="s">
        <v>40</v>
      </c>
      <c r="X744" s="2" t="s">
        <v>40</v>
      </c>
      <c r="Y744" s="2" t="s">
        <v>40</v>
      </c>
      <c r="Z744" s="2" t="s">
        <v>83</v>
      </c>
      <c r="AA744" s="2" t="s">
        <v>40</v>
      </c>
      <c r="AB744" s="2" t="s">
        <v>40</v>
      </c>
      <c r="AC744" s="2" t="s">
        <v>40</v>
      </c>
      <c r="AD744" s="2" t="s">
        <v>40</v>
      </c>
    </row>
    <row r="745" spans="1:30" x14ac:dyDescent="0.2">
      <c r="A745" s="3" t="s">
        <v>52</v>
      </c>
      <c r="B745" s="2">
        <v>0</v>
      </c>
      <c r="C745" s="2">
        <v>0</v>
      </c>
      <c r="D745" s="2">
        <v>0</v>
      </c>
      <c r="E745" s="2" t="s">
        <v>40</v>
      </c>
      <c r="F745" s="2">
        <v>0</v>
      </c>
      <c r="G745" s="2">
        <v>0</v>
      </c>
      <c r="H745" s="2">
        <v>0</v>
      </c>
      <c r="I745" s="2" t="s">
        <v>40</v>
      </c>
      <c r="J745" s="2" t="s">
        <v>83</v>
      </c>
      <c r="K745" s="2" t="s">
        <v>40</v>
      </c>
      <c r="L745" s="2" t="s">
        <v>40</v>
      </c>
      <c r="M745" s="2" t="s">
        <v>40</v>
      </c>
      <c r="N745" s="2">
        <v>0</v>
      </c>
      <c r="O745" s="2">
        <v>0</v>
      </c>
      <c r="P745" s="2">
        <v>0</v>
      </c>
      <c r="Q745" s="2" t="s">
        <v>40</v>
      </c>
      <c r="R745" s="2">
        <v>0</v>
      </c>
      <c r="S745" s="2">
        <v>0</v>
      </c>
      <c r="T745" s="2" t="s">
        <v>40</v>
      </c>
      <c r="U745" s="2" t="s">
        <v>40</v>
      </c>
      <c r="V745" s="2">
        <v>0</v>
      </c>
      <c r="W745" s="2">
        <v>0</v>
      </c>
      <c r="X745" s="2">
        <v>0</v>
      </c>
      <c r="Y745" s="2" t="s">
        <v>40</v>
      </c>
      <c r="Z745" s="2">
        <v>0</v>
      </c>
      <c r="AA745" s="2">
        <v>0</v>
      </c>
      <c r="AB745" s="2" t="s">
        <v>40</v>
      </c>
      <c r="AC745" s="2" t="s">
        <v>40</v>
      </c>
      <c r="AD745" s="2" t="s">
        <v>40</v>
      </c>
    </row>
    <row r="746" spans="1:30" x14ac:dyDescent="0.2">
      <c r="A746" s="3" t="s">
        <v>54</v>
      </c>
      <c r="B746" s="2" t="s">
        <v>83</v>
      </c>
      <c r="C746" s="2" t="s">
        <v>40</v>
      </c>
      <c r="D746" s="2" t="s">
        <v>40</v>
      </c>
      <c r="E746" s="2" t="s">
        <v>40</v>
      </c>
      <c r="F746" s="2">
        <v>0</v>
      </c>
      <c r="G746" s="2">
        <v>0</v>
      </c>
      <c r="H746" s="2" t="s">
        <v>40</v>
      </c>
      <c r="I746" s="2" t="s">
        <v>40</v>
      </c>
      <c r="J746" s="2" t="s">
        <v>83</v>
      </c>
      <c r="K746" s="2" t="s">
        <v>40</v>
      </c>
      <c r="L746" s="2" t="s">
        <v>40</v>
      </c>
      <c r="M746" s="2" t="s">
        <v>40</v>
      </c>
      <c r="N746" s="2">
        <v>0</v>
      </c>
      <c r="O746" s="2">
        <v>0</v>
      </c>
      <c r="P746" s="2">
        <v>0</v>
      </c>
      <c r="Q746" s="2" t="s">
        <v>40</v>
      </c>
      <c r="R746" s="2">
        <v>0</v>
      </c>
      <c r="S746" s="2">
        <v>0</v>
      </c>
      <c r="T746" s="2" t="s">
        <v>40</v>
      </c>
      <c r="U746" s="2" t="s">
        <v>40</v>
      </c>
      <c r="V746" s="2">
        <v>0</v>
      </c>
      <c r="W746" s="2">
        <v>0</v>
      </c>
      <c r="X746" s="2" t="s">
        <v>40</v>
      </c>
      <c r="Y746" s="2" t="s">
        <v>40</v>
      </c>
      <c r="Z746" s="2">
        <v>0</v>
      </c>
      <c r="AA746" s="2">
        <v>0</v>
      </c>
      <c r="AB746" s="2">
        <v>0</v>
      </c>
      <c r="AC746" s="2" t="s">
        <v>40</v>
      </c>
      <c r="AD746" s="2" t="s">
        <v>40</v>
      </c>
    </row>
    <row r="747" spans="1:30" x14ac:dyDescent="0.2">
      <c r="A747" s="3" t="s">
        <v>55</v>
      </c>
      <c r="B747" s="2">
        <v>0</v>
      </c>
      <c r="C747" s="2">
        <v>0</v>
      </c>
      <c r="D747" s="2">
        <v>0</v>
      </c>
      <c r="E747" s="2" t="s">
        <v>40</v>
      </c>
      <c r="F747" s="2">
        <v>0</v>
      </c>
      <c r="G747" s="2">
        <v>0</v>
      </c>
      <c r="H747" s="2" t="s">
        <v>40</v>
      </c>
      <c r="I747" s="2" t="s">
        <v>40</v>
      </c>
      <c r="J747" s="2">
        <v>0</v>
      </c>
      <c r="K747" s="2">
        <v>0</v>
      </c>
      <c r="L747" s="2" t="s">
        <v>40</v>
      </c>
      <c r="M747" s="2" t="s">
        <v>40</v>
      </c>
      <c r="N747" s="2">
        <v>0</v>
      </c>
      <c r="O747" s="2">
        <v>0</v>
      </c>
      <c r="P747" s="2">
        <v>0</v>
      </c>
      <c r="Q747" s="2" t="s">
        <v>40</v>
      </c>
      <c r="R747" s="2">
        <v>0</v>
      </c>
      <c r="S747" s="2">
        <v>0</v>
      </c>
      <c r="T747" s="2">
        <v>0</v>
      </c>
      <c r="U747" s="2" t="s">
        <v>40</v>
      </c>
      <c r="V747" s="2">
        <v>0</v>
      </c>
      <c r="W747" s="2">
        <v>0</v>
      </c>
      <c r="X747" s="2" t="s">
        <v>40</v>
      </c>
      <c r="Y747" s="2" t="s">
        <v>40</v>
      </c>
      <c r="Z747" s="2">
        <v>0</v>
      </c>
      <c r="AA747" s="2">
        <v>0</v>
      </c>
      <c r="AB747" s="2" t="s">
        <v>40</v>
      </c>
      <c r="AC747" s="2" t="s">
        <v>40</v>
      </c>
      <c r="AD747" s="2" t="s">
        <v>40</v>
      </c>
    </row>
    <row r="748" spans="1:30" x14ac:dyDescent="0.2">
      <c r="A748" s="3" t="s">
        <v>56</v>
      </c>
      <c r="B748" s="2">
        <v>0</v>
      </c>
      <c r="C748" s="2">
        <v>0</v>
      </c>
      <c r="D748" s="2">
        <v>0</v>
      </c>
      <c r="E748" s="2" t="s">
        <v>40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 t="s">
        <v>40</v>
      </c>
      <c r="M748" s="2" t="s">
        <v>40</v>
      </c>
      <c r="N748" s="2">
        <v>0</v>
      </c>
      <c r="O748" s="2">
        <v>0</v>
      </c>
      <c r="P748" s="2">
        <v>0</v>
      </c>
      <c r="Q748" s="2" t="s">
        <v>40</v>
      </c>
      <c r="R748" s="2">
        <v>0</v>
      </c>
      <c r="S748" s="2">
        <v>0</v>
      </c>
      <c r="T748" s="2" t="s">
        <v>40</v>
      </c>
      <c r="U748" s="2" t="s">
        <v>40</v>
      </c>
      <c r="V748" s="2" t="s">
        <v>83</v>
      </c>
      <c r="W748" s="2" t="s">
        <v>40</v>
      </c>
      <c r="X748" s="2" t="s">
        <v>40</v>
      </c>
      <c r="Y748" s="2" t="s">
        <v>40</v>
      </c>
      <c r="Z748" s="2">
        <v>0</v>
      </c>
      <c r="AA748" s="2">
        <v>0</v>
      </c>
      <c r="AB748" s="2" t="s">
        <v>40</v>
      </c>
      <c r="AC748" s="2" t="s">
        <v>40</v>
      </c>
      <c r="AD748" s="2" t="s">
        <v>40</v>
      </c>
    </row>
    <row r="751" spans="1:30" x14ac:dyDescent="0.2">
      <c r="A751" s="3" t="s">
        <v>87</v>
      </c>
    </row>
    <row r="753" spans="1:30" x14ac:dyDescent="0.2">
      <c r="B753" s="2" t="s">
        <v>39</v>
      </c>
      <c r="C753" s="2" t="s">
        <v>40</v>
      </c>
      <c r="D753" s="2" t="s">
        <v>40</v>
      </c>
      <c r="E753" s="2" t="s">
        <v>40</v>
      </c>
      <c r="F753" s="2" t="s">
        <v>41</v>
      </c>
      <c r="G753" s="2" t="s">
        <v>40</v>
      </c>
      <c r="H753" s="2" t="s">
        <v>40</v>
      </c>
      <c r="I753" s="2" t="s">
        <v>40</v>
      </c>
      <c r="J753" s="2" t="s">
        <v>42</v>
      </c>
      <c r="K753" s="2" t="s">
        <v>40</v>
      </c>
      <c r="L753" s="2" t="s">
        <v>40</v>
      </c>
      <c r="M753" s="2" t="s">
        <v>40</v>
      </c>
      <c r="N753" s="2" t="s">
        <v>43</v>
      </c>
      <c r="O753" s="2" t="s">
        <v>40</v>
      </c>
      <c r="P753" s="2" t="s">
        <v>40</v>
      </c>
      <c r="Q753" s="2" t="s">
        <v>40</v>
      </c>
      <c r="R753" s="2" t="s">
        <v>44</v>
      </c>
      <c r="S753" s="2" t="s">
        <v>40</v>
      </c>
      <c r="T753" s="2" t="s">
        <v>40</v>
      </c>
      <c r="U753" s="2" t="s">
        <v>40</v>
      </c>
      <c r="V753" s="2" t="s">
        <v>45</v>
      </c>
      <c r="W753" s="2" t="s">
        <v>40</v>
      </c>
      <c r="X753" s="2" t="s">
        <v>40</v>
      </c>
      <c r="Y753" s="2" t="s">
        <v>40</v>
      </c>
      <c r="Z753" s="2" t="s">
        <v>46</v>
      </c>
      <c r="AA753" s="2" t="s">
        <v>40</v>
      </c>
      <c r="AB753" s="2" t="s">
        <v>40</v>
      </c>
      <c r="AC753" s="2" t="s">
        <v>40</v>
      </c>
      <c r="AD753" s="2" t="s">
        <v>40</v>
      </c>
    </row>
    <row r="754" spans="1:30" x14ac:dyDescent="0.2">
      <c r="A754" s="3" t="s">
        <v>47</v>
      </c>
      <c r="B754" s="2">
        <v>3.227E-2</v>
      </c>
      <c r="C754" s="2">
        <v>3.2050000000000002E-2</v>
      </c>
      <c r="D754" s="2">
        <v>3.2640000000000002E-2</v>
      </c>
      <c r="E754" s="2">
        <v>3.2099999999999997E-2</v>
      </c>
      <c r="F754" s="2">
        <v>7.2399999999999999E-3</v>
      </c>
      <c r="G754" s="2">
        <v>2.9999999999999997E-4</v>
      </c>
      <c r="H754" s="2">
        <v>0.12152</v>
      </c>
      <c r="I754" s="2" t="s">
        <v>40</v>
      </c>
      <c r="J754" s="2" t="s">
        <v>83</v>
      </c>
      <c r="K754" s="2" t="s">
        <v>40</v>
      </c>
      <c r="L754" s="2" t="s">
        <v>40</v>
      </c>
      <c r="M754" s="2" t="s">
        <v>40</v>
      </c>
      <c r="N754" s="2">
        <v>6.5449999999999994E-2</v>
      </c>
      <c r="O754" s="2">
        <v>6.361E-2</v>
      </c>
      <c r="P754" s="2" t="s">
        <v>40</v>
      </c>
      <c r="Q754" s="2" t="s">
        <v>40</v>
      </c>
      <c r="R754" s="2">
        <v>6.5689999999999998E-2</v>
      </c>
      <c r="S754" s="2">
        <v>6.3369999999999996E-2</v>
      </c>
      <c r="T754" s="2" t="s">
        <v>40</v>
      </c>
      <c r="U754" s="2" t="s">
        <v>40</v>
      </c>
      <c r="V754" s="2" t="s">
        <v>83</v>
      </c>
      <c r="W754" s="2" t="s">
        <v>40</v>
      </c>
      <c r="X754" s="2" t="s">
        <v>40</v>
      </c>
      <c r="Y754" s="2" t="s">
        <v>40</v>
      </c>
      <c r="Z754" s="2" t="s">
        <v>83</v>
      </c>
      <c r="AA754" s="2" t="s">
        <v>40</v>
      </c>
      <c r="AB754" s="2" t="s">
        <v>40</v>
      </c>
      <c r="AC754" s="2" t="s">
        <v>40</v>
      </c>
      <c r="AD754" s="2" t="s">
        <v>40</v>
      </c>
    </row>
    <row r="755" spans="1:30" x14ac:dyDescent="0.2">
      <c r="A755" s="3" t="s">
        <v>52</v>
      </c>
      <c r="B755" s="2">
        <v>4.2500000000000003E-2</v>
      </c>
      <c r="C755" s="2">
        <v>4.2630000000000001E-2</v>
      </c>
      <c r="D755" s="2">
        <v>4.3929999999999997E-2</v>
      </c>
      <c r="E755" s="2" t="s">
        <v>40</v>
      </c>
      <c r="F755" s="2">
        <v>3.9870000000000003E-2</v>
      </c>
      <c r="G755" s="2">
        <v>1.6729999999999998E-2</v>
      </c>
      <c r="H755" s="2">
        <v>7.2459999999999997E-2</v>
      </c>
      <c r="I755" s="2" t="s">
        <v>40</v>
      </c>
      <c r="J755" s="2" t="s">
        <v>83</v>
      </c>
      <c r="K755" s="2" t="s">
        <v>40</v>
      </c>
      <c r="L755" s="2" t="s">
        <v>40</v>
      </c>
      <c r="M755" s="2" t="s">
        <v>40</v>
      </c>
      <c r="N755" s="2">
        <v>4.2529999999999998E-2</v>
      </c>
      <c r="O755" s="2">
        <v>4.2209999999999998E-2</v>
      </c>
      <c r="P755" s="2">
        <v>4.4319999999999998E-2</v>
      </c>
      <c r="Q755" s="2" t="s">
        <v>40</v>
      </c>
      <c r="R755" s="2">
        <v>6.3670000000000004E-2</v>
      </c>
      <c r="S755" s="2">
        <v>6.5390000000000004E-2</v>
      </c>
      <c r="T755" s="2" t="s">
        <v>40</v>
      </c>
      <c r="U755" s="2" t="s">
        <v>40</v>
      </c>
      <c r="V755" s="2">
        <v>4.2729999999999997E-2</v>
      </c>
      <c r="W755" s="2">
        <v>4.308E-2</v>
      </c>
      <c r="X755" s="2">
        <v>4.3249999999999997E-2</v>
      </c>
      <c r="Y755" s="2" t="s">
        <v>40</v>
      </c>
      <c r="Z755" s="2">
        <v>6.5180000000000002E-2</v>
      </c>
      <c r="AA755" s="2">
        <v>6.3880000000000006E-2</v>
      </c>
      <c r="AB755" s="2" t="s">
        <v>40</v>
      </c>
      <c r="AC755" s="2" t="s">
        <v>40</v>
      </c>
      <c r="AD755" s="2" t="s">
        <v>40</v>
      </c>
    </row>
    <row r="756" spans="1:30" x14ac:dyDescent="0.2">
      <c r="A756" s="3" t="s">
        <v>54</v>
      </c>
      <c r="B756" s="2" t="s">
        <v>83</v>
      </c>
      <c r="C756" s="2" t="s">
        <v>40</v>
      </c>
      <c r="D756" s="2" t="s">
        <v>40</v>
      </c>
      <c r="E756" s="2" t="s">
        <v>40</v>
      </c>
      <c r="F756" s="2">
        <v>8.2589999999999997E-2</v>
      </c>
      <c r="G756" s="2">
        <v>4.6469999999999997E-2</v>
      </c>
      <c r="H756" s="2" t="s">
        <v>40</v>
      </c>
      <c r="I756" s="2" t="s">
        <v>40</v>
      </c>
      <c r="J756" s="2" t="s">
        <v>83</v>
      </c>
      <c r="K756" s="2" t="s">
        <v>40</v>
      </c>
      <c r="L756" s="2" t="s">
        <v>40</v>
      </c>
      <c r="M756" s="2" t="s">
        <v>40</v>
      </c>
      <c r="N756" s="2">
        <v>4.3020000000000003E-2</v>
      </c>
      <c r="O756" s="2">
        <v>4.2430000000000002E-2</v>
      </c>
      <c r="P756" s="2">
        <v>4.3610000000000003E-2</v>
      </c>
      <c r="Q756" s="2" t="s">
        <v>40</v>
      </c>
      <c r="R756" s="2">
        <v>6.3380000000000006E-2</v>
      </c>
      <c r="S756" s="2">
        <v>6.5680000000000002E-2</v>
      </c>
      <c r="T756" s="2" t="s">
        <v>40</v>
      </c>
      <c r="U756" s="2" t="s">
        <v>40</v>
      </c>
      <c r="V756" s="2">
        <v>6.386E-2</v>
      </c>
      <c r="W756" s="2">
        <v>6.5199999999999994E-2</v>
      </c>
      <c r="X756" s="2" t="s">
        <v>40</v>
      </c>
      <c r="Y756" s="2" t="s">
        <v>40</v>
      </c>
      <c r="Z756" s="2">
        <v>4.2849999999999999E-2</v>
      </c>
      <c r="AA756" s="2">
        <v>4.3020000000000003E-2</v>
      </c>
      <c r="AB756" s="2">
        <v>4.3189999999999999E-2</v>
      </c>
      <c r="AC756" s="2" t="s">
        <v>40</v>
      </c>
      <c r="AD756" s="2" t="s">
        <v>40</v>
      </c>
    </row>
    <row r="757" spans="1:30" x14ac:dyDescent="0.2">
      <c r="A757" s="3" t="s">
        <v>55</v>
      </c>
      <c r="B757" s="2">
        <v>4.3619999999999999E-2</v>
      </c>
      <c r="C757" s="2">
        <v>4.2320000000000003E-2</v>
      </c>
      <c r="D757" s="2">
        <v>4.3119999999999999E-2</v>
      </c>
      <c r="E757" s="2" t="s">
        <v>40</v>
      </c>
      <c r="F757" s="2">
        <v>7.6480000000000006E-2</v>
      </c>
      <c r="G757" s="2">
        <v>5.2580000000000002E-2</v>
      </c>
      <c r="H757" s="2" t="s">
        <v>40</v>
      </c>
      <c r="I757" s="2" t="s">
        <v>40</v>
      </c>
      <c r="J757" s="2">
        <v>7.5639999999999999E-2</v>
      </c>
      <c r="K757" s="2">
        <v>5.3420000000000002E-2</v>
      </c>
      <c r="L757" s="2" t="s">
        <v>40</v>
      </c>
      <c r="M757" s="2" t="s">
        <v>40</v>
      </c>
      <c r="N757" s="2">
        <v>4.2759999999999999E-2</v>
      </c>
      <c r="O757" s="2">
        <v>4.3200000000000002E-2</v>
      </c>
      <c r="P757" s="2">
        <v>4.3099999999999999E-2</v>
      </c>
      <c r="Q757" s="2" t="s">
        <v>40</v>
      </c>
      <c r="R757" s="2">
        <v>4.3860000000000003E-2</v>
      </c>
      <c r="S757" s="2">
        <v>4.2889999999999998E-2</v>
      </c>
      <c r="T757" s="2">
        <v>4.231E-2</v>
      </c>
      <c r="U757" s="2" t="s">
        <v>40</v>
      </c>
      <c r="V757" s="2">
        <v>6.3659999999999994E-2</v>
      </c>
      <c r="W757" s="2">
        <v>6.54E-2</v>
      </c>
      <c r="X757" s="2" t="s">
        <v>40</v>
      </c>
      <c r="Y757" s="2" t="s">
        <v>40</v>
      </c>
      <c r="Z757" s="2">
        <v>6.4009999999999997E-2</v>
      </c>
      <c r="AA757" s="2">
        <v>6.5049999999999997E-2</v>
      </c>
      <c r="AB757" s="2" t="s">
        <v>40</v>
      </c>
      <c r="AC757" s="2" t="s">
        <v>40</v>
      </c>
      <c r="AD757" s="2" t="s">
        <v>40</v>
      </c>
    </row>
    <row r="758" spans="1:30" x14ac:dyDescent="0.2">
      <c r="A758" s="3" t="s">
        <v>56</v>
      </c>
      <c r="B758" s="2">
        <v>4.3540000000000002E-2</v>
      </c>
      <c r="C758" s="2">
        <v>4.2909999999999997E-2</v>
      </c>
      <c r="D758" s="2">
        <v>4.2610000000000002E-2</v>
      </c>
      <c r="E758" s="2" t="s">
        <v>40</v>
      </c>
      <c r="F758" s="2">
        <v>3.8379999999999997E-2</v>
      </c>
      <c r="G758" s="2">
        <v>1.745E-2</v>
      </c>
      <c r="H758" s="2">
        <v>3.9300000000000003E-3</v>
      </c>
      <c r="I758" s="2">
        <v>6.93E-2</v>
      </c>
      <c r="J758" s="2">
        <v>8.4250000000000005E-2</v>
      </c>
      <c r="K758" s="2">
        <v>4.4810000000000003E-2</v>
      </c>
      <c r="L758" s="2" t="s">
        <v>40</v>
      </c>
      <c r="M758" s="2" t="s">
        <v>40</v>
      </c>
      <c r="N758" s="2">
        <v>4.3659999999999997E-2</v>
      </c>
      <c r="O758" s="2">
        <v>4.3099999999999999E-2</v>
      </c>
      <c r="P758" s="2">
        <v>4.2299999999999997E-2</v>
      </c>
      <c r="Q758" s="2" t="s">
        <v>40</v>
      </c>
      <c r="R758" s="2">
        <v>6.2149999999999997E-2</v>
      </c>
      <c r="S758" s="2">
        <v>6.6909999999999997E-2</v>
      </c>
      <c r="T758" s="2" t="s">
        <v>40</v>
      </c>
      <c r="U758" s="2" t="s">
        <v>40</v>
      </c>
      <c r="V758" s="2" t="s">
        <v>83</v>
      </c>
      <c r="W758" s="2" t="s">
        <v>40</v>
      </c>
      <c r="X758" s="2" t="s">
        <v>40</v>
      </c>
      <c r="Y758" s="2" t="s">
        <v>40</v>
      </c>
      <c r="Z758" s="2">
        <v>6.5659999999999996E-2</v>
      </c>
      <c r="AA758" s="2">
        <v>6.3399999999999998E-2</v>
      </c>
      <c r="AB758" s="2" t="s">
        <v>40</v>
      </c>
      <c r="AC758" s="2" t="s">
        <v>40</v>
      </c>
      <c r="AD758" s="2" t="s">
        <v>40</v>
      </c>
    </row>
    <row r="761" spans="1:30" x14ac:dyDescent="0.2">
      <c r="A761" s="3" t="s">
        <v>88</v>
      </c>
    </row>
    <row r="763" spans="1:30" x14ac:dyDescent="0.2">
      <c r="B763" s="2" t="s">
        <v>39</v>
      </c>
      <c r="C763" s="2" t="s">
        <v>40</v>
      </c>
      <c r="D763" s="2" t="s">
        <v>40</v>
      </c>
      <c r="E763" s="2" t="s">
        <v>40</v>
      </c>
      <c r="F763" s="2" t="s">
        <v>41</v>
      </c>
      <c r="G763" s="2" t="s">
        <v>40</v>
      </c>
      <c r="H763" s="2" t="s">
        <v>40</v>
      </c>
      <c r="I763" s="2" t="s">
        <v>40</v>
      </c>
      <c r="J763" s="2" t="s">
        <v>42</v>
      </c>
      <c r="K763" s="2" t="s">
        <v>40</v>
      </c>
      <c r="L763" s="2" t="s">
        <v>40</v>
      </c>
      <c r="M763" s="2" t="s">
        <v>40</v>
      </c>
      <c r="N763" s="2" t="s">
        <v>43</v>
      </c>
      <c r="O763" s="2" t="s">
        <v>40</v>
      </c>
      <c r="P763" s="2" t="s">
        <v>40</v>
      </c>
      <c r="Q763" s="2" t="s">
        <v>40</v>
      </c>
      <c r="R763" s="2" t="s">
        <v>44</v>
      </c>
      <c r="S763" s="2" t="s">
        <v>40</v>
      </c>
      <c r="T763" s="2" t="s">
        <v>40</v>
      </c>
      <c r="U763" s="2" t="s">
        <v>40</v>
      </c>
      <c r="V763" s="2" t="s">
        <v>45</v>
      </c>
      <c r="W763" s="2" t="s">
        <v>40</v>
      </c>
      <c r="X763" s="2" t="s">
        <v>40</v>
      </c>
      <c r="Y763" s="2" t="s">
        <v>40</v>
      </c>
      <c r="Z763" s="2" t="s">
        <v>46</v>
      </c>
      <c r="AA763" s="2" t="s">
        <v>40</v>
      </c>
      <c r="AB763" s="2" t="s">
        <v>40</v>
      </c>
      <c r="AC763" s="2" t="s">
        <v>40</v>
      </c>
      <c r="AD763" s="2" t="s">
        <v>40</v>
      </c>
    </row>
    <row r="764" spans="1:30" x14ac:dyDescent="0.2">
      <c r="A764" s="3" t="s">
        <v>47</v>
      </c>
      <c r="B764" s="2">
        <v>0.20527999999999999</v>
      </c>
      <c r="C764" s="2">
        <v>0.20488000000000001</v>
      </c>
      <c r="D764" s="2">
        <v>0.20338999999999999</v>
      </c>
      <c r="E764" s="2">
        <v>0.20580999999999999</v>
      </c>
      <c r="F764" s="2">
        <v>0.30234</v>
      </c>
      <c r="G764" s="2">
        <v>0.31097999999999998</v>
      </c>
      <c r="H764" s="2">
        <v>0.20604</v>
      </c>
      <c r="I764" s="2" t="s">
        <v>40</v>
      </c>
      <c r="J764" s="2" t="s">
        <v>83</v>
      </c>
      <c r="K764" s="2" t="s">
        <v>40</v>
      </c>
      <c r="L764" s="2" t="s">
        <v>40</v>
      </c>
      <c r="M764" s="2" t="s">
        <v>40</v>
      </c>
      <c r="N764" s="2">
        <v>0.41137000000000001</v>
      </c>
      <c r="O764" s="2">
        <v>0.40799000000000002</v>
      </c>
      <c r="P764" s="2" t="s">
        <v>40</v>
      </c>
      <c r="Q764" s="2" t="s">
        <v>40</v>
      </c>
      <c r="R764" s="2">
        <v>0.42403999999999997</v>
      </c>
      <c r="S764" s="2">
        <v>0.39532</v>
      </c>
      <c r="T764" s="2" t="s">
        <v>40</v>
      </c>
      <c r="U764" s="2" t="s">
        <v>40</v>
      </c>
      <c r="V764" s="2" t="s">
        <v>83</v>
      </c>
      <c r="W764" s="2" t="s">
        <v>40</v>
      </c>
      <c r="X764" s="2" t="s">
        <v>40</v>
      </c>
      <c r="Y764" s="2" t="s">
        <v>40</v>
      </c>
      <c r="Z764" s="2" t="s">
        <v>83</v>
      </c>
      <c r="AA764" s="2" t="s">
        <v>40</v>
      </c>
      <c r="AB764" s="2" t="s">
        <v>40</v>
      </c>
      <c r="AC764" s="2" t="s">
        <v>40</v>
      </c>
      <c r="AD764" s="2" t="s">
        <v>40</v>
      </c>
    </row>
    <row r="765" spans="1:30" x14ac:dyDescent="0.2">
      <c r="A765" s="3" t="s">
        <v>52</v>
      </c>
      <c r="B765" s="2">
        <v>0.27068999999999999</v>
      </c>
      <c r="C765" s="2">
        <v>0.27413999999999999</v>
      </c>
      <c r="D765" s="2">
        <v>0.27453</v>
      </c>
      <c r="E765" s="2" t="s">
        <v>40</v>
      </c>
      <c r="F765" s="2">
        <v>0.27755999999999997</v>
      </c>
      <c r="G765" s="2">
        <v>0.2959</v>
      </c>
      <c r="H765" s="2">
        <v>0.24590000000000001</v>
      </c>
      <c r="I765" s="2" t="s">
        <v>40</v>
      </c>
      <c r="J765" s="2" t="s">
        <v>83</v>
      </c>
      <c r="K765" s="2" t="s">
        <v>40</v>
      </c>
      <c r="L765" s="2" t="s">
        <v>40</v>
      </c>
      <c r="M765" s="2" t="s">
        <v>40</v>
      </c>
      <c r="N765" s="2">
        <v>0.26893</v>
      </c>
      <c r="O765" s="2">
        <v>0.27428000000000002</v>
      </c>
      <c r="P765" s="2">
        <v>0.27615000000000001</v>
      </c>
      <c r="Q765" s="2" t="s">
        <v>40</v>
      </c>
      <c r="R765" s="2">
        <v>0.39355000000000001</v>
      </c>
      <c r="S765" s="2">
        <v>0.42581000000000002</v>
      </c>
      <c r="T765" s="2" t="s">
        <v>40</v>
      </c>
      <c r="U765" s="2" t="s">
        <v>40</v>
      </c>
      <c r="V765" s="2">
        <v>0.27510000000000001</v>
      </c>
      <c r="W765" s="2">
        <v>0.27650000000000002</v>
      </c>
      <c r="X765" s="2">
        <v>0.26776</v>
      </c>
      <c r="Y765" s="2" t="s">
        <v>40</v>
      </c>
      <c r="Z765" s="2">
        <v>0.41105000000000003</v>
      </c>
      <c r="AA765" s="2">
        <v>0.40831000000000001</v>
      </c>
      <c r="AB765" s="2" t="s">
        <v>40</v>
      </c>
      <c r="AC765" s="2" t="s">
        <v>40</v>
      </c>
      <c r="AD765" s="2" t="s">
        <v>40</v>
      </c>
    </row>
    <row r="766" spans="1:30" x14ac:dyDescent="0.2">
      <c r="A766" s="3" t="s">
        <v>54</v>
      </c>
      <c r="B766" s="2" t="s">
        <v>83</v>
      </c>
      <c r="C766" s="2" t="s">
        <v>40</v>
      </c>
      <c r="D766" s="2" t="s">
        <v>40</v>
      </c>
      <c r="E766" s="2" t="s">
        <v>40</v>
      </c>
      <c r="F766" s="2">
        <v>0.39395999999999998</v>
      </c>
      <c r="G766" s="2">
        <v>0.4254</v>
      </c>
      <c r="H766" s="2" t="s">
        <v>40</v>
      </c>
      <c r="I766" s="2" t="s">
        <v>40</v>
      </c>
      <c r="J766" s="2" t="s">
        <v>83</v>
      </c>
      <c r="K766" s="2" t="s">
        <v>40</v>
      </c>
      <c r="L766" s="2" t="s">
        <v>40</v>
      </c>
      <c r="M766" s="2" t="s">
        <v>40</v>
      </c>
      <c r="N766" s="2">
        <v>0.27261999999999997</v>
      </c>
      <c r="O766" s="2">
        <v>0.27179999999999999</v>
      </c>
      <c r="P766" s="2">
        <v>0.27494000000000002</v>
      </c>
      <c r="Q766" s="2" t="s">
        <v>40</v>
      </c>
      <c r="R766" s="2">
        <v>0.40445999999999999</v>
      </c>
      <c r="S766" s="2">
        <v>0.41489999999999999</v>
      </c>
      <c r="T766" s="2" t="s">
        <v>40</v>
      </c>
      <c r="U766" s="2" t="s">
        <v>40</v>
      </c>
      <c r="V766" s="2">
        <v>0.40298</v>
      </c>
      <c r="W766" s="2">
        <v>0.41637999999999997</v>
      </c>
      <c r="X766" s="2" t="s">
        <v>40</v>
      </c>
      <c r="Y766" s="2" t="s">
        <v>40</v>
      </c>
      <c r="Z766" s="2">
        <v>0.27231</v>
      </c>
      <c r="AA766" s="2">
        <v>0.27422000000000002</v>
      </c>
      <c r="AB766" s="2">
        <v>0.27283000000000002</v>
      </c>
      <c r="AC766" s="2" t="s">
        <v>40</v>
      </c>
      <c r="AD766" s="2" t="s">
        <v>40</v>
      </c>
    </row>
    <row r="767" spans="1:30" x14ac:dyDescent="0.2">
      <c r="A767" s="3" t="s">
        <v>55</v>
      </c>
      <c r="B767" s="2">
        <v>0.27078999999999998</v>
      </c>
      <c r="C767" s="2">
        <v>0.27445000000000003</v>
      </c>
      <c r="D767" s="2">
        <v>0.27411999999999997</v>
      </c>
      <c r="E767" s="2" t="s">
        <v>40</v>
      </c>
      <c r="F767" s="2">
        <v>0.40089000000000002</v>
      </c>
      <c r="G767" s="2">
        <v>0.41847000000000001</v>
      </c>
      <c r="H767" s="2" t="s">
        <v>40</v>
      </c>
      <c r="I767" s="2" t="s">
        <v>40</v>
      </c>
      <c r="J767" s="2">
        <v>0.38475999999999999</v>
      </c>
      <c r="K767" s="2">
        <v>0.43459999999999999</v>
      </c>
      <c r="L767" s="2" t="s">
        <v>40</v>
      </c>
      <c r="M767" s="2" t="s">
        <v>40</v>
      </c>
      <c r="N767" s="2">
        <v>0.27510000000000001</v>
      </c>
      <c r="O767" s="2">
        <v>0.27376</v>
      </c>
      <c r="P767" s="2">
        <v>0.27050000000000002</v>
      </c>
      <c r="Q767" s="2" t="s">
        <v>40</v>
      </c>
      <c r="R767" s="2">
        <v>0.27673999999999999</v>
      </c>
      <c r="S767" s="2">
        <v>0.28066000000000002</v>
      </c>
      <c r="T767" s="2">
        <v>0.26196000000000003</v>
      </c>
      <c r="U767" s="2" t="s">
        <v>40</v>
      </c>
      <c r="V767" s="2">
        <v>0.40620000000000001</v>
      </c>
      <c r="W767" s="2">
        <v>0.41316000000000003</v>
      </c>
      <c r="X767" s="2" t="s">
        <v>40</v>
      </c>
      <c r="Y767" s="2" t="s">
        <v>40</v>
      </c>
      <c r="Z767" s="2">
        <v>0.40866000000000002</v>
      </c>
      <c r="AA767" s="2">
        <v>0.41070000000000001</v>
      </c>
      <c r="AB767" s="2" t="s">
        <v>40</v>
      </c>
      <c r="AC767" s="2" t="s">
        <v>40</v>
      </c>
      <c r="AD767" s="2" t="s">
        <v>40</v>
      </c>
    </row>
    <row r="768" spans="1:30" x14ac:dyDescent="0.2">
      <c r="A768" s="3" t="s">
        <v>56</v>
      </c>
      <c r="B768" s="2">
        <v>0.27363999999999999</v>
      </c>
      <c r="C768" s="2">
        <v>0.27184999999999998</v>
      </c>
      <c r="D768" s="2">
        <v>0.27387</v>
      </c>
      <c r="E768" s="2" t="s">
        <v>40</v>
      </c>
      <c r="F768" s="2">
        <v>0.19813</v>
      </c>
      <c r="G768" s="2">
        <v>0.218</v>
      </c>
      <c r="H768" s="2">
        <v>0.2303</v>
      </c>
      <c r="I768" s="2">
        <v>0.17293</v>
      </c>
      <c r="J768" s="2">
        <v>0.36629</v>
      </c>
      <c r="K768" s="2">
        <v>0.45306999999999997</v>
      </c>
      <c r="L768" s="2" t="s">
        <v>40</v>
      </c>
      <c r="M768" s="2" t="s">
        <v>40</v>
      </c>
      <c r="N768" s="2">
        <v>0.27759</v>
      </c>
      <c r="O768" s="2">
        <v>0.27578999999999998</v>
      </c>
      <c r="P768" s="2">
        <v>0.26597999999999999</v>
      </c>
      <c r="Q768" s="2" t="s">
        <v>40</v>
      </c>
      <c r="R768" s="2">
        <v>0.39311000000000001</v>
      </c>
      <c r="S768" s="2">
        <v>0.42625000000000002</v>
      </c>
      <c r="T768" s="2" t="s">
        <v>40</v>
      </c>
      <c r="U768" s="2" t="s">
        <v>40</v>
      </c>
      <c r="V768" s="2" t="s">
        <v>83</v>
      </c>
      <c r="W768" s="2" t="s">
        <v>40</v>
      </c>
      <c r="X768" s="2" t="s">
        <v>40</v>
      </c>
      <c r="Y768" s="2" t="s">
        <v>40</v>
      </c>
      <c r="Z768" s="2">
        <v>0.40808</v>
      </c>
      <c r="AA768" s="2">
        <v>0.41127999999999998</v>
      </c>
      <c r="AB768" s="2" t="s">
        <v>40</v>
      </c>
      <c r="AC768" s="2" t="s">
        <v>40</v>
      </c>
      <c r="AD768" s="2" t="s">
        <v>40</v>
      </c>
    </row>
    <row r="771" spans="1:30" x14ac:dyDescent="0.2">
      <c r="A771" s="3" t="s">
        <v>89</v>
      </c>
    </row>
    <row r="773" spans="1:30" x14ac:dyDescent="0.2">
      <c r="B773" s="2" t="s">
        <v>39</v>
      </c>
      <c r="C773" s="2" t="s">
        <v>40</v>
      </c>
      <c r="D773" s="2" t="s">
        <v>40</v>
      </c>
      <c r="E773" s="2" t="s">
        <v>40</v>
      </c>
      <c r="F773" s="2" t="s">
        <v>41</v>
      </c>
      <c r="G773" s="2" t="s">
        <v>40</v>
      </c>
      <c r="H773" s="2" t="s">
        <v>40</v>
      </c>
      <c r="I773" s="2" t="s">
        <v>40</v>
      </c>
      <c r="J773" s="2" t="s">
        <v>42</v>
      </c>
      <c r="K773" s="2" t="s">
        <v>40</v>
      </c>
      <c r="L773" s="2" t="s">
        <v>40</v>
      </c>
      <c r="M773" s="2" t="s">
        <v>40</v>
      </c>
      <c r="N773" s="2" t="s">
        <v>43</v>
      </c>
      <c r="O773" s="2" t="s">
        <v>40</v>
      </c>
      <c r="P773" s="2" t="s">
        <v>40</v>
      </c>
      <c r="Q773" s="2" t="s">
        <v>40</v>
      </c>
      <c r="R773" s="2" t="s">
        <v>44</v>
      </c>
      <c r="S773" s="2" t="s">
        <v>40</v>
      </c>
      <c r="T773" s="2" t="s">
        <v>40</v>
      </c>
      <c r="U773" s="2" t="s">
        <v>40</v>
      </c>
      <c r="V773" s="2" t="s">
        <v>45</v>
      </c>
      <c r="W773" s="2" t="s">
        <v>40</v>
      </c>
      <c r="X773" s="2" t="s">
        <v>40</v>
      </c>
      <c r="Y773" s="2" t="s">
        <v>40</v>
      </c>
      <c r="Z773" s="2" t="s">
        <v>46</v>
      </c>
      <c r="AA773" s="2" t="s">
        <v>40</v>
      </c>
      <c r="AB773" s="2" t="s">
        <v>40</v>
      </c>
      <c r="AC773" s="2" t="s">
        <v>40</v>
      </c>
      <c r="AD773" s="2" t="s">
        <v>40</v>
      </c>
    </row>
    <row r="774" spans="1:30" x14ac:dyDescent="0.2">
      <c r="A774" s="3" t="s">
        <v>47</v>
      </c>
      <c r="B774" s="2">
        <v>3.1900000000000001E-3</v>
      </c>
      <c r="C774" s="2">
        <v>3.4199999999999999E-3</v>
      </c>
      <c r="D774" s="2">
        <v>3.29E-3</v>
      </c>
      <c r="E774" s="2">
        <v>3.8E-3</v>
      </c>
      <c r="F774" s="2">
        <v>5.3800000000000002E-3</v>
      </c>
      <c r="G774" s="2">
        <v>5.1000000000000004E-3</v>
      </c>
      <c r="H774" s="2">
        <v>3.2200000000000002E-3</v>
      </c>
      <c r="I774" s="2" t="s">
        <v>40</v>
      </c>
      <c r="J774" s="2" t="s">
        <v>83</v>
      </c>
      <c r="K774" s="2" t="s">
        <v>40</v>
      </c>
      <c r="L774" s="2" t="s">
        <v>40</v>
      </c>
      <c r="M774" s="2" t="s">
        <v>40</v>
      </c>
      <c r="N774" s="2">
        <v>0</v>
      </c>
      <c r="O774" s="2">
        <v>1.37E-2</v>
      </c>
      <c r="P774" s="2" t="s">
        <v>40</v>
      </c>
      <c r="Q774" s="2" t="s">
        <v>40</v>
      </c>
      <c r="R774" s="2">
        <v>6.7999999999999996E-3</v>
      </c>
      <c r="S774" s="2">
        <v>6.8999999999999999E-3</v>
      </c>
      <c r="T774" s="2" t="s">
        <v>40</v>
      </c>
      <c r="U774" s="2" t="s">
        <v>40</v>
      </c>
      <c r="V774" s="2" t="s">
        <v>83</v>
      </c>
      <c r="W774" s="2" t="s">
        <v>40</v>
      </c>
      <c r="X774" s="2" t="s">
        <v>40</v>
      </c>
      <c r="Y774" s="2" t="s">
        <v>40</v>
      </c>
      <c r="Z774" s="2" t="s">
        <v>83</v>
      </c>
      <c r="AA774" s="2" t="s">
        <v>40</v>
      </c>
      <c r="AB774" s="2" t="s">
        <v>40</v>
      </c>
      <c r="AC774" s="2" t="s">
        <v>40</v>
      </c>
      <c r="AD774" s="2" t="s">
        <v>40</v>
      </c>
    </row>
    <row r="775" spans="1:30" x14ac:dyDescent="0.2">
      <c r="A775" s="3" t="s">
        <v>52</v>
      </c>
      <c r="B775" s="2">
        <v>4.5599999999999998E-3</v>
      </c>
      <c r="C775" s="2">
        <v>4.7000000000000002E-3</v>
      </c>
      <c r="D775" s="2">
        <v>4.4400000000000004E-3</v>
      </c>
      <c r="E775" s="2" t="s">
        <v>40</v>
      </c>
      <c r="F775" s="2">
        <v>4.47E-3</v>
      </c>
      <c r="G775" s="2">
        <v>4.8900000000000002E-3</v>
      </c>
      <c r="H775" s="2">
        <v>4.3400000000000001E-3</v>
      </c>
      <c r="I775" s="2" t="s">
        <v>40</v>
      </c>
      <c r="J775" s="2" t="s">
        <v>83</v>
      </c>
      <c r="K775" s="2" t="s">
        <v>40</v>
      </c>
      <c r="L775" s="2" t="s">
        <v>40</v>
      </c>
      <c r="M775" s="2" t="s">
        <v>40</v>
      </c>
      <c r="N775" s="2">
        <v>1.123E-2</v>
      </c>
      <c r="O775" s="2">
        <v>2.2799999999999999E-3</v>
      </c>
      <c r="P775" s="2">
        <v>1.9000000000000001E-4</v>
      </c>
      <c r="Q775" s="2" t="s">
        <v>40</v>
      </c>
      <c r="R775" s="2">
        <v>6.6899999999999998E-3</v>
      </c>
      <c r="S775" s="2">
        <v>7.0099999999999997E-3</v>
      </c>
      <c r="T775" s="2" t="s">
        <v>40</v>
      </c>
      <c r="U775" s="2" t="s">
        <v>40</v>
      </c>
      <c r="V775" s="2">
        <v>4.3499999999999997E-3</v>
      </c>
      <c r="W775" s="2">
        <v>4.5700000000000003E-3</v>
      </c>
      <c r="X775" s="2">
        <v>4.7800000000000004E-3</v>
      </c>
      <c r="Y775" s="2" t="s">
        <v>40</v>
      </c>
      <c r="Z775" s="2">
        <v>6.8199999999999997E-3</v>
      </c>
      <c r="AA775" s="2">
        <v>6.8799999999999998E-3</v>
      </c>
      <c r="AB775" s="2" t="s">
        <v>40</v>
      </c>
      <c r="AC775" s="2" t="s">
        <v>40</v>
      </c>
      <c r="AD775" s="2" t="s">
        <v>40</v>
      </c>
    </row>
    <row r="776" spans="1:30" x14ac:dyDescent="0.2">
      <c r="A776" s="3" t="s">
        <v>54</v>
      </c>
      <c r="B776" s="2" t="s">
        <v>83</v>
      </c>
      <c r="C776" s="2" t="s">
        <v>40</v>
      </c>
      <c r="D776" s="2" t="s">
        <v>40</v>
      </c>
      <c r="E776" s="2" t="s">
        <v>40</v>
      </c>
      <c r="F776" s="2">
        <v>6.3600000000000002E-3</v>
      </c>
      <c r="G776" s="2">
        <v>7.3400000000000002E-3</v>
      </c>
      <c r="H776" s="2" t="s">
        <v>40</v>
      </c>
      <c r="I776" s="2" t="s">
        <v>40</v>
      </c>
      <c r="J776" s="2" t="s">
        <v>83</v>
      </c>
      <c r="K776" s="2" t="s">
        <v>40</v>
      </c>
      <c r="L776" s="2" t="s">
        <v>40</v>
      </c>
      <c r="M776" s="2" t="s">
        <v>40</v>
      </c>
      <c r="N776" s="2">
        <v>8.6700000000000006E-3</v>
      </c>
      <c r="O776" s="2">
        <v>3.5200000000000001E-3</v>
      </c>
      <c r="P776" s="2">
        <v>1.5100000000000001E-3</v>
      </c>
      <c r="Q776" s="2" t="s">
        <v>40</v>
      </c>
      <c r="R776" s="2">
        <v>6.7099999999999998E-3</v>
      </c>
      <c r="S776" s="2">
        <v>6.9899999999999997E-3</v>
      </c>
      <c r="T776" s="2" t="s">
        <v>40</v>
      </c>
      <c r="U776" s="2" t="s">
        <v>40</v>
      </c>
      <c r="V776" s="2">
        <v>6.9499999999999996E-3</v>
      </c>
      <c r="W776" s="2">
        <v>6.7499999999999999E-3</v>
      </c>
      <c r="X776" s="2" t="s">
        <v>40</v>
      </c>
      <c r="Y776" s="2" t="s">
        <v>40</v>
      </c>
      <c r="Z776" s="2">
        <v>4.2399999999999998E-3</v>
      </c>
      <c r="AA776" s="2">
        <v>4.8399999999999997E-3</v>
      </c>
      <c r="AB776" s="2">
        <v>4.62E-3</v>
      </c>
      <c r="AC776" s="2" t="s">
        <v>40</v>
      </c>
      <c r="AD776" s="2" t="s">
        <v>40</v>
      </c>
    </row>
    <row r="777" spans="1:30" x14ac:dyDescent="0.2">
      <c r="A777" s="3" t="s">
        <v>55</v>
      </c>
      <c r="B777" s="2">
        <v>4.5599999999999998E-3</v>
      </c>
      <c r="C777" s="2">
        <v>4.6100000000000004E-3</v>
      </c>
      <c r="D777" s="2">
        <v>4.5300000000000002E-3</v>
      </c>
      <c r="E777" s="2" t="s">
        <v>40</v>
      </c>
      <c r="F777" s="2">
        <v>6.8100000000000001E-3</v>
      </c>
      <c r="G777" s="2">
        <v>6.8900000000000003E-3</v>
      </c>
      <c r="H777" s="2" t="s">
        <v>40</v>
      </c>
      <c r="I777" s="2" t="s">
        <v>40</v>
      </c>
      <c r="J777" s="2">
        <v>9.5200000000000007E-3</v>
      </c>
      <c r="K777" s="2">
        <v>4.1799999999999997E-3</v>
      </c>
      <c r="L777" s="2" t="s">
        <v>40</v>
      </c>
      <c r="M777" s="2" t="s">
        <v>40</v>
      </c>
      <c r="N777" s="2">
        <v>3.3700000000000002E-3</v>
      </c>
      <c r="O777" s="2">
        <v>1.82E-3</v>
      </c>
      <c r="P777" s="2">
        <v>8.5100000000000002E-3</v>
      </c>
      <c r="Q777" s="2" t="s">
        <v>40</v>
      </c>
      <c r="R777" s="2">
        <v>4.8199999999999996E-3</v>
      </c>
      <c r="S777" s="2">
        <v>4.9199999999999999E-3</v>
      </c>
      <c r="T777" s="2">
        <v>3.96E-3</v>
      </c>
      <c r="U777" s="2" t="s">
        <v>40</v>
      </c>
      <c r="V777" s="2">
        <v>7.11E-3</v>
      </c>
      <c r="W777" s="2">
        <v>6.5900000000000004E-3</v>
      </c>
      <c r="X777" s="2" t="s">
        <v>40</v>
      </c>
      <c r="Y777" s="2" t="s">
        <v>40</v>
      </c>
      <c r="Z777" s="2">
        <v>6.7099999999999998E-3</v>
      </c>
      <c r="AA777" s="2">
        <v>6.9899999999999997E-3</v>
      </c>
      <c r="AB777" s="2" t="s">
        <v>40</v>
      </c>
      <c r="AC777" s="2" t="s">
        <v>40</v>
      </c>
      <c r="AD777" s="2" t="s">
        <v>40</v>
      </c>
    </row>
    <row r="778" spans="1:30" x14ac:dyDescent="0.2">
      <c r="A778" s="3" t="s">
        <v>56</v>
      </c>
      <c r="B778" s="2">
        <v>4.6299999999999996E-3</v>
      </c>
      <c r="C778" s="2">
        <v>4.2900000000000004E-3</v>
      </c>
      <c r="D778" s="2">
        <v>4.7800000000000004E-3</v>
      </c>
      <c r="E778" s="2" t="s">
        <v>40</v>
      </c>
      <c r="F778" s="2">
        <v>3.4499999999999999E-3</v>
      </c>
      <c r="G778" s="2">
        <v>3.5799999999999998E-3</v>
      </c>
      <c r="H778" s="2">
        <v>3.8800000000000002E-3</v>
      </c>
      <c r="I778" s="2">
        <v>2.7899999999999999E-3</v>
      </c>
      <c r="J778" s="2">
        <v>1.15E-2</v>
      </c>
      <c r="K778" s="2">
        <v>2.2000000000000001E-3</v>
      </c>
      <c r="L778" s="2" t="s">
        <v>40</v>
      </c>
      <c r="M778" s="2" t="s">
        <v>40</v>
      </c>
      <c r="N778" s="2">
        <v>1.4999999999999999E-4</v>
      </c>
      <c r="O778" s="2">
        <v>0</v>
      </c>
      <c r="P778" s="2">
        <v>1.355E-2</v>
      </c>
      <c r="Q778" s="2" t="s">
        <v>40</v>
      </c>
      <c r="R778" s="2">
        <v>6.5199999999999998E-3</v>
      </c>
      <c r="S778" s="2">
        <v>7.1799999999999998E-3</v>
      </c>
      <c r="T778" s="2" t="s">
        <v>40</v>
      </c>
      <c r="U778" s="2" t="s">
        <v>40</v>
      </c>
      <c r="V778" s="2" t="s">
        <v>83</v>
      </c>
      <c r="W778" s="2" t="s">
        <v>40</v>
      </c>
      <c r="X778" s="2" t="s">
        <v>40</v>
      </c>
      <c r="Y778" s="2" t="s">
        <v>40</v>
      </c>
      <c r="Z778" s="2">
        <v>6.8599999999999998E-3</v>
      </c>
      <c r="AA778" s="2">
        <v>6.8399999999999997E-3</v>
      </c>
      <c r="AB778" s="2" t="s">
        <v>40</v>
      </c>
      <c r="AC778" s="2" t="s">
        <v>40</v>
      </c>
      <c r="AD778" s="2" t="s">
        <v>40</v>
      </c>
    </row>
    <row r="781" spans="1:30" x14ac:dyDescent="0.2">
      <c r="A781" s="3" t="s">
        <v>90</v>
      </c>
    </row>
    <row r="783" spans="1:30" x14ac:dyDescent="0.2">
      <c r="B783" s="2" t="s">
        <v>39</v>
      </c>
      <c r="C783" s="2" t="s">
        <v>40</v>
      </c>
      <c r="D783" s="2" t="s">
        <v>40</v>
      </c>
      <c r="E783" s="2" t="s">
        <v>40</v>
      </c>
      <c r="F783" s="2" t="s">
        <v>41</v>
      </c>
      <c r="G783" s="2" t="s">
        <v>40</v>
      </c>
      <c r="H783" s="2" t="s">
        <v>40</v>
      </c>
      <c r="I783" s="2" t="s">
        <v>40</v>
      </c>
      <c r="J783" s="2" t="s">
        <v>42</v>
      </c>
      <c r="K783" s="2" t="s">
        <v>40</v>
      </c>
      <c r="L783" s="2" t="s">
        <v>40</v>
      </c>
      <c r="M783" s="2" t="s">
        <v>40</v>
      </c>
      <c r="N783" s="2" t="s">
        <v>43</v>
      </c>
      <c r="O783" s="2" t="s">
        <v>40</v>
      </c>
      <c r="P783" s="2" t="s">
        <v>40</v>
      </c>
      <c r="Q783" s="2" t="s">
        <v>40</v>
      </c>
      <c r="R783" s="2" t="s">
        <v>44</v>
      </c>
      <c r="S783" s="2" t="s">
        <v>40</v>
      </c>
      <c r="T783" s="2" t="s">
        <v>40</v>
      </c>
      <c r="U783" s="2" t="s">
        <v>40</v>
      </c>
      <c r="V783" s="2" t="s">
        <v>45</v>
      </c>
      <c r="W783" s="2" t="s">
        <v>40</v>
      </c>
      <c r="X783" s="2" t="s">
        <v>40</v>
      </c>
      <c r="Y783" s="2" t="s">
        <v>40</v>
      </c>
      <c r="Z783" s="2" t="s">
        <v>46</v>
      </c>
      <c r="AA783" s="2" t="s">
        <v>40</v>
      </c>
      <c r="AB783" s="2" t="s">
        <v>40</v>
      </c>
      <c r="AC783" s="2" t="s">
        <v>40</v>
      </c>
      <c r="AD783" s="2" t="s">
        <v>40</v>
      </c>
    </row>
    <row r="784" spans="1:30" x14ac:dyDescent="0.2">
      <c r="A784" s="3" t="s">
        <v>47</v>
      </c>
      <c r="B784" s="2">
        <v>1.146E-2</v>
      </c>
      <c r="C784" s="2">
        <v>1.137E-2</v>
      </c>
      <c r="D784" s="2">
        <v>1.252E-2</v>
      </c>
      <c r="E784" s="2">
        <v>1.0959999999999999E-2</v>
      </c>
      <c r="F784" s="2">
        <v>1.7500000000000002E-2</v>
      </c>
      <c r="G784" s="2">
        <v>1.8069999999999999E-2</v>
      </c>
      <c r="H784" s="2">
        <v>1.074E-2</v>
      </c>
      <c r="I784" s="2" t="s">
        <v>40</v>
      </c>
      <c r="J784" s="2" t="s">
        <v>83</v>
      </c>
      <c r="K784" s="2" t="s">
        <v>40</v>
      </c>
      <c r="L784" s="2" t="s">
        <v>40</v>
      </c>
      <c r="M784" s="2" t="s">
        <v>40</v>
      </c>
      <c r="N784" s="2">
        <v>2.3599999999999999E-2</v>
      </c>
      <c r="O784" s="2">
        <v>2.2710000000000001E-2</v>
      </c>
      <c r="P784" s="2" t="s">
        <v>40</v>
      </c>
      <c r="Q784" s="2" t="s">
        <v>40</v>
      </c>
      <c r="R784" s="2">
        <v>2E-3</v>
      </c>
      <c r="S784" s="2">
        <v>4.4310000000000002E-2</v>
      </c>
      <c r="T784" s="2" t="s">
        <v>40</v>
      </c>
      <c r="U784" s="2" t="s">
        <v>40</v>
      </c>
      <c r="V784" s="2" t="s">
        <v>83</v>
      </c>
      <c r="W784" s="2" t="s">
        <v>40</v>
      </c>
      <c r="X784" s="2" t="s">
        <v>40</v>
      </c>
      <c r="Y784" s="2" t="s">
        <v>40</v>
      </c>
      <c r="Z784" s="2" t="s">
        <v>83</v>
      </c>
      <c r="AA784" s="2" t="s">
        <v>40</v>
      </c>
      <c r="AB784" s="2" t="s">
        <v>40</v>
      </c>
      <c r="AC784" s="2" t="s">
        <v>40</v>
      </c>
      <c r="AD784" s="2" t="s">
        <v>40</v>
      </c>
    </row>
    <row r="785" spans="1:30" x14ac:dyDescent="0.2">
      <c r="A785" s="3" t="s">
        <v>52</v>
      </c>
      <c r="B785" s="2">
        <v>1.511E-2</v>
      </c>
      <c r="C785" s="2">
        <v>1.5740000000000001E-2</v>
      </c>
      <c r="D785" s="2">
        <v>1.546E-2</v>
      </c>
      <c r="E785" s="2" t="s">
        <v>40</v>
      </c>
      <c r="F785" s="2">
        <v>1.5180000000000001E-2</v>
      </c>
      <c r="G785" s="2">
        <v>1.678E-2</v>
      </c>
      <c r="H785" s="2">
        <v>1.435E-2</v>
      </c>
      <c r="I785" s="2" t="s">
        <v>40</v>
      </c>
      <c r="J785" s="2" t="s">
        <v>83</v>
      </c>
      <c r="K785" s="2" t="s">
        <v>40</v>
      </c>
      <c r="L785" s="2" t="s">
        <v>40</v>
      </c>
      <c r="M785" s="2" t="s">
        <v>40</v>
      </c>
      <c r="N785" s="2">
        <v>1.468E-2</v>
      </c>
      <c r="O785" s="2">
        <v>1.55E-2</v>
      </c>
      <c r="P785" s="2">
        <v>1.6129999999999999E-2</v>
      </c>
      <c r="Q785" s="2" t="s">
        <v>40</v>
      </c>
      <c r="R785" s="2">
        <v>4.0219999999999999E-2</v>
      </c>
      <c r="S785" s="2">
        <v>6.0899999999999999E-3</v>
      </c>
      <c r="T785" s="2" t="s">
        <v>40</v>
      </c>
      <c r="U785" s="2" t="s">
        <v>40</v>
      </c>
      <c r="V785" s="2">
        <v>1.515E-2</v>
      </c>
      <c r="W785" s="2">
        <v>1.6160000000000001E-2</v>
      </c>
      <c r="X785" s="2">
        <v>1.4999999999999999E-2</v>
      </c>
      <c r="Y785" s="2" t="s">
        <v>40</v>
      </c>
      <c r="Z785" s="2">
        <v>2.3619999999999999E-2</v>
      </c>
      <c r="AA785" s="2">
        <v>2.2689999999999998E-2</v>
      </c>
      <c r="AB785" s="2" t="s">
        <v>40</v>
      </c>
      <c r="AC785" s="2" t="s">
        <v>40</v>
      </c>
      <c r="AD785" s="2" t="s">
        <v>40</v>
      </c>
    </row>
    <row r="786" spans="1:30" x14ac:dyDescent="0.2">
      <c r="A786" s="3" t="s">
        <v>54</v>
      </c>
      <c r="B786" s="2" t="s">
        <v>83</v>
      </c>
      <c r="C786" s="2" t="s">
        <v>40</v>
      </c>
      <c r="D786" s="2" t="s">
        <v>40</v>
      </c>
      <c r="E786" s="2" t="s">
        <v>40</v>
      </c>
      <c r="F786" s="2">
        <v>2.2339999999999999E-2</v>
      </c>
      <c r="G786" s="2">
        <v>2.3970000000000002E-2</v>
      </c>
      <c r="H786" s="2" t="s">
        <v>40</v>
      </c>
      <c r="I786" s="2" t="s">
        <v>40</v>
      </c>
      <c r="J786" s="2" t="s">
        <v>83</v>
      </c>
      <c r="K786" s="2" t="s">
        <v>40</v>
      </c>
      <c r="L786" s="2" t="s">
        <v>40</v>
      </c>
      <c r="M786" s="2" t="s">
        <v>40</v>
      </c>
      <c r="N786" s="2">
        <v>1.507E-2</v>
      </c>
      <c r="O786" s="2">
        <v>1.537E-2</v>
      </c>
      <c r="P786" s="2">
        <v>1.5869999999999999E-2</v>
      </c>
      <c r="Q786" s="2" t="s">
        <v>40</v>
      </c>
      <c r="R786" s="2">
        <v>3.243E-2</v>
      </c>
      <c r="S786" s="2">
        <v>1.388E-2</v>
      </c>
      <c r="T786" s="2" t="s">
        <v>40</v>
      </c>
      <c r="U786" s="2" t="s">
        <v>40</v>
      </c>
      <c r="V786" s="2">
        <v>2.2870000000000001E-2</v>
      </c>
      <c r="W786" s="2">
        <v>2.3439999999999999E-2</v>
      </c>
      <c r="X786" s="2" t="s">
        <v>40</v>
      </c>
      <c r="Y786" s="2" t="s">
        <v>40</v>
      </c>
      <c r="Z786" s="2">
        <v>1.52E-2</v>
      </c>
      <c r="AA786" s="2">
        <v>1.503E-2</v>
      </c>
      <c r="AB786" s="2">
        <v>1.6080000000000001E-2</v>
      </c>
      <c r="AC786" s="2" t="s">
        <v>40</v>
      </c>
      <c r="AD786" s="2" t="s">
        <v>40</v>
      </c>
    </row>
    <row r="787" spans="1:30" x14ac:dyDescent="0.2">
      <c r="A787" s="3" t="s">
        <v>55</v>
      </c>
      <c r="B787" s="2">
        <v>1.538E-2</v>
      </c>
      <c r="C787" s="2">
        <v>1.541E-2</v>
      </c>
      <c r="D787" s="2">
        <v>1.5520000000000001E-2</v>
      </c>
      <c r="E787" s="2" t="s">
        <v>40</v>
      </c>
      <c r="F787" s="2">
        <v>2.2429999999999999E-2</v>
      </c>
      <c r="G787" s="2">
        <v>2.3879999999999998E-2</v>
      </c>
      <c r="H787" s="2" t="s">
        <v>40</v>
      </c>
      <c r="I787" s="2" t="s">
        <v>40</v>
      </c>
      <c r="J787" s="2">
        <v>3.3070000000000002E-2</v>
      </c>
      <c r="K787" s="2">
        <v>1.324E-2</v>
      </c>
      <c r="L787" s="2" t="s">
        <v>40</v>
      </c>
      <c r="M787" s="2" t="s">
        <v>40</v>
      </c>
      <c r="N787" s="2">
        <v>1.5630000000000002E-2</v>
      </c>
      <c r="O787" s="2">
        <v>1.5769999999999999E-2</v>
      </c>
      <c r="P787" s="2">
        <v>1.491E-2</v>
      </c>
      <c r="Q787" s="2" t="s">
        <v>40</v>
      </c>
      <c r="R787" s="2">
        <v>1.0200000000000001E-2</v>
      </c>
      <c r="S787" s="2">
        <v>5.4000000000000003E-3</v>
      </c>
      <c r="T787" s="2">
        <v>3.0710000000000001E-2</v>
      </c>
      <c r="U787" s="2" t="s">
        <v>40</v>
      </c>
      <c r="V787" s="2">
        <v>2.2919999999999999E-2</v>
      </c>
      <c r="W787" s="2">
        <v>2.3390000000000001E-2</v>
      </c>
      <c r="X787" s="2" t="s">
        <v>40</v>
      </c>
      <c r="Y787" s="2" t="s">
        <v>40</v>
      </c>
      <c r="Z787" s="2">
        <v>2.2839999999999999E-2</v>
      </c>
      <c r="AA787" s="2">
        <v>2.3470000000000001E-2</v>
      </c>
      <c r="AB787" s="2" t="s">
        <v>40</v>
      </c>
      <c r="AC787" s="2" t="s">
        <v>40</v>
      </c>
      <c r="AD787" s="2" t="s">
        <v>40</v>
      </c>
    </row>
    <row r="788" spans="1:30" x14ac:dyDescent="0.2">
      <c r="A788" s="3" t="s">
        <v>56</v>
      </c>
      <c r="B788" s="2">
        <v>1.567E-2</v>
      </c>
      <c r="C788" s="2">
        <v>1.512E-2</v>
      </c>
      <c r="D788" s="2">
        <v>1.5520000000000001E-2</v>
      </c>
      <c r="E788" s="2" t="s">
        <v>40</v>
      </c>
      <c r="F788" s="2">
        <v>1.125E-2</v>
      </c>
      <c r="G788" s="2">
        <v>1.2239999999999999E-2</v>
      </c>
      <c r="H788" s="2">
        <v>1.2880000000000001E-2</v>
      </c>
      <c r="I788" s="2">
        <v>9.9399999999999992E-3</v>
      </c>
      <c r="J788" s="2">
        <v>3.9600000000000003E-2</v>
      </c>
      <c r="K788" s="2">
        <v>6.7099999999999998E-3</v>
      </c>
      <c r="L788" s="2" t="s">
        <v>40</v>
      </c>
      <c r="M788" s="2" t="s">
        <v>40</v>
      </c>
      <c r="N788" s="2">
        <v>1.6140000000000002E-2</v>
      </c>
      <c r="O788" s="2">
        <v>1.524E-2</v>
      </c>
      <c r="P788" s="2">
        <v>1.4930000000000001E-2</v>
      </c>
      <c r="Q788" s="2" t="s">
        <v>40</v>
      </c>
      <c r="R788" s="2">
        <v>4.0149999999999998E-2</v>
      </c>
      <c r="S788" s="2">
        <v>6.1599999999999997E-3</v>
      </c>
      <c r="T788" s="2" t="s">
        <v>40</v>
      </c>
      <c r="U788" s="2" t="s">
        <v>40</v>
      </c>
      <c r="V788" s="2" t="s">
        <v>83</v>
      </c>
      <c r="W788" s="2" t="s">
        <v>40</v>
      </c>
      <c r="X788" s="2" t="s">
        <v>40</v>
      </c>
      <c r="Y788" s="2" t="s">
        <v>40</v>
      </c>
      <c r="Z788" s="2">
        <v>2.3609999999999999E-2</v>
      </c>
      <c r="AA788" s="2">
        <v>2.2700000000000001E-2</v>
      </c>
      <c r="AB788" s="2" t="s">
        <v>40</v>
      </c>
      <c r="AC788" s="2" t="s">
        <v>40</v>
      </c>
      <c r="AD788" s="2" t="s">
        <v>40</v>
      </c>
    </row>
    <row r="791" spans="1:30" x14ac:dyDescent="0.2">
      <c r="A791" s="3" t="s">
        <v>91</v>
      </c>
    </row>
    <row r="793" spans="1:30" x14ac:dyDescent="0.2">
      <c r="B793" s="2" t="s">
        <v>39</v>
      </c>
      <c r="C793" s="2" t="s">
        <v>40</v>
      </c>
      <c r="D793" s="2" t="s">
        <v>40</v>
      </c>
      <c r="E793" s="2" t="s">
        <v>40</v>
      </c>
      <c r="F793" s="2" t="s">
        <v>41</v>
      </c>
      <c r="G793" s="2" t="s">
        <v>40</v>
      </c>
      <c r="H793" s="2" t="s">
        <v>40</v>
      </c>
      <c r="I793" s="2" t="s">
        <v>40</v>
      </c>
      <c r="J793" s="2" t="s">
        <v>42</v>
      </c>
      <c r="K793" s="2" t="s">
        <v>40</v>
      </c>
      <c r="L793" s="2" t="s">
        <v>40</v>
      </c>
      <c r="M793" s="2" t="s">
        <v>40</v>
      </c>
      <c r="N793" s="2" t="s">
        <v>43</v>
      </c>
      <c r="O793" s="2" t="s">
        <v>40</v>
      </c>
      <c r="P793" s="2" t="s">
        <v>40</v>
      </c>
      <c r="Q793" s="2" t="s">
        <v>40</v>
      </c>
      <c r="R793" s="2" t="s">
        <v>44</v>
      </c>
      <c r="S793" s="2" t="s">
        <v>40</v>
      </c>
      <c r="T793" s="2" t="s">
        <v>40</v>
      </c>
      <c r="U793" s="2" t="s">
        <v>40</v>
      </c>
      <c r="V793" s="2" t="s">
        <v>45</v>
      </c>
      <c r="W793" s="2" t="s">
        <v>40</v>
      </c>
      <c r="X793" s="2" t="s">
        <v>40</v>
      </c>
      <c r="Y793" s="2" t="s">
        <v>40</v>
      </c>
      <c r="Z793" s="2" t="s">
        <v>46</v>
      </c>
      <c r="AA793" s="2" t="s">
        <v>40</v>
      </c>
      <c r="AB793" s="2" t="s">
        <v>40</v>
      </c>
      <c r="AC793" s="2" t="s">
        <v>40</v>
      </c>
      <c r="AD793" s="2" t="s">
        <v>40</v>
      </c>
    </row>
    <row r="794" spans="1:30" x14ac:dyDescent="0.2">
      <c r="A794" s="3" t="s">
        <v>47</v>
      </c>
      <c r="B794" s="2">
        <v>3.3999999999999998E-3</v>
      </c>
      <c r="C794" s="2">
        <v>3.6900000000000001E-3</v>
      </c>
      <c r="D794" s="2">
        <v>3.4399999999999999E-3</v>
      </c>
      <c r="E794" s="2">
        <v>3.5500000000000002E-3</v>
      </c>
      <c r="F794" s="2">
        <v>5.3800000000000002E-3</v>
      </c>
      <c r="G794" s="2">
        <v>5.6100000000000004E-3</v>
      </c>
      <c r="H794" s="2">
        <v>3.0899999999999999E-3</v>
      </c>
      <c r="I794" s="2" t="s">
        <v>40</v>
      </c>
      <c r="J794" s="2" t="s">
        <v>83</v>
      </c>
      <c r="K794" s="2" t="s">
        <v>40</v>
      </c>
      <c r="L794" s="2" t="s">
        <v>40</v>
      </c>
      <c r="M794" s="2" t="s">
        <v>40</v>
      </c>
      <c r="N794" s="2">
        <v>7.3800000000000003E-3</v>
      </c>
      <c r="O794" s="2">
        <v>6.7000000000000002E-3</v>
      </c>
      <c r="P794" s="2" t="s">
        <v>40</v>
      </c>
      <c r="Q794" s="2" t="s">
        <v>40</v>
      </c>
      <c r="R794" s="2">
        <v>7.5599999999999999E-3</v>
      </c>
      <c r="S794" s="2">
        <v>6.5199999999999998E-3</v>
      </c>
      <c r="T794" s="2" t="s">
        <v>40</v>
      </c>
      <c r="U794" s="2" t="s">
        <v>40</v>
      </c>
      <c r="V794" s="2" t="s">
        <v>83</v>
      </c>
      <c r="W794" s="2" t="s">
        <v>40</v>
      </c>
      <c r="X794" s="2" t="s">
        <v>40</v>
      </c>
      <c r="Y794" s="2" t="s">
        <v>40</v>
      </c>
      <c r="Z794" s="2" t="s">
        <v>83</v>
      </c>
      <c r="AA794" s="2" t="s">
        <v>40</v>
      </c>
      <c r="AB794" s="2" t="s">
        <v>40</v>
      </c>
      <c r="AC794" s="2" t="s">
        <v>40</v>
      </c>
      <c r="AD794" s="2" t="s">
        <v>40</v>
      </c>
    </row>
    <row r="795" spans="1:30" x14ac:dyDescent="0.2">
      <c r="A795" s="3" t="s">
        <v>52</v>
      </c>
      <c r="B795" s="2">
        <v>4.3600000000000002E-3</v>
      </c>
      <c r="C795" s="2">
        <v>4.7400000000000003E-3</v>
      </c>
      <c r="D795" s="2">
        <v>4.9800000000000001E-3</v>
      </c>
      <c r="E795" s="2" t="s">
        <v>40</v>
      </c>
      <c r="F795" s="2">
        <v>4.5999999999999999E-3</v>
      </c>
      <c r="G795" s="2">
        <v>5.4099999999999999E-3</v>
      </c>
      <c r="H795" s="2">
        <v>4.0699999999999998E-3</v>
      </c>
      <c r="I795" s="2" t="s">
        <v>40</v>
      </c>
      <c r="J795" s="2" t="s">
        <v>83</v>
      </c>
      <c r="K795" s="2" t="s">
        <v>40</v>
      </c>
      <c r="L795" s="2" t="s">
        <v>40</v>
      </c>
      <c r="M795" s="2" t="s">
        <v>40</v>
      </c>
      <c r="N795" s="2">
        <v>4.6299999999999996E-3</v>
      </c>
      <c r="O795" s="2">
        <v>4.5999999999999999E-3</v>
      </c>
      <c r="P795" s="2">
        <v>4.8500000000000001E-3</v>
      </c>
      <c r="Q795" s="2" t="s">
        <v>40</v>
      </c>
      <c r="R795" s="2">
        <v>6.4400000000000004E-3</v>
      </c>
      <c r="S795" s="2">
        <v>7.6400000000000001E-3</v>
      </c>
      <c r="T795" s="2" t="s">
        <v>40</v>
      </c>
      <c r="U795" s="2" t="s">
        <v>40</v>
      </c>
      <c r="V795" s="2">
        <v>0</v>
      </c>
      <c r="W795" s="2">
        <v>0</v>
      </c>
      <c r="X795" s="2">
        <v>1.4080000000000001E-2</v>
      </c>
      <c r="Y795" s="2" t="s">
        <v>40</v>
      </c>
      <c r="Z795" s="2">
        <v>7.2199999999999999E-3</v>
      </c>
      <c r="AA795" s="2">
        <v>6.8599999999999998E-3</v>
      </c>
      <c r="AB795" s="2" t="s">
        <v>40</v>
      </c>
      <c r="AC795" s="2" t="s">
        <v>40</v>
      </c>
      <c r="AD795" s="2" t="s">
        <v>40</v>
      </c>
    </row>
    <row r="796" spans="1:30" x14ac:dyDescent="0.2">
      <c r="A796" s="3" t="s">
        <v>54</v>
      </c>
      <c r="B796" s="2" t="s">
        <v>83</v>
      </c>
      <c r="C796" s="2" t="s">
        <v>40</v>
      </c>
      <c r="D796" s="2" t="s">
        <v>40</v>
      </c>
      <c r="E796" s="2" t="s">
        <v>40</v>
      </c>
      <c r="F796" s="2">
        <v>6.9499999999999996E-3</v>
      </c>
      <c r="G796" s="2">
        <v>7.1300000000000001E-3</v>
      </c>
      <c r="H796" s="2" t="s">
        <v>40</v>
      </c>
      <c r="I796" s="2" t="s">
        <v>40</v>
      </c>
      <c r="J796" s="2" t="s">
        <v>83</v>
      </c>
      <c r="K796" s="2" t="s">
        <v>40</v>
      </c>
      <c r="L796" s="2" t="s">
        <v>40</v>
      </c>
      <c r="M796" s="2" t="s">
        <v>40</v>
      </c>
      <c r="N796" s="2">
        <v>4.6699999999999997E-3</v>
      </c>
      <c r="O796" s="2">
        <v>4.6299999999999996E-3</v>
      </c>
      <c r="P796" s="2">
        <v>4.7800000000000004E-3</v>
      </c>
      <c r="Q796" s="2" t="s">
        <v>40</v>
      </c>
      <c r="R796" s="2">
        <v>7.0000000000000001E-3</v>
      </c>
      <c r="S796" s="2">
        <v>7.0800000000000004E-3</v>
      </c>
      <c r="T796" s="2" t="s">
        <v>40</v>
      </c>
      <c r="U796" s="2" t="s">
        <v>40</v>
      </c>
      <c r="V796" s="2">
        <v>1.4080000000000001E-2</v>
      </c>
      <c r="W796" s="2">
        <v>0</v>
      </c>
      <c r="X796" s="2" t="s">
        <v>40</v>
      </c>
      <c r="Y796" s="2" t="s">
        <v>40</v>
      </c>
      <c r="Z796" s="2">
        <v>4.81E-3</v>
      </c>
      <c r="AA796" s="2">
        <v>4.6499999999999996E-3</v>
      </c>
      <c r="AB796" s="2">
        <v>4.62E-3</v>
      </c>
      <c r="AC796" s="2" t="s">
        <v>40</v>
      </c>
      <c r="AD796" s="2" t="s">
        <v>40</v>
      </c>
    </row>
    <row r="797" spans="1:30" x14ac:dyDescent="0.2">
      <c r="A797" s="3" t="s">
        <v>55</v>
      </c>
      <c r="B797" s="2">
        <v>4.3899999999999998E-3</v>
      </c>
      <c r="C797" s="2">
        <v>4.7999999999999996E-3</v>
      </c>
      <c r="D797" s="2">
        <v>4.8900000000000002E-3</v>
      </c>
      <c r="E797" s="2" t="s">
        <v>40</v>
      </c>
      <c r="F797" s="2">
        <v>6.62E-3</v>
      </c>
      <c r="G797" s="2">
        <v>7.4599999999999996E-3</v>
      </c>
      <c r="H797" s="2" t="s">
        <v>40</v>
      </c>
      <c r="I797" s="2" t="s">
        <v>40</v>
      </c>
      <c r="J797" s="2">
        <v>1.1350000000000001E-2</v>
      </c>
      <c r="K797" s="2">
        <v>2.7299999999999998E-3</v>
      </c>
      <c r="L797" s="2" t="s">
        <v>40</v>
      </c>
      <c r="M797" s="2" t="s">
        <v>40</v>
      </c>
      <c r="N797" s="2">
        <v>4.5599999999999998E-3</v>
      </c>
      <c r="O797" s="2">
        <v>4.9399999999999999E-3</v>
      </c>
      <c r="P797" s="2">
        <v>4.5799999999999999E-3</v>
      </c>
      <c r="Q797" s="2" t="s">
        <v>40</v>
      </c>
      <c r="R797" s="2">
        <v>4.7499999999999999E-3</v>
      </c>
      <c r="S797" s="2">
        <v>4.9399999999999999E-3</v>
      </c>
      <c r="T797" s="2">
        <v>4.3899999999999998E-3</v>
      </c>
      <c r="U797" s="2" t="s">
        <v>40</v>
      </c>
      <c r="V797" s="2">
        <v>1.1339999999999999E-2</v>
      </c>
      <c r="W797" s="2">
        <v>2.7399999999999998E-3</v>
      </c>
      <c r="X797" s="2" t="s">
        <v>40</v>
      </c>
      <c r="Y797" s="2" t="s">
        <v>40</v>
      </c>
      <c r="Z797" s="2">
        <v>6.7799999999999996E-3</v>
      </c>
      <c r="AA797" s="2">
        <v>7.3000000000000001E-3</v>
      </c>
      <c r="AB797" s="2" t="s">
        <v>40</v>
      </c>
      <c r="AC797" s="2" t="s">
        <v>40</v>
      </c>
      <c r="AD797" s="2" t="s">
        <v>40</v>
      </c>
    </row>
    <row r="798" spans="1:30" x14ac:dyDescent="0.2">
      <c r="A798" s="3" t="s">
        <v>56</v>
      </c>
      <c r="B798" s="2">
        <v>4.7200000000000002E-3</v>
      </c>
      <c r="C798" s="2">
        <v>4.7499999999999999E-3</v>
      </c>
      <c r="D798" s="2">
        <v>4.6100000000000004E-3</v>
      </c>
      <c r="E798" s="2" t="s">
        <v>40</v>
      </c>
      <c r="F798" s="2">
        <v>3.3999999999999998E-3</v>
      </c>
      <c r="G798" s="2">
        <v>3.6800000000000001E-3</v>
      </c>
      <c r="H798" s="2">
        <v>4.0600000000000002E-3</v>
      </c>
      <c r="I798" s="2">
        <v>2.9399999999999999E-3</v>
      </c>
      <c r="J798" s="2">
        <v>1.4080000000000001E-2</v>
      </c>
      <c r="K798" s="2">
        <v>0</v>
      </c>
      <c r="L798" s="2" t="s">
        <v>40</v>
      </c>
      <c r="M798" s="2" t="s">
        <v>40</v>
      </c>
      <c r="N798" s="2">
        <v>4.7400000000000003E-3</v>
      </c>
      <c r="O798" s="2">
        <v>4.7400000000000003E-3</v>
      </c>
      <c r="P798" s="2">
        <v>4.5999999999999999E-3</v>
      </c>
      <c r="Q798" s="2" t="s">
        <v>40</v>
      </c>
      <c r="R798" s="2">
        <v>6.5399999999999998E-3</v>
      </c>
      <c r="S798" s="2">
        <v>7.5399999999999998E-3</v>
      </c>
      <c r="T798" s="2" t="s">
        <v>40</v>
      </c>
      <c r="U798" s="2" t="s">
        <v>40</v>
      </c>
      <c r="V798" s="2" t="s">
        <v>83</v>
      </c>
      <c r="W798" s="2" t="s">
        <v>40</v>
      </c>
      <c r="X798" s="2" t="s">
        <v>40</v>
      </c>
      <c r="Y798" s="2" t="s">
        <v>40</v>
      </c>
      <c r="Z798" s="2">
        <v>6.7000000000000002E-3</v>
      </c>
      <c r="AA798" s="2">
        <v>7.3800000000000003E-3</v>
      </c>
      <c r="AB798" s="2" t="s">
        <v>40</v>
      </c>
      <c r="AC798" s="2" t="s">
        <v>40</v>
      </c>
      <c r="AD798" s="2" t="s">
        <v>40</v>
      </c>
    </row>
    <row r="801" spans="1:30" x14ac:dyDescent="0.2">
      <c r="A801" s="3" t="s">
        <v>92</v>
      </c>
    </row>
    <row r="803" spans="1:30" x14ac:dyDescent="0.2">
      <c r="B803" s="2" t="s">
        <v>39</v>
      </c>
      <c r="C803" s="2" t="s">
        <v>40</v>
      </c>
      <c r="D803" s="2" t="s">
        <v>40</v>
      </c>
      <c r="E803" s="2" t="s">
        <v>40</v>
      </c>
      <c r="F803" s="2" t="s">
        <v>41</v>
      </c>
      <c r="G803" s="2" t="s">
        <v>40</v>
      </c>
      <c r="H803" s="2" t="s">
        <v>40</v>
      </c>
      <c r="I803" s="2" t="s">
        <v>40</v>
      </c>
      <c r="J803" s="2" t="s">
        <v>42</v>
      </c>
      <c r="K803" s="2" t="s">
        <v>40</v>
      </c>
      <c r="L803" s="2" t="s">
        <v>40</v>
      </c>
      <c r="M803" s="2" t="s">
        <v>40</v>
      </c>
      <c r="N803" s="2" t="s">
        <v>43</v>
      </c>
      <c r="O803" s="2" t="s">
        <v>40</v>
      </c>
      <c r="P803" s="2" t="s">
        <v>40</v>
      </c>
      <c r="Q803" s="2" t="s">
        <v>40</v>
      </c>
      <c r="R803" s="2" t="s">
        <v>44</v>
      </c>
      <c r="S803" s="2" t="s">
        <v>40</v>
      </c>
      <c r="T803" s="2" t="s">
        <v>40</v>
      </c>
      <c r="U803" s="2" t="s">
        <v>40</v>
      </c>
      <c r="V803" s="2" t="s">
        <v>45</v>
      </c>
      <c r="W803" s="2" t="s">
        <v>40</v>
      </c>
      <c r="X803" s="2" t="s">
        <v>40</v>
      </c>
      <c r="Y803" s="2" t="s">
        <v>40</v>
      </c>
      <c r="Z803" s="2" t="s">
        <v>46</v>
      </c>
      <c r="AA803" s="2" t="s">
        <v>40</v>
      </c>
      <c r="AB803" s="2" t="s">
        <v>40</v>
      </c>
      <c r="AC803" s="2" t="s">
        <v>40</v>
      </c>
      <c r="AD803" s="2" t="s">
        <v>40</v>
      </c>
    </row>
    <row r="804" spans="1:30" x14ac:dyDescent="0.2">
      <c r="A804" s="3" t="s">
        <v>47</v>
      </c>
      <c r="B804" s="2">
        <v>1.7600000000000001E-3</v>
      </c>
      <c r="C804" s="2">
        <v>1.75E-3</v>
      </c>
      <c r="D804" s="2">
        <v>1.65E-3</v>
      </c>
      <c r="E804" s="2">
        <v>1.6299999999999999E-3</v>
      </c>
      <c r="F804" s="2">
        <v>2.6700000000000001E-3</v>
      </c>
      <c r="G804" s="2">
        <v>2.7799999999999999E-3</v>
      </c>
      <c r="H804" s="2">
        <v>1.34E-3</v>
      </c>
      <c r="I804" s="2" t="s">
        <v>40</v>
      </c>
      <c r="J804" s="2" t="s">
        <v>83</v>
      </c>
      <c r="K804" s="2" t="s">
        <v>40</v>
      </c>
      <c r="L804" s="2" t="s">
        <v>40</v>
      </c>
      <c r="M804" s="2" t="s">
        <v>40</v>
      </c>
      <c r="N804" s="2">
        <v>3.5200000000000001E-3</v>
      </c>
      <c r="O804" s="2">
        <v>3.2699999999999999E-3</v>
      </c>
      <c r="P804" s="2" t="s">
        <v>40</v>
      </c>
      <c r="Q804" s="2" t="s">
        <v>40</v>
      </c>
      <c r="R804" s="2">
        <v>3.8500000000000001E-3</v>
      </c>
      <c r="S804" s="2">
        <v>2.9399999999999999E-3</v>
      </c>
      <c r="T804" s="2" t="s">
        <v>40</v>
      </c>
      <c r="U804" s="2" t="s">
        <v>40</v>
      </c>
      <c r="V804" s="2" t="s">
        <v>83</v>
      </c>
      <c r="W804" s="2" t="s">
        <v>40</v>
      </c>
      <c r="X804" s="2" t="s">
        <v>40</v>
      </c>
      <c r="Y804" s="2" t="s">
        <v>40</v>
      </c>
      <c r="Z804" s="2" t="s">
        <v>83</v>
      </c>
      <c r="AA804" s="2" t="s">
        <v>40</v>
      </c>
      <c r="AB804" s="2" t="s">
        <v>40</v>
      </c>
      <c r="AC804" s="2" t="s">
        <v>40</v>
      </c>
      <c r="AD804" s="2" t="s">
        <v>40</v>
      </c>
    </row>
    <row r="805" spans="1:30" x14ac:dyDescent="0.2">
      <c r="A805" s="3" t="s">
        <v>52</v>
      </c>
      <c r="B805" s="2">
        <v>1.9400000000000001E-3</v>
      </c>
      <c r="C805" s="2">
        <v>2.6700000000000001E-3</v>
      </c>
      <c r="D805" s="2">
        <v>2.1800000000000001E-3</v>
      </c>
      <c r="E805" s="2" t="s">
        <v>40</v>
      </c>
      <c r="F805" s="2">
        <v>2.48E-3</v>
      </c>
      <c r="G805" s="2">
        <v>2.3800000000000002E-3</v>
      </c>
      <c r="H805" s="2">
        <v>1.9300000000000001E-3</v>
      </c>
      <c r="I805" s="2" t="s">
        <v>40</v>
      </c>
      <c r="J805" s="2" t="s">
        <v>83</v>
      </c>
      <c r="K805" s="2" t="s">
        <v>40</v>
      </c>
      <c r="L805" s="2" t="s">
        <v>40</v>
      </c>
      <c r="M805" s="2" t="s">
        <v>40</v>
      </c>
      <c r="N805" s="2">
        <v>2.16E-3</v>
      </c>
      <c r="O805" s="2">
        <v>2.2000000000000001E-3</v>
      </c>
      <c r="P805" s="2">
        <v>2.4299999999999999E-3</v>
      </c>
      <c r="Q805" s="2" t="s">
        <v>40</v>
      </c>
      <c r="R805" s="2">
        <v>3.0699999999999998E-3</v>
      </c>
      <c r="S805" s="2">
        <v>3.7200000000000002E-3</v>
      </c>
      <c r="T805" s="2" t="s">
        <v>40</v>
      </c>
      <c r="U805" s="2" t="s">
        <v>40</v>
      </c>
      <c r="V805" s="2">
        <v>2.1900000000000001E-3</v>
      </c>
      <c r="W805" s="2">
        <v>2.2799999999999999E-3</v>
      </c>
      <c r="X805" s="2">
        <v>2.32E-3</v>
      </c>
      <c r="Y805" s="2" t="s">
        <v>40</v>
      </c>
      <c r="Z805" s="2">
        <v>6.79E-3</v>
      </c>
      <c r="AA805" s="2">
        <v>0</v>
      </c>
      <c r="AB805" s="2" t="s">
        <v>40</v>
      </c>
      <c r="AC805" s="2" t="s">
        <v>40</v>
      </c>
      <c r="AD805" s="2" t="s">
        <v>40</v>
      </c>
    </row>
    <row r="806" spans="1:30" x14ac:dyDescent="0.2">
      <c r="A806" s="3" t="s">
        <v>54</v>
      </c>
      <c r="B806" s="2" t="s">
        <v>83</v>
      </c>
      <c r="C806" s="2" t="s">
        <v>40</v>
      </c>
      <c r="D806" s="2" t="s">
        <v>40</v>
      </c>
      <c r="E806" s="2" t="s">
        <v>40</v>
      </c>
      <c r="F806" s="2">
        <v>3.2599999999999999E-3</v>
      </c>
      <c r="G806" s="2">
        <v>3.5300000000000002E-3</v>
      </c>
      <c r="H806" s="2" t="s">
        <v>40</v>
      </c>
      <c r="I806" s="2" t="s">
        <v>40</v>
      </c>
      <c r="J806" s="2" t="s">
        <v>83</v>
      </c>
      <c r="K806" s="2" t="s">
        <v>40</v>
      </c>
      <c r="L806" s="2" t="s">
        <v>40</v>
      </c>
      <c r="M806" s="2" t="s">
        <v>40</v>
      </c>
      <c r="N806" s="2">
        <v>2.0600000000000002E-3</v>
      </c>
      <c r="O806" s="2">
        <v>2.2100000000000002E-3</v>
      </c>
      <c r="P806" s="2">
        <v>2.5200000000000001E-3</v>
      </c>
      <c r="Q806" s="2" t="s">
        <v>40</v>
      </c>
      <c r="R806" s="2">
        <v>3.48E-3</v>
      </c>
      <c r="S806" s="2">
        <v>3.31E-3</v>
      </c>
      <c r="T806" s="2" t="s">
        <v>40</v>
      </c>
      <c r="U806" s="2" t="s">
        <v>40</v>
      </c>
      <c r="V806" s="2">
        <v>3.3999999999999998E-3</v>
      </c>
      <c r="W806" s="2">
        <v>3.3899999999999998E-3</v>
      </c>
      <c r="X806" s="2" t="s">
        <v>40</v>
      </c>
      <c r="Y806" s="2" t="s">
        <v>40</v>
      </c>
      <c r="Z806" s="2">
        <v>6.79E-3</v>
      </c>
      <c r="AA806" s="2">
        <v>0</v>
      </c>
      <c r="AB806" s="2">
        <v>0</v>
      </c>
      <c r="AC806" s="2" t="s">
        <v>40</v>
      </c>
      <c r="AD806" s="2" t="s">
        <v>40</v>
      </c>
    </row>
    <row r="807" spans="1:30" x14ac:dyDescent="0.2">
      <c r="A807" s="3" t="s">
        <v>55</v>
      </c>
      <c r="B807" s="2">
        <v>2.4399999999999999E-3</v>
      </c>
      <c r="C807" s="2">
        <v>2.33E-3</v>
      </c>
      <c r="D807" s="2">
        <v>2.0200000000000001E-3</v>
      </c>
      <c r="E807" s="2" t="s">
        <v>40</v>
      </c>
      <c r="F807" s="2">
        <v>3.31E-3</v>
      </c>
      <c r="G807" s="2">
        <v>3.48E-3</v>
      </c>
      <c r="H807" s="2" t="s">
        <v>40</v>
      </c>
      <c r="I807" s="2" t="s">
        <v>40</v>
      </c>
      <c r="J807" s="2">
        <v>6.79E-3</v>
      </c>
      <c r="K807" s="2">
        <v>0</v>
      </c>
      <c r="L807" s="2" t="s">
        <v>40</v>
      </c>
      <c r="M807" s="2" t="s">
        <v>40</v>
      </c>
      <c r="N807" s="2">
        <v>2.2699999999999999E-3</v>
      </c>
      <c r="O807" s="2">
        <v>2.33E-3</v>
      </c>
      <c r="P807" s="2">
        <v>2.1900000000000001E-3</v>
      </c>
      <c r="Q807" s="2" t="s">
        <v>40</v>
      </c>
      <c r="R807" s="2">
        <v>2.33E-3</v>
      </c>
      <c r="S807" s="2">
        <v>2.4599999999999999E-3</v>
      </c>
      <c r="T807" s="2">
        <v>2E-3</v>
      </c>
      <c r="U807" s="2" t="s">
        <v>40</v>
      </c>
      <c r="V807" s="2">
        <v>3.3300000000000001E-3</v>
      </c>
      <c r="W807" s="2">
        <v>3.46E-3</v>
      </c>
      <c r="X807" s="2" t="s">
        <v>40</v>
      </c>
      <c r="Y807" s="2" t="s">
        <v>40</v>
      </c>
      <c r="Z807" s="2">
        <v>6.79E-3</v>
      </c>
      <c r="AA807" s="2">
        <v>0</v>
      </c>
      <c r="AB807" s="2" t="s">
        <v>40</v>
      </c>
      <c r="AC807" s="2" t="s">
        <v>40</v>
      </c>
      <c r="AD807" s="2" t="s">
        <v>40</v>
      </c>
    </row>
    <row r="808" spans="1:30" x14ac:dyDescent="0.2">
      <c r="A808" s="3" t="s">
        <v>56</v>
      </c>
      <c r="B808" s="2">
        <v>2.47E-3</v>
      </c>
      <c r="C808" s="2">
        <v>2.2100000000000002E-3</v>
      </c>
      <c r="D808" s="2">
        <v>2.1099999999999999E-3</v>
      </c>
      <c r="E808" s="2" t="s">
        <v>40</v>
      </c>
      <c r="F808" s="2">
        <v>1.5200000000000001E-3</v>
      </c>
      <c r="G808" s="2">
        <v>1.7899999999999999E-3</v>
      </c>
      <c r="H808" s="2">
        <v>2.0600000000000002E-3</v>
      </c>
      <c r="I808" s="2">
        <v>1.42E-3</v>
      </c>
      <c r="J808" s="2">
        <v>6.79E-3</v>
      </c>
      <c r="K808" s="2">
        <v>0</v>
      </c>
      <c r="L808" s="2" t="s">
        <v>40</v>
      </c>
      <c r="M808" s="2" t="s">
        <v>40</v>
      </c>
      <c r="N808" s="2">
        <v>2.3E-3</v>
      </c>
      <c r="O808" s="2">
        <v>2.2000000000000001E-3</v>
      </c>
      <c r="P808" s="2">
        <v>2.2899999999999999E-3</v>
      </c>
      <c r="Q808" s="2" t="s">
        <v>40</v>
      </c>
      <c r="R808" s="2">
        <v>3.15E-3</v>
      </c>
      <c r="S808" s="2">
        <v>3.64E-3</v>
      </c>
      <c r="T808" s="2" t="s">
        <v>40</v>
      </c>
      <c r="U808" s="2" t="s">
        <v>40</v>
      </c>
      <c r="V808" s="2" t="s">
        <v>83</v>
      </c>
      <c r="W808" s="2" t="s">
        <v>40</v>
      </c>
      <c r="X808" s="2" t="s">
        <v>40</v>
      </c>
      <c r="Y808" s="2" t="s">
        <v>40</v>
      </c>
      <c r="Z808" s="2">
        <v>6.79E-3</v>
      </c>
      <c r="AA808" s="2">
        <v>0</v>
      </c>
      <c r="AB808" s="2" t="s">
        <v>40</v>
      </c>
      <c r="AC808" s="2" t="s">
        <v>40</v>
      </c>
      <c r="AD808" s="2" t="s">
        <v>40</v>
      </c>
    </row>
    <row r="811" spans="1:30" x14ac:dyDescent="0.2">
      <c r="A811" s="3" t="s">
        <v>93</v>
      </c>
    </row>
    <row r="812" spans="1:30" x14ac:dyDescent="0.2">
      <c r="A812" s="3" t="s">
        <v>86</v>
      </c>
    </row>
    <row r="814" spans="1:30" x14ac:dyDescent="0.2">
      <c r="B814" s="2" t="s">
        <v>39</v>
      </c>
      <c r="C814" s="2" t="s">
        <v>40</v>
      </c>
      <c r="D814" s="2" t="s">
        <v>40</v>
      </c>
      <c r="E814" s="2" t="s">
        <v>40</v>
      </c>
      <c r="F814" s="2" t="s">
        <v>41</v>
      </c>
      <c r="G814" s="2" t="s">
        <v>40</v>
      </c>
      <c r="H814" s="2" t="s">
        <v>40</v>
      </c>
      <c r="I814" s="2" t="s">
        <v>40</v>
      </c>
      <c r="J814" s="2" t="s">
        <v>42</v>
      </c>
      <c r="K814" s="2" t="s">
        <v>40</v>
      </c>
      <c r="L814" s="2" t="s">
        <v>40</v>
      </c>
      <c r="M814" s="2" t="s">
        <v>40</v>
      </c>
      <c r="N814" s="2" t="s">
        <v>43</v>
      </c>
      <c r="O814" s="2" t="s">
        <v>40</v>
      </c>
      <c r="P814" s="2" t="s">
        <v>40</v>
      </c>
      <c r="Q814" s="2" t="s">
        <v>40</v>
      </c>
      <c r="R814" s="2" t="s">
        <v>44</v>
      </c>
      <c r="S814" s="2" t="s">
        <v>40</v>
      </c>
      <c r="T814" s="2" t="s">
        <v>40</v>
      </c>
      <c r="U814" s="2" t="s">
        <v>40</v>
      </c>
      <c r="V814" s="2" t="s">
        <v>45</v>
      </c>
      <c r="W814" s="2" t="s">
        <v>40</v>
      </c>
      <c r="X814" s="2" t="s">
        <v>40</v>
      </c>
      <c r="Y814" s="2" t="s">
        <v>40</v>
      </c>
      <c r="Z814" s="2" t="s">
        <v>46</v>
      </c>
      <c r="AA814" s="2" t="s">
        <v>40</v>
      </c>
      <c r="AB814" s="2" t="s">
        <v>40</v>
      </c>
      <c r="AC814" s="2" t="s">
        <v>40</v>
      </c>
      <c r="AD814" s="2" t="s">
        <v>40</v>
      </c>
    </row>
    <row r="815" spans="1:30" x14ac:dyDescent="0.2">
      <c r="A815" s="3" t="s">
        <v>47</v>
      </c>
      <c r="B815" s="2">
        <v>0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 t="s">
        <v>40</v>
      </c>
      <c r="J815" s="2" t="s">
        <v>83</v>
      </c>
      <c r="K815" s="2" t="s">
        <v>40</v>
      </c>
      <c r="L815" s="2" t="s">
        <v>40</v>
      </c>
      <c r="M815" s="2" t="s">
        <v>40</v>
      </c>
      <c r="N815" s="2">
        <v>0</v>
      </c>
      <c r="O815" s="2">
        <v>0</v>
      </c>
      <c r="P815" s="2" t="s">
        <v>40</v>
      </c>
      <c r="Q815" s="2" t="s">
        <v>40</v>
      </c>
      <c r="R815" s="2">
        <v>0</v>
      </c>
      <c r="S815" s="2">
        <v>0</v>
      </c>
      <c r="T815" s="2" t="s">
        <v>40</v>
      </c>
      <c r="U815" s="2" t="s">
        <v>40</v>
      </c>
      <c r="V815" s="2" t="s">
        <v>83</v>
      </c>
      <c r="W815" s="2" t="s">
        <v>40</v>
      </c>
      <c r="X815" s="2" t="s">
        <v>40</v>
      </c>
      <c r="Y815" s="2" t="s">
        <v>40</v>
      </c>
      <c r="Z815" s="2" t="s">
        <v>83</v>
      </c>
      <c r="AA815" s="2" t="s">
        <v>40</v>
      </c>
      <c r="AB815" s="2" t="s">
        <v>40</v>
      </c>
      <c r="AC815" s="2" t="s">
        <v>40</v>
      </c>
      <c r="AD815" s="2" t="s">
        <v>40</v>
      </c>
    </row>
    <row r="816" spans="1:30" x14ac:dyDescent="0.2">
      <c r="A816" s="3" t="s">
        <v>52</v>
      </c>
      <c r="B816" s="2">
        <v>0</v>
      </c>
      <c r="C816" s="2">
        <v>0</v>
      </c>
      <c r="D816" s="2">
        <v>0</v>
      </c>
      <c r="E816" s="2" t="s">
        <v>40</v>
      </c>
      <c r="F816" s="2">
        <v>0</v>
      </c>
      <c r="G816" s="2">
        <v>0</v>
      </c>
      <c r="H816" s="2">
        <v>0</v>
      </c>
      <c r="I816" s="2" t="s">
        <v>40</v>
      </c>
      <c r="J816" s="2" t="s">
        <v>83</v>
      </c>
      <c r="K816" s="2" t="s">
        <v>40</v>
      </c>
      <c r="L816" s="2" t="s">
        <v>40</v>
      </c>
      <c r="M816" s="2" t="s">
        <v>40</v>
      </c>
      <c r="N816" s="2">
        <v>0</v>
      </c>
      <c r="O816" s="2">
        <v>0</v>
      </c>
      <c r="P816" s="2">
        <v>0</v>
      </c>
      <c r="Q816" s="2" t="s">
        <v>40</v>
      </c>
      <c r="R816" s="2">
        <v>0</v>
      </c>
      <c r="S816" s="2">
        <v>0</v>
      </c>
      <c r="T816" s="2" t="s">
        <v>40</v>
      </c>
      <c r="U816" s="2" t="s">
        <v>40</v>
      </c>
      <c r="V816" s="2">
        <v>0</v>
      </c>
      <c r="W816" s="2">
        <v>0</v>
      </c>
      <c r="X816" s="2">
        <v>0</v>
      </c>
      <c r="Y816" s="2" t="s">
        <v>40</v>
      </c>
      <c r="Z816" s="2">
        <v>0</v>
      </c>
      <c r="AA816" s="2">
        <v>0</v>
      </c>
      <c r="AB816" s="2" t="s">
        <v>40</v>
      </c>
      <c r="AC816" s="2" t="s">
        <v>40</v>
      </c>
      <c r="AD816" s="2" t="s">
        <v>40</v>
      </c>
    </row>
    <row r="817" spans="1:30" x14ac:dyDescent="0.2">
      <c r="A817" s="3" t="s">
        <v>54</v>
      </c>
      <c r="B817" s="2" t="s">
        <v>83</v>
      </c>
      <c r="C817" s="2" t="s">
        <v>40</v>
      </c>
      <c r="D817" s="2" t="s">
        <v>40</v>
      </c>
      <c r="E817" s="2" t="s">
        <v>40</v>
      </c>
      <c r="F817" s="2">
        <v>0</v>
      </c>
      <c r="G817" s="2">
        <v>0</v>
      </c>
      <c r="H817" s="2" t="s">
        <v>40</v>
      </c>
      <c r="I817" s="2" t="s">
        <v>40</v>
      </c>
      <c r="J817" s="2" t="s">
        <v>83</v>
      </c>
      <c r="K817" s="2" t="s">
        <v>40</v>
      </c>
      <c r="L817" s="2" t="s">
        <v>40</v>
      </c>
      <c r="M817" s="2" t="s">
        <v>40</v>
      </c>
      <c r="N817" s="2">
        <v>0</v>
      </c>
      <c r="O817" s="2">
        <v>0</v>
      </c>
      <c r="P817" s="2">
        <v>0</v>
      </c>
      <c r="Q817" s="2" t="s">
        <v>40</v>
      </c>
      <c r="R817" s="2">
        <v>0</v>
      </c>
      <c r="S817" s="2">
        <v>0</v>
      </c>
      <c r="T817" s="2" t="s">
        <v>40</v>
      </c>
      <c r="U817" s="2" t="s">
        <v>40</v>
      </c>
      <c r="V817" s="2">
        <v>0</v>
      </c>
      <c r="W817" s="2">
        <v>0</v>
      </c>
      <c r="X817" s="2" t="s">
        <v>40</v>
      </c>
      <c r="Y817" s="2" t="s">
        <v>40</v>
      </c>
      <c r="Z817" s="2">
        <v>0</v>
      </c>
      <c r="AA817" s="2">
        <v>0</v>
      </c>
      <c r="AB817" s="2">
        <v>0</v>
      </c>
      <c r="AC817" s="2" t="s">
        <v>40</v>
      </c>
      <c r="AD817" s="2" t="s">
        <v>40</v>
      </c>
    </row>
    <row r="818" spans="1:30" x14ac:dyDescent="0.2">
      <c r="A818" s="3" t="s">
        <v>55</v>
      </c>
      <c r="B818" s="2">
        <v>0</v>
      </c>
      <c r="C818" s="2">
        <v>0</v>
      </c>
      <c r="D818" s="2">
        <v>0</v>
      </c>
      <c r="E818" s="2" t="s">
        <v>40</v>
      </c>
      <c r="F818" s="2">
        <v>0</v>
      </c>
      <c r="G818" s="2">
        <v>0</v>
      </c>
      <c r="H818" s="2" t="s">
        <v>40</v>
      </c>
      <c r="I818" s="2" t="s">
        <v>40</v>
      </c>
      <c r="J818" s="2">
        <v>0</v>
      </c>
      <c r="K818" s="2">
        <v>0</v>
      </c>
      <c r="L818" s="2" t="s">
        <v>40</v>
      </c>
      <c r="M818" s="2" t="s">
        <v>40</v>
      </c>
      <c r="N818" s="2">
        <v>0</v>
      </c>
      <c r="O818" s="2">
        <v>0</v>
      </c>
      <c r="P818" s="2">
        <v>0</v>
      </c>
      <c r="Q818" s="2" t="s">
        <v>40</v>
      </c>
      <c r="R818" s="2">
        <v>0</v>
      </c>
      <c r="S818" s="2">
        <v>0</v>
      </c>
      <c r="T818" s="2">
        <v>0</v>
      </c>
      <c r="U818" s="2" t="s">
        <v>40</v>
      </c>
      <c r="V818" s="2">
        <v>0</v>
      </c>
      <c r="W818" s="2">
        <v>0</v>
      </c>
      <c r="X818" s="2" t="s">
        <v>40</v>
      </c>
      <c r="Y818" s="2" t="s">
        <v>40</v>
      </c>
      <c r="Z818" s="2">
        <v>0</v>
      </c>
      <c r="AA818" s="2">
        <v>0</v>
      </c>
      <c r="AB818" s="2" t="s">
        <v>40</v>
      </c>
      <c r="AC818" s="2" t="s">
        <v>40</v>
      </c>
      <c r="AD818" s="2" t="s">
        <v>40</v>
      </c>
    </row>
    <row r="819" spans="1:30" x14ac:dyDescent="0.2">
      <c r="A819" s="3" t="s">
        <v>56</v>
      </c>
      <c r="B819" s="2">
        <v>0</v>
      </c>
      <c r="C819" s="2">
        <v>0</v>
      </c>
      <c r="D819" s="2">
        <v>0</v>
      </c>
      <c r="E819" s="2" t="s">
        <v>40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 t="s">
        <v>40</v>
      </c>
      <c r="M819" s="2" t="s">
        <v>40</v>
      </c>
      <c r="N819" s="2">
        <v>0</v>
      </c>
      <c r="O819" s="2">
        <v>0</v>
      </c>
      <c r="P819" s="2">
        <v>0</v>
      </c>
      <c r="Q819" s="2" t="s">
        <v>40</v>
      </c>
      <c r="R819" s="2">
        <v>0</v>
      </c>
      <c r="S819" s="2">
        <v>0</v>
      </c>
      <c r="T819" s="2" t="s">
        <v>40</v>
      </c>
      <c r="U819" s="2" t="s">
        <v>40</v>
      </c>
      <c r="V819" s="2" t="s">
        <v>83</v>
      </c>
      <c r="W819" s="2" t="s">
        <v>40</v>
      </c>
      <c r="X819" s="2" t="s">
        <v>40</v>
      </c>
      <c r="Y819" s="2" t="s">
        <v>40</v>
      </c>
      <c r="Z819" s="2">
        <v>0</v>
      </c>
      <c r="AA819" s="2">
        <v>0</v>
      </c>
      <c r="AB819" s="2" t="s">
        <v>40</v>
      </c>
      <c r="AC819" s="2" t="s">
        <v>40</v>
      </c>
      <c r="AD819" s="2" t="s">
        <v>40</v>
      </c>
    </row>
    <row r="822" spans="1:30" x14ac:dyDescent="0.2">
      <c r="A822" s="3" t="s">
        <v>87</v>
      </c>
    </row>
    <row r="824" spans="1:30" x14ac:dyDescent="0.2">
      <c r="B824" s="2" t="s">
        <v>39</v>
      </c>
      <c r="C824" s="2" t="s">
        <v>40</v>
      </c>
      <c r="D824" s="2" t="s">
        <v>40</v>
      </c>
      <c r="E824" s="2" t="s">
        <v>40</v>
      </c>
      <c r="F824" s="2" t="s">
        <v>41</v>
      </c>
      <c r="G824" s="2" t="s">
        <v>40</v>
      </c>
      <c r="H824" s="2" t="s">
        <v>40</v>
      </c>
      <c r="I824" s="2" t="s">
        <v>40</v>
      </c>
      <c r="J824" s="2" t="s">
        <v>42</v>
      </c>
      <c r="K824" s="2" t="s">
        <v>40</v>
      </c>
      <c r="L824" s="2" t="s">
        <v>40</v>
      </c>
      <c r="M824" s="2" t="s">
        <v>40</v>
      </c>
      <c r="N824" s="2" t="s">
        <v>43</v>
      </c>
      <c r="O824" s="2" t="s">
        <v>40</v>
      </c>
      <c r="P824" s="2" t="s">
        <v>40</v>
      </c>
      <c r="Q824" s="2" t="s">
        <v>40</v>
      </c>
      <c r="R824" s="2" t="s">
        <v>44</v>
      </c>
      <c r="S824" s="2" t="s">
        <v>40</v>
      </c>
      <c r="T824" s="2" t="s">
        <v>40</v>
      </c>
      <c r="U824" s="2" t="s">
        <v>40</v>
      </c>
      <c r="V824" s="2" t="s">
        <v>45</v>
      </c>
      <c r="W824" s="2" t="s">
        <v>40</v>
      </c>
      <c r="X824" s="2" t="s">
        <v>40</v>
      </c>
      <c r="Y824" s="2" t="s">
        <v>40</v>
      </c>
      <c r="Z824" s="2" t="s">
        <v>46</v>
      </c>
      <c r="AA824" s="2" t="s">
        <v>40</v>
      </c>
      <c r="AB824" s="2" t="s">
        <v>40</v>
      </c>
      <c r="AC824" s="2" t="s">
        <v>40</v>
      </c>
      <c r="AD824" s="2" t="s">
        <v>40</v>
      </c>
    </row>
    <row r="825" spans="1:30" x14ac:dyDescent="0.2">
      <c r="A825" s="3" t="s">
        <v>47</v>
      </c>
      <c r="B825" s="2">
        <v>0.12538856077090399</v>
      </c>
      <c r="C825" s="2">
        <v>0.124630580183543</v>
      </c>
      <c r="D825" s="2">
        <v>0.12703849297474001</v>
      </c>
      <c r="E825" s="2">
        <v>0.12449098312972599</v>
      </c>
      <c r="F825" s="2">
        <v>2.1260000000000001E-2</v>
      </c>
      <c r="G825" s="2">
        <v>8.8000000000000003E-4</v>
      </c>
      <c r="H825" s="2">
        <v>0.35126463361757398</v>
      </c>
      <c r="I825" s="2" t="s">
        <v>40</v>
      </c>
      <c r="J825" s="2" t="s">
        <v>83</v>
      </c>
      <c r="K825" s="2" t="s">
        <v>40</v>
      </c>
      <c r="L825" s="2" t="s">
        <v>40</v>
      </c>
      <c r="M825" s="2" t="s">
        <v>40</v>
      </c>
      <c r="N825" s="2">
        <v>0.12800203395134099</v>
      </c>
      <c r="O825" s="2">
        <v>0.122803969265222</v>
      </c>
      <c r="P825" s="2" t="s">
        <v>40</v>
      </c>
      <c r="Q825" s="2" t="s">
        <v>40</v>
      </c>
      <c r="R825" s="2">
        <v>0.12881907675412699</v>
      </c>
      <c r="S825" s="2">
        <v>0.12202</v>
      </c>
      <c r="T825" s="2" t="s">
        <v>40</v>
      </c>
      <c r="U825" s="2" t="s">
        <v>40</v>
      </c>
      <c r="V825" s="2" t="s">
        <v>83</v>
      </c>
      <c r="W825" s="2" t="s">
        <v>40</v>
      </c>
      <c r="X825" s="2" t="s">
        <v>40</v>
      </c>
      <c r="Y825" s="2" t="s">
        <v>40</v>
      </c>
      <c r="Z825" s="2" t="s">
        <v>83</v>
      </c>
      <c r="AA825" s="2" t="s">
        <v>40</v>
      </c>
      <c r="AB825" s="2" t="s">
        <v>40</v>
      </c>
      <c r="AC825" s="2" t="s">
        <v>40</v>
      </c>
      <c r="AD825" s="2" t="s">
        <v>40</v>
      </c>
    </row>
    <row r="826" spans="1:30" x14ac:dyDescent="0.2">
      <c r="A826" s="3" t="s">
        <v>52</v>
      </c>
      <c r="B826" s="2">
        <v>0.12531</v>
      </c>
      <c r="C826" s="2">
        <v>0.123701468283906</v>
      </c>
      <c r="D826" s="2">
        <v>0.127141699467469</v>
      </c>
      <c r="E826" s="2" t="s">
        <v>40</v>
      </c>
      <c r="F826" s="2">
        <v>0.11584999999999999</v>
      </c>
      <c r="G826" s="2">
        <v>4.8905258850010201E-2</v>
      </c>
      <c r="H826" s="2">
        <v>0.21122285381139699</v>
      </c>
      <c r="I826" s="2" t="s">
        <v>40</v>
      </c>
      <c r="J826" s="2" t="s">
        <v>83</v>
      </c>
      <c r="K826" s="2" t="s">
        <v>40</v>
      </c>
      <c r="L826" s="2" t="s">
        <v>40</v>
      </c>
      <c r="M826" s="2" t="s">
        <v>40</v>
      </c>
      <c r="N826" s="2">
        <v>0.123576243607624</v>
      </c>
      <c r="O826" s="2">
        <v>0.12375758641921</v>
      </c>
      <c r="P826" s="2">
        <v>0.12881099776208299</v>
      </c>
      <c r="Q826" s="2" t="s">
        <v>40</v>
      </c>
      <c r="R826" s="2">
        <v>0.12396</v>
      </c>
      <c r="S826" s="2">
        <v>0.12680836209905699</v>
      </c>
      <c r="T826" s="2" t="s">
        <v>40</v>
      </c>
      <c r="U826" s="2" t="s">
        <v>40</v>
      </c>
      <c r="V826" s="2">
        <v>0.12585414703110201</v>
      </c>
      <c r="W826" s="2">
        <v>0.12575</v>
      </c>
      <c r="X826" s="2">
        <v>0.12457</v>
      </c>
      <c r="Y826" s="2" t="s">
        <v>40</v>
      </c>
      <c r="Z826" s="2">
        <v>0.125182453714373</v>
      </c>
      <c r="AA826" s="2">
        <v>0.12559474656914699</v>
      </c>
      <c r="AB826" s="2" t="s">
        <v>40</v>
      </c>
      <c r="AC826" s="2" t="s">
        <v>40</v>
      </c>
      <c r="AD826" s="2" t="s">
        <v>40</v>
      </c>
    </row>
    <row r="827" spans="1:30" x14ac:dyDescent="0.2">
      <c r="A827" s="3" t="s">
        <v>54</v>
      </c>
      <c r="B827" s="2" t="s">
        <v>83</v>
      </c>
      <c r="C827" s="2" t="s">
        <v>40</v>
      </c>
      <c r="D827" s="2" t="s">
        <v>40</v>
      </c>
      <c r="E827" s="2" t="s">
        <v>40</v>
      </c>
      <c r="F827" s="2">
        <v>0.160225817716214</v>
      </c>
      <c r="G827" s="2">
        <v>9.0436711816907905E-2</v>
      </c>
      <c r="H827" s="2" t="s">
        <v>40</v>
      </c>
      <c r="I827" s="2" t="s">
        <v>40</v>
      </c>
      <c r="J827" s="2" t="s">
        <v>83</v>
      </c>
      <c r="K827" s="2" t="s">
        <v>40</v>
      </c>
      <c r="L827" s="2" t="s">
        <v>40</v>
      </c>
      <c r="M827" s="2" t="s">
        <v>40</v>
      </c>
      <c r="N827" s="2">
        <v>0.12429999999999999</v>
      </c>
      <c r="O827" s="2">
        <v>0.124808801035415</v>
      </c>
      <c r="P827" s="2">
        <v>0.12706000000000001</v>
      </c>
      <c r="Q827" s="2" t="s">
        <v>40</v>
      </c>
      <c r="R827" s="2">
        <v>0.12248000000000001</v>
      </c>
      <c r="S827" s="2">
        <v>0.12832135042200599</v>
      </c>
      <c r="T827" s="2" t="s">
        <v>40</v>
      </c>
      <c r="U827" s="2" t="s">
        <v>40</v>
      </c>
      <c r="V827" s="2">
        <v>0.12421</v>
      </c>
      <c r="W827" s="2">
        <v>0.12656262132153101</v>
      </c>
      <c r="X827" s="2" t="s">
        <v>40</v>
      </c>
      <c r="Y827" s="2" t="s">
        <v>40</v>
      </c>
      <c r="Z827" s="2">
        <v>0.12377000000000001</v>
      </c>
      <c r="AA827" s="2">
        <v>0.125877808988764</v>
      </c>
      <c r="AB827" s="2">
        <v>0.12653073182164401</v>
      </c>
      <c r="AC827" s="2" t="s">
        <v>40</v>
      </c>
      <c r="AD827" s="2" t="s">
        <v>40</v>
      </c>
    </row>
    <row r="828" spans="1:30" x14ac:dyDescent="0.2">
      <c r="A828" s="3" t="s">
        <v>55</v>
      </c>
      <c r="B828" s="2">
        <v>0.12785040154756999</v>
      </c>
      <c r="C828" s="2">
        <v>0.12305000000000001</v>
      </c>
      <c r="D828" s="2">
        <v>0.12528</v>
      </c>
      <c r="E828" s="2" t="s">
        <v>40</v>
      </c>
      <c r="F828" s="2">
        <v>0.148062105548457</v>
      </c>
      <c r="G828" s="2">
        <v>0.10254000000000001</v>
      </c>
      <c r="H828" s="2" t="s">
        <v>40</v>
      </c>
      <c r="I828" s="2" t="s">
        <v>40</v>
      </c>
      <c r="J828" s="2">
        <v>0.14515</v>
      </c>
      <c r="K828" s="2">
        <v>0.105122301591986</v>
      </c>
      <c r="L828" s="2" t="s">
        <v>40</v>
      </c>
      <c r="M828" s="2" t="s">
        <v>40</v>
      </c>
      <c r="N828" s="2">
        <v>0.124414443248276</v>
      </c>
      <c r="O828" s="2">
        <v>0.126382306477093</v>
      </c>
      <c r="P828" s="2">
        <v>0.12537000000000001</v>
      </c>
      <c r="Q828" s="2" t="s">
        <v>40</v>
      </c>
      <c r="R828" s="2">
        <v>0.12798365917712201</v>
      </c>
      <c r="S828" s="2">
        <v>0.12567999999999999</v>
      </c>
      <c r="T828" s="2">
        <v>0.122520487649494</v>
      </c>
      <c r="U828" s="2" t="s">
        <v>40</v>
      </c>
      <c r="V828" s="2">
        <v>0.12372</v>
      </c>
      <c r="W828" s="2">
        <v>0.12705443524886301</v>
      </c>
      <c r="X828" s="2" t="s">
        <v>40</v>
      </c>
      <c r="Y828" s="2" t="s">
        <v>40</v>
      </c>
      <c r="Z828" s="2">
        <v>0.124100893774598</v>
      </c>
      <c r="AA828" s="2">
        <v>0.12667718252809099</v>
      </c>
      <c r="AB828" s="2" t="s">
        <v>40</v>
      </c>
      <c r="AC828" s="2" t="s">
        <v>40</v>
      </c>
      <c r="AD828" s="2" t="s">
        <v>40</v>
      </c>
    </row>
    <row r="829" spans="1:30" x14ac:dyDescent="0.2">
      <c r="A829" s="3" t="s">
        <v>56</v>
      </c>
      <c r="B829" s="2">
        <v>0.12632372994458399</v>
      </c>
      <c r="C829" s="2">
        <v>0.12579000000000001</v>
      </c>
      <c r="D829" s="2">
        <v>0.124046579330422</v>
      </c>
      <c r="E829" s="2" t="s">
        <v>40</v>
      </c>
      <c r="F829" s="2">
        <v>0.14985000000000001</v>
      </c>
      <c r="G829" s="2">
        <v>6.7967593674534504E-2</v>
      </c>
      <c r="H829" s="2">
        <v>1.529E-2</v>
      </c>
      <c r="I829" s="2">
        <v>0.26723739009717701</v>
      </c>
      <c r="J829" s="2">
        <v>0.16124093318788099</v>
      </c>
      <c r="K829" s="2">
        <v>8.8419266362793195E-2</v>
      </c>
      <c r="L829" s="2" t="s">
        <v>40</v>
      </c>
      <c r="M829" s="2" t="s">
        <v>40</v>
      </c>
      <c r="N829" s="2">
        <v>0.12670497417145499</v>
      </c>
      <c r="O829" s="2">
        <v>0.12637000000000001</v>
      </c>
      <c r="P829" s="2">
        <v>0.123090353557398</v>
      </c>
      <c r="Q829" s="2" t="s">
        <v>40</v>
      </c>
      <c r="R829" s="2">
        <v>0.12147687736992201</v>
      </c>
      <c r="S829" s="2">
        <v>0.12924972956266401</v>
      </c>
      <c r="T829" s="2" t="s">
        <v>40</v>
      </c>
      <c r="U829" s="2" t="s">
        <v>40</v>
      </c>
      <c r="V829" s="2" t="s">
        <v>83</v>
      </c>
      <c r="W829" s="2" t="s">
        <v>40</v>
      </c>
      <c r="X829" s="2" t="s">
        <v>40</v>
      </c>
      <c r="Y829" s="2" t="s">
        <v>40</v>
      </c>
      <c r="Z829" s="2">
        <v>0.12683</v>
      </c>
      <c r="AA829" s="2">
        <v>0.123924941360437</v>
      </c>
      <c r="AB829" s="2" t="s">
        <v>40</v>
      </c>
      <c r="AC829" s="2" t="s">
        <v>40</v>
      </c>
      <c r="AD829" s="2" t="s">
        <v>40</v>
      </c>
    </row>
    <row r="832" spans="1:30" x14ac:dyDescent="0.2">
      <c r="A832" s="3" t="s">
        <v>88</v>
      </c>
    </row>
    <row r="834" spans="1:30" x14ac:dyDescent="0.2">
      <c r="B834" s="2" t="s">
        <v>39</v>
      </c>
      <c r="C834" s="2" t="s">
        <v>40</v>
      </c>
      <c r="D834" s="2" t="s">
        <v>40</v>
      </c>
      <c r="E834" s="2" t="s">
        <v>40</v>
      </c>
      <c r="F834" s="2" t="s">
        <v>41</v>
      </c>
      <c r="G834" s="2" t="s">
        <v>40</v>
      </c>
      <c r="H834" s="2" t="s">
        <v>40</v>
      </c>
      <c r="I834" s="2" t="s">
        <v>40</v>
      </c>
      <c r="J834" s="2" t="s">
        <v>42</v>
      </c>
      <c r="K834" s="2" t="s">
        <v>40</v>
      </c>
      <c r="L834" s="2" t="s">
        <v>40</v>
      </c>
      <c r="M834" s="2" t="s">
        <v>40</v>
      </c>
      <c r="N834" s="2" t="s">
        <v>43</v>
      </c>
      <c r="O834" s="2" t="s">
        <v>40</v>
      </c>
      <c r="P834" s="2" t="s">
        <v>40</v>
      </c>
      <c r="Q834" s="2" t="s">
        <v>40</v>
      </c>
      <c r="R834" s="2" t="s">
        <v>44</v>
      </c>
      <c r="S834" s="2" t="s">
        <v>40</v>
      </c>
      <c r="T834" s="2" t="s">
        <v>40</v>
      </c>
      <c r="U834" s="2" t="s">
        <v>40</v>
      </c>
      <c r="V834" s="2" t="s">
        <v>45</v>
      </c>
      <c r="W834" s="2" t="s">
        <v>40</v>
      </c>
      <c r="X834" s="2" t="s">
        <v>40</v>
      </c>
      <c r="Y834" s="2" t="s">
        <v>40</v>
      </c>
      <c r="Z834" s="2" t="s">
        <v>46</v>
      </c>
      <c r="AA834" s="2" t="s">
        <v>40</v>
      </c>
      <c r="AB834" s="2" t="s">
        <v>40</v>
      </c>
      <c r="AC834" s="2" t="s">
        <v>40</v>
      </c>
      <c r="AD834" s="2" t="s">
        <v>40</v>
      </c>
    </row>
    <row r="835" spans="1:30" x14ac:dyDescent="0.2">
      <c r="A835" s="3" t="s">
        <v>47</v>
      </c>
      <c r="B835" s="2">
        <v>0.79763755051289997</v>
      </c>
      <c r="C835" s="2">
        <v>0.79670244205941798</v>
      </c>
      <c r="D835" s="2">
        <v>0.79161639357023295</v>
      </c>
      <c r="E835" s="2">
        <v>0.79817723482644898</v>
      </c>
      <c r="F835" s="2">
        <v>0.88790000000000002</v>
      </c>
      <c r="G835" s="2">
        <v>0.90707000000000004</v>
      </c>
      <c r="H835" s="2">
        <v>0.59557739557739497</v>
      </c>
      <c r="I835" s="2" t="s">
        <v>40</v>
      </c>
      <c r="J835" s="2" t="s">
        <v>83</v>
      </c>
      <c r="K835" s="2" t="s">
        <v>40</v>
      </c>
      <c r="L835" s="2" t="s">
        <v>40</v>
      </c>
      <c r="M835" s="2" t="s">
        <v>40</v>
      </c>
      <c r="N835" s="2">
        <v>0.80452554173511603</v>
      </c>
      <c r="O835" s="2">
        <v>0.78765589404996295</v>
      </c>
      <c r="P835" s="2" t="s">
        <v>40</v>
      </c>
      <c r="Q835" s="2" t="s">
        <v>40</v>
      </c>
      <c r="R835" s="2">
        <v>0.831548809663882</v>
      </c>
      <c r="S835" s="2">
        <v>0.76117000000000001</v>
      </c>
      <c r="T835" s="2" t="s">
        <v>40</v>
      </c>
      <c r="U835" s="2" t="s">
        <v>40</v>
      </c>
      <c r="V835" s="2" t="s">
        <v>83</v>
      </c>
      <c r="W835" s="2" t="s">
        <v>40</v>
      </c>
      <c r="X835" s="2" t="s">
        <v>40</v>
      </c>
      <c r="Y835" s="2" t="s">
        <v>40</v>
      </c>
      <c r="Z835" s="2" t="s">
        <v>83</v>
      </c>
      <c r="AA835" s="2" t="s">
        <v>40</v>
      </c>
      <c r="AB835" s="2" t="s">
        <v>40</v>
      </c>
      <c r="AC835" s="2" t="s">
        <v>40</v>
      </c>
      <c r="AD835" s="2" t="s">
        <v>40</v>
      </c>
    </row>
    <row r="836" spans="1:30" x14ac:dyDescent="0.2">
      <c r="A836" s="3" t="s">
        <v>52</v>
      </c>
      <c r="B836" s="2">
        <v>0.79812000000000005</v>
      </c>
      <c r="C836" s="2">
        <v>0.79548488189890298</v>
      </c>
      <c r="D836" s="2">
        <v>0.794541560546422</v>
      </c>
      <c r="E836" s="2" t="s">
        <v>40</v>
      </c>
      <c r="F836" s="2">
        <v>0.80649000000000004</v>
      </c>
      <c r="G836" s="2">
        <v>0.86497705282235604</v>
      </c>
      <c r="H836" s="2">
        <v>0.71680513044745597</v>
      </c>
      <c r="I836" s="2" t="s">
        <v>40</v>
      </c>
      <c r="J836" s="2" t="s">
        <v>83</v>
      </c>
      <c r="K836" s="2" t="s">
        <v>40</v>
      </c>
      <c r="L836" s="2" t="s">
        <v>40</v>
      </c>
      <c r="M836" s="2" t="s">
        <v>40</v>
      </c>
      <c r="N836" s="2">
        <v>0.78140980939098004</v>
      </c>
      <c r="O836" s="2">
        <v>0.80417509602134396</v>
      </c>
      <c r="P836" s="2">
        <v>0.80259830848373803</v>
      </c>
      <c r="Q836" s="2" t="s">
        <v>40</v>
      </c>
      <c r="R836" s="2">
        <v>0.76619999999999999</v>
      </c>
      <c r="S836" s="2">
        <v>0.82575728192995301</v>
      </c>
      <c r="T836" s="2" t="s">
        <v>40</v>
      </c>
      <c r="U836" s="2" t="s">
        <v>40</v>
      </c>
      <c r="V836" s="2">
        <v>0.81026154571159203</v>
      </c>
      <c r="W836" s="2">
        <v>0.80708999999999997</v>
      </c>
      <c r="X836" s="2">
        <v>0.77122000000000002</v>
      </c>
      <c r="Y836" s="2" t="s">
        <v>40</v>
      </c>
      <c r="Z836" s="2">
        <v>0.78944841361296703</v>
      </c>
      <c r="AA836" s="2">
        <v>0.80278007156619802</v>
      </c>
      <c r="AB836" s="2" t="s">
        <v>40</v>
      </c>
      <c r="AC836" s="2" t="s">
        <v>40</v>
      </c>
      <c r="AD836" s="2" t="s">
        <v>40</v>
      </c>
    </row>
    <row r="837" spans="1:30" x14ac:dyDescent="0.2">
      <c r="A837" s="3" t="s">
        <v>54</v>
      </c>
      <c r="B837" s="2" t="s">
        <v>83</v>
      </c>
      <c r="C837" s="2" t="s">
        <v>40</v>
      </c>
      <c r="D837" s="2" t="s">
        <v>40</v>
      </c>
      <c r="E837" s="2" t="s">
        <v>40</v>
      </c>
      <c r="F837" s="2">
        <v>0.76428820859038504</v>
      </c>
      <c r="G837" s="2">
        <v>0.82788416627743999</v>
      </c>
      <c r="H837" s="2" t="s">
        <v>40</v>
      </c>
      <c r="I837" s="2" t="s">
        <v>40</v>
      </c>
      <c r="J837" s="2" t="s">
        <v>83</v>
      </c>
      <c r="K837" s="2" t="s">
        <v>40</v>
      </c>
      <c r="L837" s="2" t="s">
        <v>40</v>
      </c>
      <c r="M837" s="2" t="s">
        <v>40</v>
      </c>
      <c r="N837" s="2">
        <v>0.78766999999999998</v>
      </c>
      <c r="O837" s="2">
        <v>0.79950582421461303</v>
      </c>
      <c r="P837" s="2">
        <v>0.80103999999999997</v>
      </c>
      <c r="Q837" s="2" t="s">
        <v>40</v>
      </c>
      <c r="R837" s="2">
        <v>0.78163000000000005</v>
      </c>
      <c r="S837" s="2">
        <v>0.810604876523913</v>
      </c>
      <c r="T837" s="2" t="s">
        <v>40</v>
      </c>
      <c r="U837" s="2" t="s">
        <v>40</v>
      </c>
      <c r="V837" s="2">
        <v>0.78378999999999999</v>
      </c>
      <c r="W837" s="2">
        <v>0.80825374640888203</v>
      </c>
      <c r="X837" s="2" t="s">
        <v>40</v>
      </c>
      <c r="Y837" s="2" t="s">
        <v>40</v>
      </c>
      <c r="Z837" s="2">
        <v>0.78656999999999999</v>
      </c>
      <c r="AA837" s="2">
        <v>0.80237593632958804</v>
      </c>
      <c r="AB837" s="2">
        <v>0.79929102947207997</v>
      </c>
      <c r="AC837" s="2" t="s">
        <v>40</v>
      </c>
      <c r="AD837" s="2" t="s">
        <v>40</v>
      </c>
    </row>
    <row r="838" spans="1:30" x14ac:dyDescent="0.2">
      <c r="A838" s="3" t="s">
        <v>55</v>
      </c>
      <c r="B838" s="2">
        <v>0.79368661703499599</v>
      </c>
      <c r="C838" s="2">
        <v>0.79801</v>
      </c>
      <c r="D838" s="2">
        <v>0.7964</v>
      </c>
      <c r="E838" s="2" t="s">
        <v>40</v>
      </c>
      <c r="F838" s="2">
        <v>0.77610640027877797</v>
      </c>
      <c r="G838" s="2">
        <v>0.81611</v>
      </c>
      <c r="H838" s="2" t="s">
        <v>40</v>
      </c>
      <c r="I838" s="2" t="s">
        <v>40</v>
      </c>
      <c r="J838" s="2">
        <v>0.73831999999999998</v>
      </c>
      <c r="K838" s="2">
        <v>0.85522561347580495</v>
      </c>
      <c r="L838" s="2" t="s">
        <v>40</v>
      </c>
      <c r="M838" s="2" t="s">
        <v>40</v>
      </c>
      <c r="N838" s="2">
        <v>0.80043062061741599</v>
      </c>
      <c r="O838" s="2">
        <v>0.80088935697150498</v>
      </c>
      <c r="P838" s="2">
        <v>0.78681999999999996</v>
      </c>
      <c r="Q838" s="2" t="s">
        <v>40</v>
      </c>
      <c r="R838" s="2">
        <v>0.80752845053983002</v>
      </c>
      <c r="S838" s="2">
        <v>0.82240000000000002</v>
      </c>
      <c r="T838" s="2">
        <v>0.75857875076014203</v>
      </c>
      <c r="U838" s="2" t="s">
        <v>40</v>
      </c>
      <c r="V838" s="2">
        <v>0.78940999999999995</v>
      </c>
      <c r="W838" s="2">
        <v>0.80265765240704001</v>
      </c>
      <c r="X838" s="2" t="s">
        <v>40</v>
      </c>
      <c r="Y838" s="2" t="s">
        <v>40</v>
      </c>
      <c r="Z838" s="2">
        <v>0.79229919153143702</v>
      </c>
      <c r="AA838" s="2">
        <v>0.79978968277151297</v>
      </c>
      <c r="AB838" s="2" t="s">
        <v>40</v>
      </c>
      <c r="AC838" s="2" t="s">
        <v>40</v>
      </c>
      <c r="AD838" s="2" t="s">
        <v>40</v>
      </c>
    </row>
    <row r="839" spans="1:30" x14ac:dyDescent="0.2">
      <c r="A839" s="3" t="s">
        <v>56</v>
      </c>
      <c r="B839" s="2">
        <v>0.79391882090115096</v>
      </c>
      <c r="C839" s="2">
        <v>0.79691000000000001</v>
      </c>
      <c r="D839" s="2">
        <v>0.79729257641921403</v>
      </c>
      <c r="E839" s="2" t="s">
        <v>40</v>
      </c>
      <c r="F839" s="2">
        <v>0.77354999999999996</v>
      </c>
      <c r="G839" s="2">
        <v>0.84910804705149101</v>
      </c>
      <c r="H839" s="2">
        <v>0.89573000000000003</v>
      </c>
      <c r="I839" s="2">
        <v>0.66685947863643302</v>
      </c>
      <c r="J839" s="2">
        <v>0.70102007617079098</v>
      </c>
      <c r="K839" s="2">
        <v>0.89399948696698806</v>
      </c>
      <c r="L839" s="2" t="s">
        <v>40</v>
      </c>
      <c r="M839" s="2" t="s">
        <v>40</v>
      </c>
      <c r="N839" s="2">
        <v>0.80558941319867605</v>
      </c>
      <c r="O839" s="2">
        <v>0.80859999999999999</v>
      </c>
      <c r="P839" s="2">
        <v>0.77398515931907397</v>
      </c>
      <c r="Q839" s="2" t="s">
        <v>40</v>
      </c>
      <c r="R839" s="2">
        <v>0.76836323834095599</v>
      </c>
      <c r="S839" s="2">
        <v>0.82338510276618704</v>
      </c>
      <c r="T839" s="2" t="s">
        <v>40</v>
      </c>
      <c r="U839" s="2" t="s">
        <v>40</v>
      </c>
      <c r="V839" s="2" t="s">
        <v>83</v>
      </c>
      <c r="W839" s="2" t="s">
        <v>40</v>
      </c>
      <c r="X839" s="2" t="s">
        <v>40</v>
      </c>
      <c r="Y839" s="2" t="s">
        <v>40</v>
      </c>
      <c r="Z839" s="2">
        <v>0.78825999999999996</v>
      </c>
      <c r="AA839" s="2">
        <v>0.80390930414386197</v>
      </c>
      <c r="AB839" s="2" t="s">
        <v>40</v>
      </c>
      <c r="AC839" s="2" t="s">
        <v>40</v>
      </c>
      <c r="AD839" s="2" t="s">
        <v>40</v>
      </c>
    </row>
    <row r="842" spans="1:30" x14ac:dyDescent="0.2">
      <c r="A842" s="3" t="s">
        <v>89</v>
      </c>
    </row>
    <row r="844" spans="1:30" x14ac:dyDescent="0.2">
      <c r="B844" s="2" t="s">
        <v>39</v>
      </c>
      <c r="C844" s="2" t="s">
        <v>40</v>
      </c>
      <c r="D844" s="2" t="s">
        <v>40</v>
      </c>
      <c r="E844" s="2" t="s">
        <v>40</v>
      </c>
      <c r="F844" s="2" t="s">
        <v>41</v>
      </c>
      <c r="G844" s="2" t="s">
        <v>40</v>
      </c>
      <c r="H844" s="2" t="s">
        <v>40</v>
      </c>
      <c r="I844" s="2" t="s">
        <v>40</v>
      </c>
      <c r="J844" s="2" t="s">
        <v>42</v>
      </c>
      <c r="K844" s="2" t="s">
        <v>40</v>
      </c>
      <c r="L844" s="2" t="s">
        <v>40</v>
      </c>
      <c r="M844" s="2" t="s">
        <v>40</v>
      </c>
      <c r="N844" s="2" t="s">
        <v>43</v>
      </c>
      <c r="O844" s="2" t="s">
        <v>40</v>
      </c>
      <c r="P844" s="2" t="s">
        <v>40</v>
      </c>
      <c r="Q844" s="2" t="s">
        <v>40</v>
      </c>
      <c r="R844" s="2" t="s">
        <v>44</v>
      </c>
      <c r="S844" s="2" t="s">
        <v>40</v>
      </c>
      <c r="T844" s="2" t="s">
        <v>40</v>
      </c>
      <c r="U844" s="2" t="s">
        <v>40</v>
      </c>
      <c r="V844" s="2" t="s">
        <v>45</v>
      </c>
      <c r="W844" s="2" t="s">
        <v>40</v>
      </c>
      <c r="X844" s="2" t="s">
        <v>40</v>
      </c>
      <c r="Y844" s="2" t="s">
        <v>40</v>
      </c>
      <c r="Z844" s="2" t="s">
        <v>46</v>
      </c>
      <c r="AA844" s="2" t="s">
        <v>40</v>
      </c>
      <c r="AB844" s="2" t="s">
        <v>40</v>
      </c>
      <c r="AC844" s="2" t="s">
        <v>40</v>
      </c>
      <c r="AD844" s="2" t="s">
        <v>40</v>
      </c>
    </row>
    <row r="845" spans="1:30" x14ac:dyDescent="0.2">
      <c r="A845" s="3" t="s">
        <v>47</v>
      </c>
      <c r="B845" s="2">
        <v>1.23950885918557E-2</v>
      </c>
      <c r="C845" s="2">
        <v>1.32991133924405E-2</v>
      </c>
      <c r="D845" s="2">
        <v>1.28050441754563E-2</v>
      </c>
      <c r="E845" s="2">
        <v>1.4737250339344501E-2</v>
      </c>
      <c r="F845" s="2">
        <v>1.5800000000000002E-2</v>
      </c>
      <c r="G845" s="2">
        <v>1.4880000000000001E-2</v>
      </c>
      <c r="H845" s="2">
        <v>9.3077034253504793E-3</v>
      </c>
      <c r="I845" s="2" t="s">
        <v>40</v>
      </c>
      <c r="J845" s="2" t="s">
        <v>83</v>
      </c>
      <c r="K845" s="2" t="s">
        <v>40</v>
      </c>
      <c r="L845" s="2" t="s">
        <v>40</v>
      </c>
      <c r="M845" s="2" t="s">
        <v>40</v>
      </c>
      <c r="N845" s="2">
        <v>0</v>
      </c>
      <c r="O845" s="2">
        <v>2.6448897640835502E-2</v>
      </c>
      <c r="P845" s="2" t="s">
        <v>40</v>
      </c>
      <c r="Q845" s="2" t="s">
        <v>40</v>
      </c>
      <c r="R845" s="2">
        <v>1.3334902145350399E-2</v>
      </c>
      <c r="S845" s="2">
        <v>1.329E-2</v>
      </c>
      <c r="T845" s="2" t="s">
        <v>40</v>
      </c>
      <c r="U845" s="2" t="s">
        <v>40</v>
      </c>
      <c r="V845" s="2" t="s">
        <v>83</v>
      </c>
      <c r="W845" s="2" t="s">
        <v>40</v>
      </c>
      <c r="X845" s="2" t="s">
        <v>40</v>
      </c>
      <c r="Y845" s="2" t="s">
        <v>40</v>
      </c>
      <c r="Z845" s="2" t="s">
        <v>83</v>
      </c>
      <c r="AA845" s="2" t="s">
        <v>40</v>
      </c>
      <c r="AB845" s="2" t="s">
        <v>40</v>
      </c>
      <c r="AC845" s="2" t="s">
        <v>40</v>
      </c>
      <c r="AD845" s="2" t="s">
        <v>40</v>
      </c>
    </row>
    <row r="846" spans="1:30" x14ac:dyDescent="0.2">
      <c r="A846" s="3" t="s">
        <v>52</v>
      </c>
      <c r="B846" s="2">
        <v>1.3440000000000001E-2</v>
      </c>
      <c r="C846" s="2">
        <v>1.3638210202541899E-2</v>
      </c>
      <c r="D846" s="2">
        <v>1.2850196804815899E-2</v>
      </c>
      <c r="E846" s="2" t="s">
        <v>40</v>
      </c>
      <c r="F846" s="2">
        <v>1.299E-2</v>
      </c>
      <c r="G846" s="2">
        <v>1.42944839077435E-2</v>
      </c>
      <c r="H846" s="2">
        <v>1.26512170237574E-2</v>
      </c>
      <c r="I846" s="2" t="s">
        <v>40</v>
      </c>
      <c r="J846" s="2" t="s">
        <v>83</v>
      </c>
      <c r="K846" s="2" t="s">
        <v>40</v>
      </c>
      <c r="L846" s="2" t="s">
        <v>40</v>
      </c>
      <c r="M846" s="2" t="s">
        <v>40</v>
      </c>
      <c r="N846" s="2">
        <v>3.2630172013017197E-2</v>
      </c>
      <c r="O846" s="2">
        <v>6.6848447532764496E-3</v>
      </c>
      <c r="P846" s="2">
        <v>5.52213212427703E-4</v>
      </c>
      <c r="Q846" s="2" t="s">
        <v>40</v>
      </c>
      <c r="R846" s="2">
        <v>1.302E-2</v>
      </c>
      <c r="S846" s="2">
        <v>1.35942287553814E-2</v>
      </c>
      <c r="T846" s="2" t="s">
        <v>40</v>
      </c>
      <c r="U846" s="2" t="s">
        <v>40</v>
      </c>
      <c r="V846" s="2">
        <v>1.28122054665409E-2</v>
      </c>
      <c r="W846" s="2">
        <v>1.3339999999999999E-2</v>
      </c>
      <c r="X846" s="2">
        <v>1.3769999999999999E-2</v>
      </c>
      <c r="Y846" s="2" t="s">
        <v>40</v>
      </c>
      <c r="Z846" s="2">
        <v>1.30982561266036E-2</v>
      </c>
      <c r="AA846" s="2">
        <v>1.35267980024379E-2</v>
      </c>
      <c r="AB846" s="2" t="s">
        <v>40</v>
      </c>
      <c r="AC846" s="2" t="s">
        <v>40</v>
      </c>
      <c r="AD846" s="2" t="s">
        <v>40</v>
      </c>
    </row>
    <row r="847" spans="1:30" x14ac:dyDescent="0.2">
      <c r="A847" s="3" t="s">
        <v>54</v>
      </c>
      <c r="B847" s="2" t="s">
        <v>83</v>
      </c>
      <c r="C847" s="2" t="s">
        <v>40</v>
      </c>
      <c r="D847" s="2" t="s">
        <v>40</v>
      </c>
      <c r="E847" s="2" t="s">
        <v>40</v>
      </c>
      <c r="F847" s="2">
        <v>1.2338493772552601E-2</v>
      </c>
      <c r="G847" s="2">
        <v>1.42846022108049E-2</v>
      </c>
      <c r="H847" s="2" t="s">
        <v>40</v>
      </c>
      <c r="I847" s="2" t="s">
        <v>40</v>
      </c>
      <c r="J847" s="2" t="s">
        <v>83</v>
      </c>
      <c r="K847" s="2" t="s">
        <v>40</v>
      </c>
      <c r="L847" s="2" t="s">
        <v>40</v>
      </c>
      <c r="M847" s="2" t="s">
        <v>40</v>
      </c>
      <c r="N847" s="2">
        <v>2.5049999999999999E-2</v>
      </c>
      <c r="O847" s="2">
        <v>1.03541593128603E-2</v>
      </c>
      <c r="P847" s="2">
        <v>4.4000000000000003E-3</v>
      </c>
      <c r="Q847" s="2" t="s">
        <v>40</v>
      </c>
      <c r="R847" s="2">
        <v>1.2970000000000001E-2</v>
      </c>
      <c r="S847" s="2">
        <v>1.36566114410753E-2</v>
      </c>
      <c r="T847" s="2" t="s">
        <v>40</v>
      </c>
      <c r="U847" s="2" t="s">
        <v>40</v>
      </c>
      <c r="V847" s="2">
        <v>1.3520000000000001E-2</v>
      </c>
      <c r="W847" s="2">
        <v>1.3102725366876299E-2</v>
      </c>
      <c r="X847" s="2" t="s">
        <v>40</v>
      </c>
      <c r="Y847" s="2" t="s">
        <v>40</v>
      </c>
      <c r="Z847" s="2">
        <v>1.225E-2</v>
      </c>
      <c r="AA847" s="2">
        <v>1.41619850187265E-2</v>
      </c>
      <c r="AB847" s="2">
        <v>1.3534891896642601E-2</v>
      </c>
      <c r="AC847" s="2" t="s">
        <v>40</v>
      </c>
      <c r="AD847" s="2" t="s">
        <v>40</v>
      </c>
    </row>
    <row r="848" spans="1:30" x14ac:dyDescent="0.2">
      <c r="A848" s="3" t="s">
        <v>55</v>
      </c>
      <c r="B848" s="2">
        <v>1.33653789788381E-2</v>
      </c>
      <c r="C848" s="2">
        <v>1.34E-2</v>
      </c>
      <c r="D848" s="2">
        <v>1.316E-2</v>
      </c>
      <c r="E848" s="2" t="s">
        <v>40</v>
      </c>
      <c r="F848" s="2">
        <v>1.31838773376698E-2</v>
      </c>
      <c r="G848" s="2">
        <v>1.3440000000000001E-2</v>
      </c>
      <c r="H848" s="2" t="s">
        <v>40</v>
      </c>
      <c r="I848" s="2" t="s">
        <v>40</v>
      </c>
      <c r="J848" s="2">
        <v>1.8270000000000002E-2</v>
      </c>
      <c r="K848" s="2">
        <v>8.2255937973512699E-3</v>
      </c>
      <c r="L848" s="2" t="s">
        <v>40</v>
      </c>
      <c r="M848" s="2" t="s">
        <v>40</v>
      </c>
      <c r="N848" s="2">
        <v>9.8053478425325098E-3</v>
      </c>
      <c r="O848" s="2">
        <v>5.3244397636182696E-3</v>
      </c>
      <c r="P848" s="2">
        <v>2.4750000000000001E-2</v>
      </c>
      <c r="Q848" s="2" t="s">
        <v>40</v>
      </c>
      <c r="R848" s="2">
        <v>1.40647796906915E-2</v>
      </c>
      <c r="S848" s="2">
        <v>1.4420000000000001E-2</v>
      </c>
      <c r="T848" s="2">
        <v>1.14672921553296E-2</v>
      </c>
      <c r="U848" s="2" t="s">
        <v>40</v>
      </c>
      <c r="V848" s="2">
        <v>1.3820000000000001E-2</v>
      </c>
      <c r="W848" s="2">
        <v>1.28025799432723E-2</v>
      </c>
      <c r="X848" s="2" t="s">
        <v>40</v>
      </c>
      <c r="Y848" s="2" t="s">
        <v>40</v>
      </c>
      <c r="Z848" s="2">
        <v>1.3009170398805701E-2</v>
      </c>
      <c r="AA848" s="2">
        <v>1.36121983992522E-2</v>
      </c>
      <c r="AB848" s="2" t="s">
        <v>40</v>
      </c>
      <c r="AC848" s="2" t="s">
        <v>40</v>
      </c>
      <c r="AD848" s="2" t="s">
        <v>40</v>
      </c>
    </row>
    <row r="849" spans="1:30" x14ac:dyDescent="0.2">
      <c r="A849" s="3" t="s">
        <v>56</v>
      </c>
      <c r="B849" s="2">
        <v>1.3433138944497601E-2</v>
      </c>
      <c r="C849" s="2">
        <v>1.2579999999999999E-2</v>
      </c>
      <c r="D849" s="2">
        <v>1.39155749636099E-2</v>
      </c>
      <c r="E849" s="2" t="s">
        <v>40</v>
      </c>
      <c r="F849" s="2">
        <v>1.3469999999999999E-2</v>
      </c>
      <c r="G849" s="2">
        <v>1.3944067928643699E-2</v>
      </c>
      <c r="H849" s="2">
        <v>1.5089999999999999E-2</v>
      </c>
      <c r="I849" s="2">
        <v>1.0758907913003201E-2</v>
      </c>
      <c r="J849" s="2">
        <v>2.2009148150274601E-2</v>
      </c>
      <c r="K849" s="2">
        <v>4.3410485605477602E-3</v>
      </c>
      <c r="L849" s="2" t="s">
        <v>40</v>
      </c>
      <c r="M849" s="2" t="s">
        <v>40</v>
      </c>
      <c r="N849" s="2">
        <v>4.35312554414069E-4</v>
      </c>
      <c r="O849" s="2">
        <v>0</v>
      </c>
      <c r="P849" s="2">
        <v>3.94296522624763E-2</v>
      </c>
      <c r="Q849" s="2" t="s">
        <v>40</v>
      </c>
      <c r="R849" s="2">
        <v>1.2743833313787501E-2</v>
      </c>
      <c r="S849" s="2">
        <v>1.38695719363313E-2</v>
      </c>
      <c r="T849" s="2" t="s">
        <v>40</v>
      </c>
      <c r="U849" s="2" t="s">
        <v>40</v>
      </c>
      <c r="V849" s="2" t="s">
        <v>83</v>
      </c>
      <c r="W849" s="2" t="s">
        <v>40</v>
      </c>
      <c r="X849" s="2" t="s">
        <v>40</v>
      </c>
      <c r="Y849" s="2" t="s">
        <v>40</v>
      </c>
      <c r="Z849" s="2">
        <v>1.325E-2</v>
      </c>
      <c r="AA849" s="2">
        <v>1.33698201720093E-2</v>
      </c>
      <c r="AB849" s="2" t="s">
        <v>40</v>
      </c>
      <c r="AC849" s="2" t="s">
        <v>40</v>
      </c>
      <c r="AD849" s="2" t="s">
        <v>40</v>
      </c>
    </row>
    <row r="852" spans="1:30" x14ac:dyDescent="0.2">
      <c r="A852" s="3" t="s">
        <v>90</v>
      </c>
    </row>
    <row r="854" spans="1:30" x14ac:dyDescent="0.2">
      <c r="B854" s="2" t="s">
        <v>39</v>
      </c>
      <c r="C854" s="2" t="s">
        <v>40</v>
      </c>
      <c r="D854" s="2" t="s">
        <v>40</v>
      </c>
      <c r="E854" s="2" t="s">
        <v>40</v>
      </c>
      <c r="F854" s="2" t="s">
        <v>41</v>
      </c>
      <c r="G854" s="2" t="s">
        <v>40</v>
      </c>
      <c r="H854" s="2" t="s">
        <v>40</v>
      </c>
      <c r="I854" s="2" t="s">
        <v>40</v>
      </c>
      <c r="J854" s="2" t="s">
        <v>42</v>
      </c>
      <c r="K854" s="2" t="s">
        <v>40</v>
      </c>
      <c r="L854" s="2" t="s">
        <v>40</v>
      </c>
      <c r="M854" s="2" t="s">
        <v>40</v>
      </c>
      <c r="N854" s="2" t="s">
        <v>43</v>
      </c>
      <c r="O854" s="2" t="s">
        <v>40</v>
      </c>
      <c r="P854" s="2" t="s">
        <v>40</v>
      </c>
      <c r="Q854" s="2" t="s">
        <v>40</v>
      </c>
      <c r="R854" s="2" t="s">
        <v>44</v>
      </c>
      <c r="S854" s="2" t="s">
        <v>40</v>
      </c>
      <c r="T854" s="2" t="s">
        <v>40</v>
      </c>
      <c r="U854" s="2" t="s">
        <v>40</v>
      </c>
      <c r="V854" s="2" t="s">
        <v>45</v>
      </c>
      <c r="W854" s="2" t="s">
        <v>40</v>
      </c>
      <c r="X854" s="2" t="s">
        <v>40</v>
      </c>
      <c r="Y854" s="2" t="s">
        <v>40</v>
      </c>
      <c r="Z854" s="2" t="s">
        <v>46</v>
      </c>
      <c r="AA854" s="2" t="s">
        <v>40</v>
      </c>
      <c r="AB854" s="2" t="s">
        <v>40</v>
      </c>
      <c r="AC854" s="2" t="s">
        <v>40</v>
      </c>
      <c r="AD854" s="2" t="s">
        <v>40</v>
      </c>
    </row>
    <row r="855" spans="1:30" x14ac:dyDescent="0.2">
      <c r="A855" s="3" t="s">
        <v>47</v>
      </c>
      <c r="B855" s="2">
        <v>4.4529064345663602E-2</v>
      </c>
      <c r="C855" s="2">
        <v>4.4213719085394301E-2</v>
      </c>
      <c r="D855" s="2">
        <v>4.8729225859183399E-2</v>
      </c>
      <c r="E855" s="2">
        <v>4.2505332557688499E-2</v>
      </c>
      <c r="F855" s="2">
        <v>5.1389999999999998E-2</v>
      </c>
      <c r="G855" s="2">
        <v>5.271E-2</v>
      </c>
      <c r="H855" s="2">
        <v>3.1044948692007499E-2</v>
      </c>
      <c r="I855" s="2" t="s">
        <v>40</v>
      </c>
      <c r="J855" s="2" t="s">
        <v>83</v>
      </c>
      <c r="K855" s="2" t="s">
        <v>40</v>
      </c>
      <c r="L855" s="2" t="s">
        <v>40</v>
      </c>
      <c r="M855" s="2" t="s">
        <v>40</v>
      </c>
      <c r="N855" s="2">
        <v>4.6155049675350002E-2</v>
      </c>
      <c r="O855" s="2">
        <v>4.3843391636742703E-2</v>
      </c>
      <c r="P855" s="2" t="s">
        <v>40</v>
      </c>
      <c r="Q855" s="2" t="s">
        <v>40</v>
      </c>
      <c r="R855" s="2">
        <v>3.9220300427501202E-3</v>
      </c>
      <c r="S855" s="2">
        <v>8.5319999999999993E-2</v>
      </c>
      <c r="T855" s="2" t="s">
        <v>40</v>
      </c>
      <c r="U855" s="2" t="s">
        <v>40</v>
      </c>
      <c r="V855" s="2" t="s">
        <v>83</v>
      </c>
      <c r="W855" s="2" t="s">
        <v>40</v>
      </c>
      <c r="X855" s="2" t="s">
        <v>40</v>
      </c>
      <c r="Y855" s="2" t="s">
        <v>40</v>
      </c>
      <c r="Z855" s="2" t="s">
        <v>83</v>
      </c>
      <c r="AA855" s="2" t="s">
        <v>40</v>
      </c>
      <c r="AB855" s="2" t="s">
        <v>40</v>
      </c>
      <c r="AC855" s="2" t="s">
        <v>40</v>
      </c>
      <c r="AD855" s="2" t="s">
        <v>40</v>
      </c>
    </row>
    <row r="856" spans="1:30" x14ac:dyDescent="0.2">
      <c r="A856" s="3" t="s">
        <v>52</v>
      </c>
      <c r="B856" s="2">
        <v>4.4549999999999999E-2</v>
      </c>
      <c r="C856" s="2">
        <v>4.5673495444257403E-2</v>
      </c>
      <c r="D856" s="2">
        <v>4.4744153739291498E-2</v>
      </c>
      <c r="E856" s="2" t="s">
        <v>40</v>
      </c>
      <c r="F856" s="2">
        <v>4.4110000000000003E-2</v>
      </c>
      <c r="G856" s="2">
        <v>4.9051419217165E-2</v>
      </c>
      <c r="H856" s="2">
        <v>4.1830636933391598E-2</v>
      </c>
      <c r="I856" s="2" t="s">
        <v>40</v>
      </c>
      <c r="J856" s="2" t="s">
        <v>83</v>
      </c>
      <c r="K856" s="2" t="s">
        <v>40</v>
      </c>
      <c r="L856" s="2" t="s">
        <v>40</v>
      </c>
      <c r="M856" s="2" t="s">
        <v>40</v>
      </c>
      <c r="N856" s="2">
        <v>4.2654579265457897E-2</v>
      </c>
      <c r="O856" s="2">
        <v>4.5445216524467098E-2</v>
      </c>
      <c r="P856" s="2">
        <v>4.6879995349783397E-2</v>
      </c>
      <c r="Q856" s="2" t="s">
        <v>40</v>
      </c>
      <c r="R856" s="2">
        <v>7.8299999999999995E-2</v>
      </c>
      <c r="S856" s="2">
        <v>1.1810107435131599E-2</v>
      </c>
      <c r="T856" s="2" t="s">
        <v>40</v>
      </c>
      <c r="U856" s="2" t="s">
        <v>40</v>
      </c>
      <c r="V856" s="2">
        <v>4.46218190386427E-2</v>
      </c>
      <c r="W856" s="2">
        <v>4.7169999999999997E-2</v>
      </c>
      <c r="X856" s="2">
        <v>4.3200000000000002E-2</v>
      </c>
      <c r="Y856" s="2" t="s">
        <v>40</v>
      </c>
      <c r="Z856" s="2">
        <v>4.5363755089498303E-2</v>
      </c>
      <c r="AA856" s="2">
        <v>4.4610907946993801E-2</v>
      </c>
      <c r="AB856" s="2" t="s">
        <v>40</v>
      </c>
      <c r="AC856" s="2" t="s">
        <v>40</v>
      </c>
      <c r="AD856" s="2" t="s">
        <v>40</v>
      </c>
    </row>
    <row r="857" spans="1:30" x14ac:dyDescent="0.2">
      <c r="A857" s="3" t="s">
        <v>54</v>
      </c>
      <c r="B857" s="2" t="s">
        <v>83</v>
      </c>
      <c r="C857" s="2" t="s">
        <v>40</v>
      </c>
      <c r="D857" s="2" t="s">
        <v>40</v>
      </c>
      <c r="E857" s="2" t="s">
        <v>40</v>
      </c>
      <c r="F857" s="2">
        <v>4.3339929383463302E-2</v>
      </c>
      <c r="G857" s="2">
        <v>4.6648762260625802E-2</v>
      </c>
      <c r="H857" s="2" t="s">
        <v>40</v>
      </c>
      <c r="I857" s="2" t="s">
        <v>40</v>
      </c>
      <c r="J857" s="2" t="s">
        <v>83</v>
      </c>
      <c r="K857" s="2" t="s">
        <v>40</v>
      </c>
      <c r="L857" s="2" t="s">
        <v>40</v>
      </c>
      <c r="M857" s="2" t="s">
        <v>40</v>
      </c>
      <c r="N857" s="2">
        <v>4.3540000000000002E-2</v>
      </c>
      <c r="O857" s="2">
        <v>4.5211201317802097E-2</v>
      </c>
      <c r="P857" s="2">
        <v>4.6240000000000003E-2</v>
      </c>
      <c r="Q857" s="2" t="s">
        <v>40</v>
      </c>
      <c r="R857" s="2">
        <v>6.2670000000000003E-2</v>
      </c>
      <c r="S857" s="2">
        <v>2.71178493279149E-2</v>
      </c>
      <c r="T857" s="2" t="s">
        <v>40</v>
      </c>
      <c r="U857" s="2" t="s">
        <v>40</v>
      </c>
      <c r="V857" s="2">
        <v>4.4479999999999999E-2</v>
      </c>
      <c r="W857" s="2">
        <v>4.5500427051789701E-2</v>
      </c>
      <c r="X857" s="2" t="s">
        <v>40</v>
      </c>
      <c r="Y857" s="2" t="s">
        <v>40</v>
      </c>
      <c r="Z857" s="2">
        <v>4.3909999999999998E-2</v>
      </c>
      <c r="AA857" s="2">
        <v>4.3978230337078601E-2</v>
      </c>
      <c r="AB857" s="2">
        <v>4.71084549129899E-2</v>
      </c>
      <c r="AC857" s="2" t="s">
        <v>40</v>
      </c>
      <c r="AD857" s="2" t="s">
        <v>40</v>
      </c>
    </row>
    <row r="858" spans="1:30" x14ac:dyDescent="0.2">
      <c r="A858" s="3" t="s">
        <v>55</v>
      </c>
      <c r="B858" s="2">
        <v>4.5078844011958497E-2</v>
      </c>
      <c r="C858" s="2">
        <v>4.4810000000000003E-2</v>
      </c>
      <c r="D858" s="2">
        <v>4.5089999999999998E-2</v>
      </c>
      <c r="E858" s="2" t="s">
        <v>40</v>
      </c>
      <c r="F858" s="2">
        <v>4.3423548999109399E-2</v>
      </c>
      <c r="G858" s="2">
        <v>4.657E-2</v>
      </c>
      <c r="H858" s="2" t="s">
        <v>40</v>
      </c>
      <c r="I858" s="2" t="s">
        <v>40</v>
      </c>
      <c r="J858" s="2">
        <v>6.3460000000000003E-2</v>
      </c>
      <c r="K858" s="2">
        <v>2.60542731762992E-2</v>
      </c>
      <c r="L858" s="2" t="s">
        <v>40</v>
      </c>
      <c r="M858" s="2" t="s">
        <v>40</v>
      </c>
      <c r="N858" s="2">
        <v>4.5477028717739801E-2</v>
      </c>
      <c r="O858" s="2">
        <v>4.6135392896846199E-2</v>
      </c>
      <c r="P858" s="2">
        <v>4.3369999999999999E-2</v>
      </c>
      <c r="Q858" s="2" t="s">
        <v>40</v>
      </c>
      <c r="R858" s="2">
        <v>2.9763641669098301E-2</v>
      </c>
      <c r="S858" s="2">
        <v>1.5820000000000001E-2</v>
      </c>
      <c r="T858" s="2">
        <v>8.8929429820751096E-2</v>
      </c>
      <c r="U858" s="2" t="s">
        <v>40</v>
      </c>
      <c r="V858" s="2">
        <v>4.4540000000000003E-2</v>
      </c>
      <c r="W858" s="2">
        <v>4.5440416520962E-2</v>
      </c>
      <c r="X858" s="2" t="s">
        <v>40</v>
      </c>
      <c r="Y858" s="2" t="s">
        <v>40</v>
      </c>
      <c r="Z858" s="2">
        <v>4.4281587467767801E-2</v>
      </c>
      <c r="AA858" s="2">
        <v>4.57050495608654E-2</v>
      </c>
      <c r="AB858" s="2" t="s">
        <v>40</v>
      </c>
      <c r="AC858" s="2" t="s">
        <v>40</v>
      </c>
      <c r="AD858" s="2" t="s">
        <v>40</v>
      </c>
    </row>
    <row r="859" spans="1:30" x14ac:dyDescent="0.2">
      <c r="A859" s="3" t="s">
        <v>56</v>
      </c>
      <c r="B859" s="2">
        <v>4.5463776946064301E-2</v>
      </c>
      <c r="C859" s="2">
        <v>4.4319999999999998E-2</v>
      </c>
      <c r="D859" s="2">
        <v>4.5181950509461402E-2</v>
      </c>
      <c r="E859" s="2" t="s">
        <v>40</v>
      </c>
      <c r="F859" s="2">
        <v>4.3920000000000001E-2</v>
      </c>
      <c r="G859" s="2">
        <v>4.7674690348212201E-2</v>
      </c>
      <c r="H859" s="2">
        <v>5.0099999999999999E-2</v>
      </c>
      <c r="I859" s="2">
        <v>3.8331019589696098E-2</v>
      </c>
      <c r="J859" s="2">
        <v>7.5788023195728305E-2</v>
      </c>
      <c r="K859" s="2">
        <v>1.3240198109670601E-2</v>
      </c>
      <c r="L859" s="2" t="s">
        <v>40</v>
      </c>
      <c r="M859" s="2" t="s">
        <v>40</v>
      </c>
      <c r="N859" s="2">
        <v>4.6839630854953802E-2</v>
      </c>
      <c r="O859" s="2">
        <v>4.4679999999999997E-2</v>
      </c>
      <c r="P859" s="2">
        <v>4.3445365924632599E-2</v>
      </c>
      <c r="Q859" s="2" t="s">
        <v>40</v>
      </c>
      <c r="R859" s="2">
        <v>7.8476212814198004E-2</v>
      </c>
      <c r="S859" s="2">
        <v>1.1899242775459701E-2</v>
      </c>
      <c r="T859" s="2" t="s">
        <v>40</v>
      </c>
      <c r="U859" s="2" t="s">
        <v>40</v>
      </c>
      <c r="V859" s="2" t="s">
        <v>83</v>
      </c>
      <c r="W859" s="2" t="s">
        <v>40</v>
      </c>
      <c r="X859" s="2" t="s">
        <v>40</v>
      </c>
      <c r="Y859" s="2" t="s">
        <v>40</v>
      </c>
      <c r="Z859" s="2">
        <v>4.5609999999999998E-2</v>
      </c>
      <c r="AA859" s="2">
        <v>4.4370602032838102E-2</v>
      </c>
      <c r="AB859" s="2" t="s">
        <v>40</v>
      </c>
      <c r="AC859" s="2" t="s">
        <v>40</v>
      </c>
      <c r="AD859" s="2" t="s">
        <v>40</v>
      </c>
    </row>
    <row r="862" spans="1:30" x14ac:dyDescent="0.2">
      <c r="A862" s="3" t="s">
        <v>91</v>
      </c>
    </row>
    <row r="864" spans="1:30" x14ac:dyDescent="0.2">
      <c r="B864" s="2" t="s">
        <v>39</v>
      </c>
      <c r="C864" s="2" t="s">
        <v>40</v>
      </c>
      <c r="D864" s="2" t="s">
        <v>40</v>
      </c>
      <c r="E864" s="2" t="s">
        <v>40</v>
      </c>
      <c r="F864" s="2" t="s">
        <v>41</v>
      </c>
      <c r="G864" s="2" t="s">
        <v>40</v>
      </c>
      <c r="H864" s="2" t="s">
        <v>40</v>
      </c>
      <c r="I864" s="2" t="s">
        <v>40</v>
      </c>
      <c r="J864" s="2" t="s">
        <v>42</v>
      </c>
      <c r="K864" s="2" t="s">
        <v>40</v>
      </c>
      <c r="L864" s="2" t="s">
        <v>40</v>
      </c>
      <c r="M864" s="2" t="s">
        <v>40</v>
      </c>
      <c r="N864" s="2" t="s">
        <v>43</v>
      </c>
      <c r="O864" s="2" t="s">
        <v>40</v>
      </c>
      <c r="P864" s="2" t="s">
        <v>40</v>
      </c>
      <c r="Q864" s="2" t="s">
        <v>40</v>
      </c>
      <c r="R864" s="2" t="s">
        <v>44</v>
      </c>
      <c r="S864" s="2" t="s">
        <v>40</v>
      </c>
      <c r="T864" s="2" t="s">
        <v>40</v>
      </c>
      <c r="U864" s="2" t="s">
        <v>40</v>
      </c>
      <c r="V864" s="2" t="s">
        <v>45</v>
      </c>
      <c r="W864" s="2" t="s">
        <v>40</v>
      </c>
      <c r="X864" s="2" t="s">
        <v>40</v>
      </c>
      <c r="Y864" s="2" t="s">
        <v>40</v>
      </c>
      <c r="Z864" s="2" t="s">
        <v>46</v>
      </c>
      <c r="AA864" s="2" t="s">
        <v>40</v>
      </c>
      <c r="AB864" s="2" t="s">
        <v>40</v>
      </c>
      <c r="AC864" s="2" t="s">
        <v>40</v>
      </c>
      <c r="AD864" s="2" t="s">
        <v>40</v>
      </c>
    </row>
    <row r="865" spans="1:30" x14ac:dyDescent="0.2">
      <c r="A865" s="3" t="s">
        <v>47</v>
      </c>
      <c r="B865" s="2">
        <v>1.3211066210755301E-2</v>
      </c>
      <c r="C865" s="2">
        <v>1.4349043397106799E-2</v>
      </c>
      <c r="D865" s="2">
        <v>1.33888607792005E-2</v>
      </c>
      <c r="E865" s="2">
        <v>1.37676943959666E-2</v>
      </c>
      <c r="F865" s="2">
        <v>1.5800000000000002E-2</v>
      </c>
      <c r="G865" s="2">
        <v>1.636E-2</v>
      </c>
      <c r="H865" s="2">
        <v>8.9319265789853993E-3</v>
      </c>
      <c r="I865" s="2" t="s">
        <v>40</v>
      </c>
      <c r="J865" s="2" t="s">
        <v>83</v>
      </c>
      <c r="K865" s="2" t="s">
        <v>40</v>
      </c>
      <c r="L865" s="2" t="s">
        <v>40</v>
      </c>
      <c r="M865" s="2" t="s">
        <v>40</v>
      </c>
      <c r="N865" s="2">
        <v>1.44332316357662E-2</v>
      </c>
      <c r="O865" s="2">
        <v>1.2934862349897601E-2</v>
      </c>
      <c r="P865" s="2" t="s">
        <v>40</v>
      </c>
      <c r="Q865" s="2" t="s">
        <v>40</v>
      </c>
      <c r="R865" s="2">
        <v>1.48252735615954E-2</v>
      </c>
      <c r="S865" s="2">
        <v>1.255E-2</v>
      </c>
      <c r="T865" s="2" t="s">
        <v>40</v>
      </c>
      <c r="U865" s="2" t="s">
        <v>40</v>
      </c>
      <c r="V865" s="2" t="s">
        <v>83</v>
      </c>
      <c r="W865" s="2" t="s">
        <v>40</v>
      </c>
      <c r="X865" s="2" t="s">
        <v>40</v>
      </c>
      <c r="Y865" s="2" t="s">
        <v>40</v>
      </c>
      <c r="Z865" s="2" t="s">
        <v>83</v>
      </c>
      <c r="AA865" s="2" t="s">
        <v>40</v>
      </c>
      <c r="AB865" s="2" t="s">
        <v>40</v>
      </c>
      <c r="AC865" s="2" t="s">
        <v>40</v>
      </c>
      <c r="AD865" s="2" t="s">
        <v>40</v>
      </c>
    </row>
    <row r="866" spans="1:30" x14ac:dyDescent="0.2">
      <c r="A866" s="3" t="s">
        <v>52</v>
      </c>
      <c r="B866" s="2">
        <v>1.286E-2</v>
      </c>
      <c r="C866" s="2">
        <v>1.3754280076606101E-2</v>
      </c>
      <c r="D866" s="2">
        <v>1.4413058578374599E-2</v>
      </c>
      <c r="E866" s="2" t="s">
        <v>40</v>
      </c>
      <c r="F866" s="2">
        <v>1.337E-2</v>
      </c>
      <c r="G866" s="2">
        <v>1.5814551726153901E-2</v>
      </c>
      <c r="H866" s="2">
        <v>1.18641597434776E-2</v>
      </c>
      <c r="I866" s="2" t="s">
        <v>40</v>
      </c>
      <c r="J866" s="2" t="s">
        <v>83</v>
      </c>
      <c r="K866" s="2" t="s">
        <v>40</v>
      </c>
      <c r="L866" s="2" t="s">
        <v>40</v>
      </c>
      <c r="M866" s="2" t="s">
        <v>40</v>
      </c>
      <c r="N866" s="2">
        <v>1.3453045095304501E-2</v>
      </c>
      <c r="O866" s="2">
        <v>1.34869674846805E-2</v>
      </c>
      <c r="P866" s="2">
        <v>1.40959688435492E-2</v>
      </c>
      <c r="Q866" s="2" t="s">
        <v>40</v>
      </c>
      <c r="R866" s="2">
        <v>1.2540000000000001E-2</v>
      </c>
      <c r="S866" s="2">
        <v>1.4815964007291601E-2</v>
      </c>
      <c r="T866" s="2" t="s">
        <v>40</v>
      </c>
      <c r="U866" s="2" t="s">
        <v>40</v>
      </c>
      <c r="V866" s="2">
        <v>0</v>
      </c>
      <c r="W866" s="2">
        <v>0</v>
      </c>
      <c r="X866" s="2">
        <v>4.0550000000000003E-2</v>
      </c>
      <c r="Y866" s="2" t="s">
        <v>40</v>
      </c>
      <c r="Z866" s="2">
        <v>1.38664822923868E-2</v>
      </c>
      <c r="AA866" s="2">
        <v>1.34874759152215E-2</v>
      </c>
      <c r="AB866" s="2" t="s">
        <v>40</v>
      </c>
      <c r="AC866" s="2" t="s">
        <v>40</v>
      </c>
      <c r="AD866" s="2" t="s">
        <v>40</v>
      </c>
    </row>
    <row r="867" spans="1:30" x14ac:dyDescent="0.2">
      <c r="A867" s="3" t="s">
        <v>54</v>
      </c>
      <c r="B867" s="2" t="s">
        <v>83</v>
      </c>
      <c r="C867" s="2" t="s">
        <v>40</v>
      </c>
      <c r="D867" s="2" t="s">
        <v>40</v>
      </c>
      <c r="E867" s="2" t="s">
        <v>40</v>
      </c>
      <c r="F867" s="2">
        <v>1.34831024715787E-2</v>
      </c>
      <c r="G867" s="2">
        <v>1.3875914681612899E-2</v>
      </c>
      <c r="H867" s="2" t="s">
        <v>40</v>
      </c>
      <c r="I867" s="2" t="s">
        <v>40</v>
      </c>
      <c r="J867" s="2" t="s">
        <v>83</v>
      </c>
      <c r="K867" s="2" t="s">
        <v>40</v>
      </c>
      <c r="L867" s="2" t="s">
        <v>40</v>
      </c>
      <c r="M867" s="2" t="s">
        <v>40</v>
      </c>
      <c r="N867" s="2">
        <v>1.349E-2</v>
      </c>
      <c r="O867" s="2">
        <v>1.36192493234498E-2</v>
      </c>
      <c r="P867" s="2">
        <v>1.393E-2</v>
      </c>
      <c r="Q867" s="2" t="s">
        <v>40</v>
      </c>
      <c r="R867" s="2">
        <v>1.353E-2</v>
      </c>
      <c r="S867" s="2">
        <v>1.3832447639887399E-2</v>
      </c>
      <c r="T867" s="2" t="s">
        <v>40</v>
      </c>
      <c r="U867" s="2" t="s">
        <v>40</v>
      </c>
      <c r="V867" s="2">
        <v>2.7390000000000001E-2</v>
      </c>
      <c r="W867" s="2">
        <v>0</v>
      </c>
      <c r="X867" s="2" t="s">
        <v>40</v>
      </c>
      <c r="Y867" s="2" t="s">
        <v>40</v>
      </c>
      <c r="Z867" s="2">
        <v>1.389E-2</v>
      </c>
      <c r="AA867" s="2">
        <v>1.36060393258426E-2</v>
      </c>
      <c r="AB867" s="2">
        <v>1.3534891896642601E-2</v>
      </c>
      <c r="AC867" s="2" t="s">
        <v>40</v>
      </c>
      <c r="AD867" s="2" t="s">
        <v>40</v>
      </c>
    </row>
    <row r="868" spans="1:30" x14ac:dyDescent="0.2">
      <c r="A868" s="3" t="s">
        <v>55</v>
      </c>
      <c r="B868" s="2">
        <v>1.28671082712937E-2</v>
      </c>
      <c r="C868" s="2">
        <v>1.396E-2</v>
      </c>
      <c r="D868" s="2">
        <v>1.421E-2</v>
      </c>
      <c r="E868" s="2" t="s">
        <v>40</v>
      </c>
      <c r="F868" s="2">
        <v>1.28160452239903E-2</v>
      </c>
      <c r="G868" s="2">
        <v>1.455E-2</v>
      </c>
      <c r="H868" s="2" t="s">
        <v>40</v>
      </c>
      <c r="I868" s="2" t="s">
        <v>40</v>
      </c>
      <c r="J868" s="2">
        <v>2.1780000000000001E-2</v>
      </c>
      <c r="K868" s="2">
        <v>5.3722179585571697E-3</v>
      </c>
      <c r="L868" s="2" t="s">
        <v>40</v>
      </c>
      <c r="M868" s="2" t="s">
        <v>40</v>
      </c>
      <c r="N868" s="2">
        <v>1.3267770374465301E-2</v>
      </c>
      <c r="O868" s="2">
        <v>1.44520507869639E-2</v>
      </c>
      <c r="P868" s="2">
        <v>1.332E-2</v>
      </c>
      <c r="Q868" s="2" t="s">
        <v>40</v>
      </c>
      <c r="R868" s="2">
        <v>1.3860519404727101E-2</v>
      </c>
      <c r="S868" s="2">
        <v>1.448E-2</v>
      </c>
      <c r="T868" s="2">
        <v>1.2712477919671001E-2</v>
      </c>
      <c r="U868" s="2" t="s">
        <v>40</v>
      </c>
      <c r="V868" s="2">
        <v>2.2040000000000001E-2</v>
      </c>
      <c r="W868" s="2">
        <v>5.3230757275517697E-3</v>
      </c>
      <c r="X868" s="2" t="s">
        <v>40</v>
      </c>
      <c r="Y868" s="2" t="s">
        <v>40</v>
      </c>
      <c r="Z868" s="2">
        <v>1.3144884546036101E-2</v>
      </c>
      <c r="AA868" s="2">
        <v>1.42158867402776E-2</v>
      </c>
      <c r="AB868" s="2" t="s">
        <v>40</v>
      </c>
      <c r="AC868" s="2" t="s">
        <v>40</v>
      </c>
      <c r="AD868" s="2" t="s">
        <v>40</v>
      </c>
    </row>
    <row r="869" spans="1:30" x14ac:dyDescent="0.2">
      <c r="A869" s="3" t="s">
        <v>56</v>
      </c>
      <c r="B869" s="2">
        <v>1.3694258276032101E-2</v>
      </c>
      <c r="C869" s="2">
        <v>1.392E-2</v>
      </c>
      <c r="D869" s="2">
        <v>1.34206695778748E-2</v>
      </c>
      <c r="E869" s="2" t="s">
        <v>40</v>
      </c>
      <c r="F869" s="2">
        <v>1.3270000000000001E-2</v>
      </c>
      <c r="G869" s="2">
        <v>1.4333567032795799E-2</v>
      </c>
      <c r="H869" s="2">
        <v>1.5789999999999998E-2</v>
      </c>
      <c r="I869" s="2">
        <v>1.13373438223044E-2</v>
      </c>
      <c r="J869" s="2">
        <v>2.6946852691814498E-2</v>
      </c>
      <c r="K869" s="2">
        <v>0</v>
      </c>
      <c r="L869" s="2" t="s">
        <v>40</v>
      </c>
      <c r="M869" s="2" t="s">
        <v>40</v>
      </c>
      <c r="N869" s="2">
        <v>1.37558767194845E-2</v>
      </c>
      <c r="O869" s="2">
        <v>1.3899999999999999E-2</v>
      </c>
      <c r="P869" s="2">
        <v>1.3385712207187501E-2</v>
      </c>
      <c r="Q869" s="2" t="s">
        <v>40</v>
      </c>
      <c r="R869" s="2">
        <v>1.278292482702E-2</v>
      </c>
      <c r="S869" s="2">
        <v>1.45649822284036E-2</v>
      </c>
      <c r="T869" s="2" t="s">
        <v>40</v>
      </c>
      <c r="U869" s="2" t="s">
        <v>40</v>
      </c>
      <c r="V869" s="2" t="s">
        <v>83</v>
      </c>
      <c r="W869" s="2" t="s">
        <v>40</v>
      </c>
      <c r="X869" s="2" t="s">
        <v>40</v>
      </c>
      <c r="Y869" s="2" t="s">
        <v>40</v>
      </c>
      <c r="Z869" s="2">
        <v>1.294E-2</v>
      </c>
      <c r="AA869" s="2">
        <v>1.4425332290852201E-2</v>
      </c>
      <c r="AB869" s="2" t="s">
        <v>40</v>
      </c>
      <c r="AC869" s="2" t="s">
        <v>40</v>
      </c>
      <c r="AD869" s="2" t="s">
        <v>40</v>
      </c>
    </row>
    <row r="872" spans="1:30" x14ac:dyDescent="0.2">
      <c r="A872" s="3" t="s">
        <v>92</v>
      </c>
    </row>
    <row r="874" spans="1:30" x14ac:dyDescent="0.2">
      <c r="B874" s="2" t="s">
        <v>39</v>
      </c>
      <c r="C874" s="2" t="s">
        <v>40</v>
      </c>
      <c r="D874" s="2" t="s">
        <v>40</v>
      </c>
      <c r="E874" s="2" t="s">
        <v>40</v>
      </c>
      <c r="F874" s="2" t="s">
        <v>41</v>
      </c>
      <c r="G874" s="2" t="s">
        <v>40</v>
      </c>
      <c r="H874" s="2" t="s">
        <v>40</v>
      </c>
      <c r="I874" s="2" t="s">
        <v>40</v>
      </c>
      <c r="J874" s="2" t="s">
        <v>42</v>
      </c>
      <c r="K874" s="2" t="s">
        <v>40</v>
      </c>
      <c r="L874" s="2" t="s">
        <v>40</v>
      </c>
      <c r="M874" s="2" t="s">
        <v>40</v>
      </c>
      <c r="N874" s="2" t="s">
        <v>43</v>
      </c>
      <c r="O874" s="2" t="s">
        <v>40</v>
      </c>
      <c r="P874" s="2" t="s">
        <v>40</v>
      </c>
      <c r="Q874" s="2" t="s">
        <v>40</v>
      </c>
      <c r="R874" s="2" t="s">
        <v>44</v>
      </c>
      <c r="S874" s="2" t="s">
        <v>40</v>
      </c>
      <c r="T874" s="2" t="s">
        <v>40</v>
      </c>
      <c r="U874" s="2" t="s">
        <v>40</v>
      </c>
      <c r="V874" s="2" t="s">
        <v>45</v>
      </c>
      <c r="W874" s="2" t="s">
        <v>40</v>
      </c>
      <c r="X874" s="2" t="s">
        <v>40</v>
      </c>
      <c r="Y874" s="2" t="s">
        <v>40</v>
      </c>
      <c r="Z874" s="2" t="s">
        <v>46</v>
      </c>
      <c r="AA874" s="2" t="s">
        <v>40</v>
      </c>
      <c r="AB874" s="2" t="s">
        <v>40</v>
      </c>
      <c r="AC874" s="2" t="s">
        <v>40</v>
      </c>
      <c r="AD874" s="2" t="s">
        <v>40</v>
      </c>
    </row>
    <row r="875" spans="1:30" x14ac:dyDescent="0.2">
      <c r="A875" s="3" t="s">
        <v>47</v>
      </c>
      <c r="B875" s="2">
        <v>6.8386695679204202E-3</v>
      </c>
      <c r="C875" s="2">
        <v>6.8051018820967403E-3</v>
      </c>
      <c r="D875" s="2">
        <v>6.4219826411863103E-3</v>
      </c>
      <c r="E875" s="2">
        <v>6.3215047508241203E-3</v>
      </c>
      <c r="F875" s="2">
        <v>7.8399999999999997E-3</v>
      </c>
      <c r="G875" s="2">
        <v>8.1099999999999992E-3</v>
      </c>
      <c r="H875" s="2">
        <v>3.87339210868622E-3</v>
      </c>
      <c r="I875" s="2" t="s">
        <v>40</v>
      </c>
      <c r="J875" s="2" t="s">
        <v>83</v>
      </c>
      <c r="K875" s="2" t="s">
        <v>40</v>
      </c>
      <c r="L875" s="2" t="s">
        <v>40</v>
      </c>
      <c r="M875" s="2" t="s">
        <v>40</v>
      </c>
      <c r="N875" s="2">
        <v>6.8841430024250902E-3</v>
      </c>
      <c r="O875" s="2">
        <v>6.3129850573381196E-3</v>
      </c>
      <c r="P875" s="2" t="s">
        <v>40</v>
      </c>
      <c r="Q875" s="2" t="s">
        <v>40</v>
      </c>
      <c r="R875" s="2">
        <v>7.5499078322939896E-3</v>
      </c>
      <c r="S875" s="2">
        <v>5.6600000000000001E-3</v>
      </c>
      <c r="T875" s="2" t="s">
        <v>40</v>
      </c>
      <c r="U875" s="2" t="s">
        <v>40</v>
      </c>
      <c r="V875" s="2" t="s">
        <v>83</v>
      </c>
      <c r="W875" s="2" t="s">
        <v>40</v>
      </c>
      <c r="X875" s="2" t="s">
        <v>40</v>
      </c>
      <c r="Y875" s="2" t="s">
        <v>40</v>
      </c>
      <c r="Z875" s="2" t="s">
        <v>83</v>
      </c>
      <c r="AA875" s="2" t="s">
        <v>40</v>
      </c>
      <c r="AB875" s="2" t="s">
        <v>40</v>
      </c>
      <c r="AC875" s="2" t="s">
        <v>40</v>
      </c>
      <c r="AD875" s="2" t="s">
        <v>40</v>
      </c>
    </row>
    <row r="876" spans="1:30" x14ac:dyDescent="0.2">
      <c r="A876" s="3" t="s">
        <v>52</v>
      </c>
      <c r="B876" s="2">
        <v>5.7200000000000003E-3</v>
      </c>
      <c r="C876" s="2">
        <v>7.7476640937844503E-3</v>
      </c>
      <c r="D876" s="2">
        <v>6.3093308636258299E-3</v>
      </c>
      <c r="E876" s="2" t="s">
        <v>40</v>
      </c>
      <c r="F876" s="2">
        <v>7.2100000000000003E-3</v>
      </c>
      <c r="G876" s="2">
        <v>6.9572334765704898E-3</v>
      </c>
      <c r="H876" s="2">
        <v>5.6260020405188701E-3</v>
      </c>
      <c r="I876" s="2" t="s">
        <v>40</v>
      </c>
      <c r="J876" s="2" t="s">
        <v>83</v>
      </c>
      <c r="K876" s="2" t="s">
        <v>40</v>
      </c>
      <c r="L876" s="2" t="s">
        <v>40</v>
      </c>
      <c r="M876" s="2" t="s">
        <v>40</v>
      </c>
      <c r="N876" s="2">
        <v>6.2761506276150601E-3</v>
      </c>
      <c r="O876" s="2">
        <v>6.4502887970211299E-3</v>
      </c>
      <c r="P876" s="2">
        <v>7.0625163484174698E-3</v>
      </c>
      <c r="Q876" s="2" t="s">
        <v>40</v>
      </c>
      <c r="R876" s="2">
        <v>5.9800000000000001E-3</v>
      </c>
      <c r="S876" s="2">
        <v>7.2140557731838802E-3</v>
      </c>
      <c r="T876" s="2" t="s">
        <v>40</v>
      </c>
      <c r="U876" s="2" t="s">
        <v>40</v>
      </c>
      <c r="V876" s="2">
        <v>6.45028275212064E-3</v>
      </c>
      <c r="W876" s="2">
        <v>6.6600000000000001E-3</v>
      </c>
      <c r="X876" s="2">
        <v>6.6800000000000002E-3</v>
      </c>
      <c r="Y876" s="2" t="s">
        <v>40</v>
      </c>
      <c r="Z876" s="2">
        <v>1.30406391641699E-2</v>
      </c>
      <c r="AA876" s="2">
        <v>0</v>
      </c>
      <c r="AB876" s="2" t="s">
        <v>40</v>
      </c>
      <c r="AC876" s="2" t="s">
        <v>40</v>
      </c>
      <c r="AD876" s="2" t="s">
        <v>40</v>
      </c>
    </row>
    <row r="877" spans="1:30" x14ac:dyDescent="0.2">
      <c r="A877" s="3" t="s">
        <v>54</v>
      </c>
      <c r="B877" s="2" t="s">
        <v>83</v>
      </c>
      <c r="C877" s="2" t="s">
        <v>40</v>
      </c>
      <c r="D877" s="2" t="s">
        <v>40</v>
      </c>
      <c r="E877" s="2" t="s">
        <v>40</v>
      </c>
      <c r="F877" s="2">
        <v>6.3244480658053003E-3</v>
      </c>
      <c r="G877" s="2">
        <v>6.8698427526078104E-3</v>
      </c>
      <c r="H877" s="2" t="s">
        <v>40</v>
      </c>
      <c r="I877" s="2" t="s">
        <v>40</v>
      </c>
      <c r="J877" s="2" t="s">
        <v>83</v>
      </c>
      <c r="K877" s="2" t="s">
        <v>40</v>
      </c>
      <c r="L877" s="2" t="s">
        <v>40</v>
      </c>
      <c r="M877" s="2" t="s">
        <v>40</v>
      </c>
      <c r="N877" s="2">
        <v>5.9500000000000004E-3</v>
      </c>
      <c r="O877" s="2">
        <v>6.5007647958583298E-3</v>
      </c>
      <c r="P877" s="2">
        <v>7.3400000000000002E-3</v>
      </c>
      <c r="Q877" s="2" t="s">
        <v>40</v>
      </c>
      <c r="R877" s="2">
        <v>6.7299999999999999E-3</v>
      </c>
      <c r="S877" s="2">
        <v>6.4668646452016197E-3</v>
      </c>
      <c r="T877" s="2" t="s">
        <v>40</v>
      </c>
      <c r="U877" s="2" t="s">
        <v>40</v>
      </c>
      <c r="V877" s="2">
        <v>6.6100000000000004E-3</v>
      </c>
      <c r="W877" s="2">
        <v>6.5804798509201002E-3</v>
      </c>
      <c r="X877" s="2" t="s">
        <v>40</v>
      </c>
      <c r="Y877" s="2" t="s">
        <v>40</v>
      </c>
      <c r="Z877" s="2">
        <v>1.9609999999999999E-2</v>
      </c>
      <c r="AA877" s="2">
        <v>0</v>
      </c>
      <c r="AB877" s="2">
        <v>0</v>
      </c>
      <c r="AC877" s="2" t="s">
        <v>40</v>
      </c>
      <c r="AD877" s="2" t="s">
        <v>40</v>
      </c>
    </row>
    <row r="878" spans="1:30" x14ac:dyDescent="0.2">
      <c r="A878" s="3" t="s">
        <v>55</v>
      </c>
      <c r="B878" s="2">
        <v>7.1516501553432199E-3</v>
      </c>
      <c r="C878" s="2">
        <v>6.77E-3</v>
      </c>
      <c r="D878" s="2">
        <v>5.8700000000000002E-3</v>
      </c>
      <c r="E878" s="2" t="s">
        <v>40</v>
      </c>
      <c r="F878" s="2">
        <v>6.40802261199519E-3</v>
      </c>
      <c r="G878" s="2">
        <v>6.79E-3</v>
      </c>
      <c r="H878" s="2" t="s">
        <v>40</v>
      </c>
      <c r="I878" s="2" t="s">
        <v>40</v>
      </c>
      <c r="J878" s="2">
        <v>1.303E-2</v>
      </c>
      <c r="K878" s="2">
        <v>0</v>
      </c>
      <c r="L878" s="2" t="s">
        <v>40</v>
      </c>
      <c r="M878" s="2" t="s">
        <v>40</v>
      </c>
      <c r="N878" s="2">
        <v>6.6047891995693704E-3</v>
      </c>
      <c r="O878" s="2">
        <v>6.8164531039728504E-3</v>
      </c>
      <c r="P878" s="2">
        <v>6.3699999999999998E-3</v>
      </c>
      <c r="Q878" s="2" t="s">
        <v>40</v>
      </c>
      <c r="R878" s="2">
        <v>6.7989495185293196E-3</v>
      </c>
      <c r="S878" s="2">
        <v>7.2100000000000003E-3</v>
      </c>
      <c r="T878" s="2">
        <v>5.7915616946109501E-3</v>
      </c>
      <c r="U878" s="2" t="s">
        <v>40</v>
      </c>
      <c r="V878" s="2">
        <v>6.4700000000000001E-3</v>
      </c>
      <c r="W878" s="2">
        <v>6.7218401523098997E-3</v>
      </c>
      <c r="X878" s="2" t="s">
        <v>40</v>
      </c>
      <c r="Y878" s="2" t="s">
        <v>40</v>
      </c>
      <c r="Z878" s="2">
        <v>1.31642722813548E-2</v>
      </c>
      <c r="AA878" s="2">
        <v>0</v>
      </c>
      <c r="AB878" s="2" t="s">
        <v>40</v>
      </c>
      <c r="AC878" s="2" t="s">
        <v>40</v>
      </c>
      <c r="AD878" s="2" t="s">
        <v>40</v>
      </c>
    </row>
    <row r="879" spans="1:30" x14ac:dyDescent="0.2">
      <c r="A879" s="3" t="s">
        <v>56</v>
      </c>
      <c r="B879" s="2">
        <v>7.1662749876693597E-3</v>
      </c>
      <c r="C879" s="2">
        <v>6.4799999999999996E-3</v>
      </c>
      <c r="D879" s="2">
        <v>6.1426491994177497E-3</v>
      </c>
      <c r="E879" s="2" t="s">
        <v>40</v>
      </c>
      <c r="F879" s="2">
        <v>5.9300000000000004E-3</v>
      </c>
      <c r="G879" s="2">
        <v>6.97203396432188E-3</v>
      </c>
      <c r="H879" s="2">
        <v>8.0099999999999998E-3</v>
      </c>
      <c r="I879" s="2">
        <v>5.4758599413851604E-3</v>
      </c>
      <c r="J879" s="2">
        <v>1.29949666035099E-2</v>
      </c>
      <c r="K879" s="2">
        <v>0</v>
      </c>
      <c r="L879" s="2" t="s">
        <v>40</v>
      </c>
      <c r="M879" s="2" t="s">
        <v>40</v>
      </c>
      <c r="N879" s="2">
        <v>6.6747925010157199E-3</v>
      </c>
      <c r="O879" s="2">
        <v>6.45E-3</v>
      </c>
      <c r="P879" s="2">
        <v>6.6637567292303201E-3</v>
      </c>
      <c r="Q879" s="2" t="s">
        <v>40</v>
      </c>
      <c r="R879" s="2">
        <v>6.15691333411516E-3</v>
      </c>
      <c r="S879" s="2">
        <v>7.0313707309534804E-3</v>
      </c>
      <c r="T879" s="2" t="s">
        <v>40</v>
      </c>
      <c r="U879" s="2" t="s">
        <v>40</v>
      </c>
      <c r="V879" s="2" t="s">
        <v>83</v>
      </c>
      <c r="W879" s="2" t="s">
        <v>40</v>
      </c>
      <c r="X879" s="2" t="s">
        <v>40</v>
      </c>
      <c r="Y879" s="2" t="s">
        <v>40</v>
      </c>
      <c r="Z879" s="2">
        <v>1.312E-2</v>
      </c>
      <c r="AA879" s="2">
        <v>0</v>
      </c>
      <c r="AB879" s="2" t="s">
        <v>40</v>
      </c>
      <c r="AC879" s="2" t="s">
        <v>40</v>
      </c>
      <c r="AD879" s="2" t="s">
        <v>40</v>
      </c>
    </row>
    <row r="882" spans="1:17" x14ac:dyDescent="0.2">
      <c r="A882" s="3" t="s">
        <v>94</v>
      </c>
    </row>
    <row r="884" spans="1:17" x14ac:dyDescent="0.2">
      <c r="B884" s="2" t="s">
        <v>95</v>
      </c>
      <c r="C884" s="2" t="s">
        <v>40</v>
      </c>
      <c r="D884" s="2" t="s">
        <v>40</v>
      </c>
      <c r="E884" s="2" t="s">
        <v>58</v>
      </c>
      <c r="F884" s="2" t="s">
        <v>40</v>
      </c>
      <c r="G884" s="2" t="s">
        <v>40</v>
      </c>
      <c r="H884" s="2" t="s">
        <v>59</v>
      </c>
      <c r="I884" s="2" t="s">
        <v>40</v>
      </c>
      <c r="J884" s="2" t="s">
        <v>40</v>
      </c>
      <c r="K884" s="2" t="s">
        <v>60</v>
      </c>
      <c r="L884" s="2" t="s">
        <v>40</v>
      </c>
      <c r="M884" s="2" t="s">
        <v>40</v>
      </c>
      <c r="N884" s="2" t="s">
        <v>61</v>
      </c>
      <c r="O884" s="2" t="s">
        <v>40</v>
      </c>
      <c r="P884" s="2" t="s">
        <v>40</v>
      </c>
      <c r="Q884" s="2" t="s">
        <v>40</v>
      </c>
    </row>
    <row r="885" spans="1:17" x14ac:dyDescent="0.2">
      <c r="A885" s="3" t="s">
        <v>75</v>
      </c>
      <c r="B885" s="2">
        <v>0</v>
      </c>
      <c r="C885" s="2">
        <v>0</v>
      </c>
      <c r="D885" s="2" t="s">
        <v>40</v>
      </c>
      <c r="E885" s="2">
        <v>0</v>
      </c>
      <c r="F885" s="2">
        <v>0</v>
      </c>
      <c r="G885" s="2" t="s">
        <v>40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 t="s">
        <v>40</v>
      </c>
      <c r="Q885" s="2" t="s">
        <v>40</v>
      </c>
    </row>
    <row r="886" spans="1:17" x14ac:dyDescent="0.2">
      <c r="A886" s="3" t="s">
        <v>76</v>
      </c>
      <c r="B886" s="2">
        <v>6.7879999999999996E-2</v>
      </c>
      <c r="C886" s="2">
        <v>6.1179999999999998E-2</v>
      </c>
      <c r="D886" s="2" t="s">
        <v>40</v>
      </c>
      <c r="E886" s="2">
        <v>6.6290000000000002E-2</v>
      </c>
      <c r="F886" s="2">
        <v>6.2770000000000006E-2</v>
      </c>
      <c r="G886" s="2" t="s">
        <v>40</v>
      </c>
      <c r="H886" s="2">
        <v>3.2390000000000002E-2</v>
      </c>
      <c r="I886" s="2">
        <v>6.88E-2</v>
      </c>
      <c r="J886" s="2">
        <v>2.7869999999999999E-2</v>
      </c>
      <c r="K886" s="2">
        <v>2.673E-2</v>
      </c>
      <c r="L886" s="2">
        <v>7.954E-2</v>
      </c>
      <c r="M886" s="2">
        <v>2.2790000000000001E-2</v>
      </c>
      <c r="N886" s="2">
        <v>6.1960000000000001E-2</v>
      </c>
      <c r="O886" s="2">
        <v>6.7100000000000007E-2</v>
      </c>
      <c r="P886" s="2" t="s">
        <v>40</v>
      </c>
      <c r="Q886" s="2" t="s">
        <v>40</v>
      </c>
    </row>
    <row r="887" spans="1:17" x14ac:dyDescent="0.2">
      <c r="A887" s="3" t="s">
        <v>77</v>
      </c>
      <c r="B887" s="2">
        <v>0.40065000000000001</v>
      </c>
      <c r="C887" s="2">
        <v>0.41871000000000003</v>
      </c>
      <c r="D887" s="2" t="s">
        <v>40</v>
      </c>
      <c r="E887" s="2">
        <v>0.40743000000000001</v>
      </c>
      <c r="F887" s="2">
        <v>0.41193000000000002</v>
      </c>
      <c r="G887" s="2" t="s">
        <v>40</v>
      </c>
      <c r="H887" s="2">
        <v>0.20891000000000001</v>
      </c>
      <c r="I887" s="2">
        <v>0.39162999999999998</v>
      </c>
      <c r="J887" s="2">
        <v>0.21881999999999999</v>
      </c>
      <c r="K887" s="2">
        <v>0.21135000000000001</v>
      </c>
      <c r="L887" s="2">
        <v>0.39476</v>
      </c>
      <c r="M887" s="2">
        <v>0.21325</v>
      </c>
      <c r="N887" s="2">
        <v>0.41638999999999998</v>
      </c>
      <c r="O887" s="2">
        <v>0.40296999999999999</v>
      </c>
      <c r="P887" s="2" t="s">
        <v>40</v>
      </c>
      <c r="Q887" s="2" t="s">
        <v>40</v>
      </c>
    </row>
    <row r="888" spans="1:17" x14ac:dyDescent="0.2">
      <c r="A888" s="3" t="s">
        <v>78</v>
      </c>
      <c r="B888" s="2">
        <v>8.6899999999999998E-3</v>
      </c>
      <c r="C888" s="2">
        <v>5.0099999999999997E-3</v>
      </c>
      <c r="D888" s="2" t="s">
        <v>40</v>
      </c>
      <c r="E888" s="2">
        <v>4.9100000000000003E-3</v>
      </c>
      <c r="F888" s="2">
        <v>8.7899999999999992E-3</v>
      </c>
      <c r="G888" s="2" t="s">
        <v>40</v>
      </c>
      <c r="H888" s="2">
        <v>2.64E-3</v>
      </c>
      <c r="I888" s="2">
        <v>1.035E-2</v>
      </c>
      <c r="J888" s="2">
        <v>7.1000000000000002E-4</v>
      </c>
      <c r="K888" s="2">
        <v>3.1800000000000001E-3</v>
      </c>
      <c r="L888" s="2">
        <v>6.4400000000000004E-3</v>
      </c>
      <c r="M888" s="2">
        <v>4.0800000000000003E-3</v>
      </c>
      <c r="N888" s="2">
        <v>8.2299999999999995E-3</v>
      </c>
      <c r="O888" s="2">
        <v>5.47E-3</v>
      </c>
      <c r="P888" s="2" t="s">
        <v>40</v>
      </c>
      <c r="Q888" s="2" t="s">
        <v>40</v>
      </c>
    </row>
    <row r="889" spans="1:17" x14ac:dyDescent="0.2">
      <c r="A889" s="3" t="s">
        <v>79</v>
      </c>
      <c r="B889" s="2">
        <v>2.775E-2</v>
      </c>
      <c r="C889" s="2">
        <v>1.856E-2</v>
      </c>
      <c r="D889" s="2" t="s">
        <v>40</v>
      </c>
      <c r="E889" s="2">
        <v>2.1270000000000001E-2</v>
      </c>
      <c r="F889" s="2">
        <v>2.504E-2</v>
      </c>
      <c r="G889" s="2" t="s">
        <v>40</v>
      </c>
      <c r="H889" s="2">
        <v>8.4100000000000008E-3</v>
      </c>
      <c r="I889" s="2">
        <v>3.5610000000000003E-2</v>
      </c>
      <c r="J889" s="2">
        <v>2.2899999999999999E-3</v>
      </c>
      <c r="K889" s="2">
        <v>1.183E-2</v>
      </c>
      <c r="L889" s="2">
        <v>2.1139999999999999E-2</v>
      </c>
      <c r="M889" s="2">
        <v>1.3339999999999999E-2</v>
      </c>
      <c r="N889" s="2">
        <v>2.034E-2</v>
      </c>
      <c r="O889" s="2">
        <v>2.597E-2</v>
      </c>
      <c r="P889" s="2" t="s">
        <v>40</v>
      </c>
      <c r="Q889" s="2" t="s">
        <v>40</v>
      </c>
    </row>
    <row r="890" spans="1:17" x14ac:dyDescent="0.2">
      <c r="A890" s="3" t="s">
        <v>80</v>
      </c>
      <c r="B890" s="2">
        <v>7.3000000000000001E-3</v>
      </c>
      <c r="C890" s="2">
        <v>6.7799999999999996E-3</v>
      </c>
      <c r="D890" s="2" t="s">
        <v>40</v>
      </c>
      <c r="E890" s="2">
        <v>1.2070000000000001E-2</v>
      </c>
      <c r="F890" s="2">
        <v>2.0100000000000001E-3</v>
      </c>
      <c r="G890" s="2" t="s">
        <v>40</v>
      </c>
      <c r="H890" s="2">
        <v>3.7599999999999999E-3</v>
      </c>
      <c r="I890" s="2">
        <v>6.2599999999999999E-3</v>
      </c>
      <c r="J890" s="2">
        <v>4.0600000000000002E-3</v>
      </c>
      <c r="K890" s="2">
        <v>2.2799999999999999E-3</v>
      </c>
      <c r="L890" s="2">
        <v>9.0500000000000008E-3</v>
      </c>
      <c r="M890" s="2">
        <v>2.7499999999999998E-3</v>
      </c>
      <c r="N890" s="2">
        <v>3.4399999999999999E-3</v>
      </c>
      <c r="O890" s="2">
        <v>1.064E-2</v>
      </c>
      <c r="P890" s="2" t="s">
        <v>40</v>
      </c>
      <c r="Q890" s="2" t="s">
        <v>40</v>
      </c>
    </row>
    <row r="891" spans="1:17" x14ac:dyDescent="0.2">
      <c r="A891" s="3" t="s">
        <v>81</v>
      </c>
      <c r="B891" s="2">
        <v>3.3600000000000001E-3</v>
      </c>
      <c r="C891" s="2">
        <v>3.4299999999999999E-3</v>
      </c>
      <c r="D891" s="2" t="s">
        <v>40</v>
      </c>
      <c r="E891" s="2">
        <v>3.4099999999999998E-3</v>
      </c>
      <c r="F891" s="2">
        <v>3.3800000000000002E-3</v>
      </c>
      <c r="G891" s="2" t="s">
        <v>40</v>
      </c>
      <c r="H891" s="2">
        <v>1.8799999999999999E-3</v>
      </c>
      <c r="I891" s="2">
        <v>2.98E-3</v>
      </c>
      <c r="J891" s="2">
        <v>1.9300000000000001E-3</v>
      </c>
      <c r="K891" s="2">
        <v>1.65E-3</v>
      </c>
      <c r="L891" s="2">
        <v>3.4499999999999999E-3</v>
      </c>
      <c r="M891" s="2">
        <v>1.6900000000000001E-3</v>
      </c>
      <c r="N891" s="2">
        <v>3.4399999999999999E-3</v>
      </c>
      <c r="O891" s="2">
        <v>3.3500000000000001E-3</v>
      </c>
      <c r="P891" s="2" t="s">
        <v>40</v>
      </c>
      <c r="Q891" s="2" t="s">
        <v>40</v>
      </c>
    </row>
    <row r="894" spans="1:17" x14ac:dyDescent="0.2">
      <c r="A894" s="3" t="s">
        <v>96</v>
      </c>
    </row>
    <row r="896" spans="1:17" x14ac:dyDescent="0.2">
      <c r="B896" s="2" t="s">
        <v>95</v>
      </c>
      <c r="C896" s="2" t="s">
        <v>40</v>
      </c>
      <c r="D896" s="2" t="s">
        <v>40</v>
      </c>
      <c r="E896" s="2" t="s">
        <v>58</v>
      </c>
      <c r="F896" s="2" t="s">
        <v>40</v>
      </c>
      <c r="G896" s="2" t="s">
        <v>40</v>
      </c>
      <c r="H896" s="2" t="s">
        <v>59</v>
      </c>
      <c r="I896" s="2" t="s">
        <v>40</v>
      </c>
      <c r="J896" s="2" t="s">
        <v>40</v>
      </c>
      <c r="K896" s="2" t="s">
        <v>60</v>
      </c>
      <c r="L896" s="2" t="s">
        <v>40</v>
      </c>
      <c r="M896" s="2" t="s">
        <v>40</v>
      </c>
      <c r="N896" s="2" t="s">
        <v>61</v>
      </c>
      <c r="O896" s="2" t="s">
        <v>40</v>
      </c>
      <c r="P896" s="2" t="s">
        <v>40</v>
      </c>
      <c r="Q896" s="2" t="s">
        <v>40</v>
      </c>
    </row>
    <row r="897" spans="1:17" x14ac:dyDescent="0.2">
      <c r="A897" s="3" t="s">
        <v>75</v>
      </c>
      <c r="B897" s="2">
        <v>0</v>
      </c>
      <c r="C897" s="2">
        <v>0</v>
      </c>
      <c r="D897" s="2" t="s">
        <v>40</v>
      </c>
      <c r="E897" s="2">
        <v>0</v>
      </c>
      <c r="F897" s="2">
        <v>0</v>
      </c>
      <c r="G897" s="2" t="s">
        <v>40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 t="s">
        <v>40</v>
      </c>
      <c r="Q897" s="2" t="s">
        <v>40</v>
      </c>
    </row>
    <row r="898" spans="1:17" x14ac:dyDescent="0.2">
      <c r="A898" s="3" t="s">
        <v>76</v>
      </c>
      <c r="B898" s="2">
        <v>0.131644784050578</v>
      </c>
      <c r="C898" s="2">
        <v>0.1191</v>
      </c>
      <c r="D898" s="2" t="s">
        <v>40</v>
      </c>
      <c r="E898" s="2">
        <v>0.128623539912297</v>
      </c>
      <c r="F898" s="2">
        <v>0.12214</v>
      </c>
      <c r="G898" s="2" t="s">
        <v>40</v>
      </c>
      <c r="H898" s="2">
        <v>0.12554750184115601</v>
      </c>
      <c r="I898" s="2">
        <v>0.13342900917324399</v>
      </c>
      <c r="J898" s="2">
        <v>0.10900344180225199</v>
      </c>
      <c r="K898" s="2">
        <v>0.104</v>
      </c>
      <c r="L898" s="2">
        <v>0.15463276177145299</v>
      </c>
      <c r="M898" s="2">
        <v>8.8367584335013502E-2</v>
      </c>
      <c r="N898" s="2">
        <v>0.12059</v>
      </c>
      <c r="O898" s="2">
        <v>0.13016488845780699</v>
      </c>
      <c r="P898" s="2" t="s">
        <v>40</v>
      </c>
      <c r="Q898" s="2" t="s">
        <v>40</v>
      </c>
    </row>
    <row r="899" spans="1:17" x14ac:dyDescent="0.2">
      <c r="A899" s="3" t="s">
        <v>77</v>
      </c>
      <c r="B899" s="2">
        <v>0.77701064716948198</v>
      </c>
      <c r="C899" s="2">
        <v>0.81513000000000002</v>
      </c>
      <c r="D899" s="2" t="s">
        <v>40</v>
      </c>
      <c r="E899" s="2">
        <v>0.79054290038418196</v>
      </c>
      <c r="F899" s="2">
        <v>0.80154000000000003</v>
      </c>
      <c r="G899" s="2" t="s">
        <v>40</v>
      </c>
      <c r="H899" s="2">
        <v>0.80976006821969804</v>
      </c>
      <c r="I899" s="2">
        <v>0.75951748346682701</v>
      </c>
      <c r="J899" s="2">
        <v>0.85583541927409201</v>
      </c>
      <c r="K899" s="2">
        <v>0.82230999999999999</v>
      </c>
      <c r="L899" s="2">
        <v>0.76744819005404497</v>
      </c>
      <c r="M899" s="2">
        <v>0.82687088018611798</v>
      </c>
      <c r="N899" s="2">
        <v>0.81040999999999996</v>
      </c>
      <c r="O899" s="2">
        <v>0.78170708050436399</v>
      </c>
      <c r="P899" s="2" t="s">
        <v>40</v>
      </c>
      <c r="Q899" s="2" t="s">
        <v>40</v>
      </c>
    </row>
    <row r="900" spans="1:17" x14ac:dyDescent="0.2">
      <c r="A900" s="3" t="s">
        <v>78</v>
      </c>
      <c r="B900" s="2">
        <v>1.6853169908655399E-2</v>
      </c>
      <c r="C900" s="2">
        <v>9.75E-3</v>
      </c>
      <c r="D900" s="2" t="s">
        <v>40</v>
      </c>
      <c r="E900" s="2">
        <v>9.5269509876207796E-3</v>
      </c>
      <c r="F900" s="2">
        <v>1.7100000000000001E-2</v>
      </c>
      <c r="G900" s="2" t="s">
        <v>40</v>
      </c>
      <c r="H900" s="2">
        <v>1.0232954765688499E-2</v>
      </c>
      <c r="I900" s="2">
        <v>2.0072532629986602E-2</v>
      </c>
      <c r="J900" s="2">
        <v>2.77690863579474E-3</v>
      </c>
      <c r="K900" s="2">
        <v>1.2370000000000001E-2</v>
      </c>
      <c r="L900" s="2">
        <v>1.2519926902290099E-2</v>
      </c>
      <c r="M900" s="2">
        <v>1.58200853043815E-2</v>
      </c>
      <c r="N900" s="2">
        <v>1.602E-2</v>
      </c>
      <c r="O900" s="2">
        <v>1.06110572259941E-2</v>
      </c>
      <c r="P900" s="2" t="s">
        <v>40</v>
      </c>
      <c r="Q900" s="2" t="s">
        <v>40</v>
      </c>
    </row>
    <row r="901" spans="1:17" x14ac:dyDescent="0.2">
      <c r="A901" s="3" t="s">
        <v>79</v>
      </c>
      <c r="B901" s="2">
        <v>5.3817659949964097E-2</v>
      </c>
      <c r="C901" s="2">
        <v>3.6130000000000002E-2</v>
      </c>
      <c r="D901" s="2" t="s">
        <v>40</v>
      </c>
      <c r="E901" s="2">
        <v>4.1270518840467202E-2</v>
      </c>
      <c r="F901" s="2">
        <v>4.8719999999999999E-2</v>
      </c>
      <c r="G901" s="2" t="s">
        <v>40</v>
      </c>
      <c r="H901" s="2">
        <v>3.2598162719485201E-2</v>
      </c>
      <c r="I901" s="2">
        <v>6.9061148497953903E-2</v>
      </c>
      <c r="J901" s="2">
        <v>8.9565081351689595E-3</v>
      </c>
      <c r="K901" s="2">
        <v>4.6030000000000001E-2</v>
      </c>
      <c r="L901" s="2">
        <v>4.1098020918387101E-2</v>
      </c>
      <c r="M901" s="2">
        <v>5.1725474990306303E-2</v>
      </c>
      <c r="N901" s="2">
        <v>3.959E-2</v>
      </c>
      <c r="O901" s="2">
        <v>5.03782735208535E-2</v>
      </c>
      <c r="P901" s="2" t="s">
        <v>40</v>
      </c>
      <c r="Q901" s="2" t="s">
        <v>40</v>
      </c>
    </row>
    <row r="902" spans="1:17" x14ac:dyDescent="0.2">
      <c r="A902" s="3" t="s">
        <v>80</v>
      </c>
      <c r="B902" s="2">
        <v>1.41574384733238E-2</v>
      </c>
      <c r="C902" s="2">
        <v>1.32E-2</v>
      </c>
      <c r="D902" s="2" t="s">
        <v>40</v>
      </c>
      <c r="E902" s="2">
        <v>2.3419612712949602E-2</v>
      </c>
      <c r="F902" s="2">
        <v>3.9100000000000003E-3</v>
      </c>
      <c r="G902" s="2" t="s">
        <v>40</v>
      </c>
      <c r="H902" s="2">
        <v>1.45742083026473E-2</v>
      </c>
      <c r="I902" s="2">
        <v>1.21404883346585E-2</v>
      </c>
      <c r="J902" s="2">
        <v>1.5879224030037501E-2</v>
      </c>
      <c r="K902" s="2">
        <v>8.8699999999999994E-3</v>
      </c>
      <c r="L902" s="2">
        <v>1.7593996656168499E-2</v>
      </c>
      <c r="M902" s="2">
        <v>1.0663047692904199E-2</v>
      </c>
      <c r="N902" s="2">
        <v>6.7000000000000002E-3</v>
      </c>
      <c r="O902" s="2">
        <v>2.06401551891367E-2</v>
      </c>
      <c r="P902" s="2" t="s">
        <v>40</v>
      </c>
      <c r="Q902" s="2" t="s">
        <v>40</v>
      </c>
    </row>
    <row r="903" spans="1:17" x14ac:dyDescent="0.2">
      <c r="A903" s="3" t="s">
        <v>81</v>
      </c>
      <c r="B903" s="2">
        <v>6.5163004479956502E-3</v>
      </c>
      <c r="C903" s="2">
        <v>6.6800000000000002E-3</v>
      </c>
      <c r="D903" s="2" t="s">
        <v>40</v>
      </c>
      <c r="E903" s="2">
        <v>6.6164771624820503E-3</v>
      </c>
      <c r="F903" s="2">
        <v>6.5799999999999999E-3</v>
      </c>
      <c r="G903" s="2" t="s">
        <v>40</v>
      </c>
      <c r="H903" s="2">
        <v>7.2871041513236897E-3</v>
      </c>
      <c r="I903" s="2">
        <v>5.7793378973294797E-3</v>
      </c>
      <c r="J903" s="2">
        <v>7.5484981226533101E-3</v>
      </c>
      <c r="K903" s="2">
        <v>6.4200000000000004E-3</v>
      </c>
      <c r="L903" s="2">
        <v>6.7071036976554298E-3</v>
      </c>
      <c r="M903" s="2">
        <v>6.5529274912756799E-3</v>
      </c>
      <c r="N903" s="2">
        <v>6.7000000000000002E-3</v>
      </c>
      <c r="O903" s="2">
        <v>6.4985451018428697E-3</v>
      </c>
      <c r="P903" s="2" t="s">
        <v>40</v>
      </c>
      <c r="Q903" s="2" t="s">
        <v>40</v>
      </c>
    </row>
    <row r="906" spans="1:17" x14ac:dyDescent="0.2">
      <c r="A906" s="3" t="s">
        <v>102</v>
      </c>
    </row>
    <row r="908" spans="1:17" x14ac:dyDescent="0.2">
      <c r="A908" s="3" t="s">
        <v>103</v>
      </c>
    </row>
    <row r="910" spans="1:17" x14ac:dyDescent="0.2">
      <c r="A910" s="3" t="s">
        <v>29</v>
      </c>
      <c r="B910" s="2">
        <v>1.4136200000000001</v>
      </c>
    </row>
    <row r="912" spans="1:17" x14ac:dyDescent="0.2">
      <c r="A912" s="3" t="s">
        <v>31</v>
      </c>
    </row>
    <row r="914" spans="1:30" x14ac:dyDescent="0.2">
      <c r="A914" s="3" t="s">
        <v>32</v>
      </c>
      <c r="B914" s="2" t="s">
        <v>33</v>
      </c>
      <c r="C914" s="2" t="s">
        <v>34</v>
      </c>
      <c r="D914" s="2" t="s">
        <v>35</v>
      </c>
      <c r="E914" s="2" t="s">
        <v>36</v>
      </c>
    </row>
    <row r="915" spans="1:30" x14ac:dyDescent="0.2">
      <c r="A915" s="3">
        <v>0.93874999999999997</v>
      </c>
      <c r="B915" s="2" t="s">
        <v>37</v>
      </c>
      <c r="C915" s="2">
        <v>1</v>
      </c>
      <c r="D915" s="2">
        <v>2</v>
      </c>
      <c r="E915" s="2" t="str">
        <f>G920</f>
        <v xml:space="preserve"> S</v>
      </c>
    </row>
    <row r="917" spans="1:30" x14ac:dyDescent="0.2">
      <c r="A917" s="3" t="s">
        <v>38</v>
      </c>
    </row>
    <row r="919" spans="1:30" x14ac:dyDescent="0.2">
      <c r="B919" s="2" t="s">
        <v>39</v>
      </c>
      <c r="C919" s="2" t="s">
        <v>40</v>
      </c>
      <c r="D919" s="2" t="s">
        <v>40</v>
      </c>
      <c r="E919" s="2" t="s">
        <v>40</v>
      </c>
      <c r="F919" s="2" t="s">
        <v>41</v>
      </c>
      <c r="G919" s="2" t="s">
        <v>40</v>
      </c>
      <c r="H919" s="2" t="s">
        <v>40</v>
      </c>
      <c r="I919" s="2" t="s">
        <v>40</v>
      </c>
      <c r="J919" s="2" t="s">
        <v>42</v>
      </c>
      <c r="K919" s="2" t="s">
        <v>40</v>
      </c>
      <c r="L919" s="2" t="s">
        <v>40</v>
      </c>
      <c r="M919" s="2" t="s">
        <v>40</v>
      </c>
      <c r="N919" s="2" t="s">
        <v>43</v>
      </c>
      <c r="O919" s="2" t="s">
        <v>40</v>
      </c>
      <c r="P919" s="2" t="s">
        <v>40</v>
      </c>
      <c r="Q919" s="2" t="s">
        <v>40</v>
      </c>
      <c r="R919" s="2" t="s">
        <v>44</v>
      </c>
      <c r="S919" s="2" t="s">
        <v>40</v>
      </c>
      <c r="T919" s="2" t="s">
        <v>40</v>
      </c>
      <c r="U919" s="2" t="s">
        <v>40</v>
      </c>
      <c r="V919" s="2" t="s">
        <v>45</v>
      </c>
      <c r="W919" s="2" t="s">
        <v>40</v>
      </c>
      <c r="X919" s="2" t="s">
        <v>40</v>
      </c>
      <c r="Y919" s="2" t="s">
        <v>40</v>
      </c>
      <c r="Z919" s="2" t="s">
        <v>46</v>
      </c>
      <c r="AA919" s="2" t="s">
        <v>40</v>
      </c>
      <c r="AB919" s="2" t="s">
        <v>40</v>
      </c>
      <c r="AC919" s="2" t="s">
        <v>40</v>
      </c>
      <c r="AD919" s="2" t="s">
        <v>40</v>
      </c>
    </row>
    <row r="920" spans="1:30" x14ac:dyDescent="0.2">
      <c r="A920" s="3" t="s">
        <v>47</v>
      </c>
      <c r="B920" s="2" t="s">
        <v>48</v>
      </c>
      <c r="C920" s="2" t="s">
        <v>49</v>
      </c>
      <c r="D920" s="2" t="s">
        <v>50</v>
      </c>
      <c r="E920" s="2" t="s">
        <v>51</v>
      </c>
      <c r="F920" s="2" t="s">
        <v>49</v>
      </c>
      <c r="G920" s="2" t="s">
        <v>50</v>
      </c>
      <c r="H920" s="2" t="s">
        <v>51</v>
      </c>
      <c r="I920" s="2" t="s">
        <v>40</v>
      </c>
      <c r="J920" s="2" t="s">
        <v>48</v>
      </c>
      <c r="K920" s="2" t="s">
        <v>40</v>
      </c>
      <c r="L920" s="2" t="s">
        <v>40</v>
      </c>
      <c r="M920" s="2" t="s">
        <v>40</v>
      </c>
      <c r="N920" s="2" t="s">
        <v>49</v>
      </c>
      <c r="O920" s="2" t="s">
        <v>51</v>
      </c>
      <c r="P920" s="2" t="s">
        <v>40</v>
      </c>
      <c r="Q920" s="2" t="s">
        <v>40</v>
      </c>
      <c r="R920" s="2" t="s">
        <v>48</v>
      </c>
      <c r="S920" s="2" t="s">
        <v>51</v>
      </c>
      <c r="T920" s="2" t="s">
        <v>40</v>
      </c>
      <c r="U920" s="2" t="s">
        <v>40</v>
      </c>
      <c r="V920" s="2" t="s">
        <v>48</v>
      </c>
      <c r="W920" s="2" t="s">
        <v>40</v>
      </c>
      <c r="X920" s="2" t="s">
        <v>40</v>
      </c>
      <c r="Y920" s="2" t="s">
        <v>40</v>
      </c>
      <c r="Z920" s="2" t="s">
        <v>48</v>
      </c>
      <c r="AA920" s="2" t="s">
        <v>40</v>
      </c>
      <c r="AB920" s="2" t="s">
        <v>40</v>
      </c>
      <c r="AC920" s="2" t="s">
        <v>40</v>
      </c>
      <c r="AD920" s="2" t="s">
        <v>40</v>
      </c>
    </row>
    <row r="921" spans="1:30" x14ac:dyDescent="0.2">
      <c r="A921" s="3" t="s">
        <v>52</v>
      </c>
      <c r="B921" s="2" t="s">
        <v>49</v>
      </c>
      <c r="C921" s="2" t="s">
        <v>50</v>
      </c>
      <c r="D921" s="2" t="s">
        <v>53</v>
      </c>
      <c r="E921" s="2" t="s">
        <v>40</v>
      </c>
      <c r="F921" s="2" t="s">
        <v>48</v>
      </c>
      <c r="G921" s="2" t="s">
        <v>49</v>
      </c>
      <c r="H921" s="2" t="s">
        <v>51</v>
      </c>
      <c r="I921" s="2" t="s">
        <v>40</v>
      </c>
      <c r="J921" s="2" t="s">
        <v>48</v>
      </c>
      <c r="K921" s="2" t="s">
        <v>40</v>
      </c>
      <c r="L921" s="2" t="s">
        <v>40</v>
      </c>
      <c r="M921" s="2" t="s">
        <v>40</v>
      </c>
      <c r="N921" s="2" t="s">
        <v>49</v>
      </c>
      <c r="O921" s="2" t="s">
        <v>50</v>
      </c>
      <c r="P921" s="2" t="s">
        <v>53</v>
      </c>
      <c r="Q921" s="2" t="s">
        <v>40</v>
      </c>
      <c r="R921" s="2" t="s">
        <v>48</v>
      </c>
      <c r="S921" s="2" t="s">
        <v>49</v>
      </c>
      <c r="T921" s="2" t="s">
        <v>40</v>
      </c>
      <c r="U921" s="2" t="s">
        <v>40</v>
      </c>
      <c r="V921" s="2" t="s">
        <v>48</v>
      </c>
      <c r="W921" s="2" t="s">
        <v>49</v>
      </c>
      <c r="X921" s="2" t="s">
        <v>51</v>
      </c>
      <c r="Y921" s="2" t="s">
        <v>40</v>
      </c>
      <c r="Z921" s="2" t="s">
        <v>48</v>
      </c>
      <c r="AA921" s="2" t="s">
        <v>49</v>
      </c>
      <c r="AB921" s="2" t="s">
        <v>40</v>
      </c>
      <c r="AC921" s="2" t="s">
        <v>40</v>
      </c>
      <c r="AD921" s="2" t="s">
        <v>40</v>
      </c>
    </row>
    <row r="922" spans="1:30" x14ac:dyDescent="0.2">
      <c r="A922" s="3" t="s">
        <v>54</v>
      </c>
      <c r="B922" s="2" t="s">
        <v>50</v>
      </c>
      <c r="C922" s="2" t="s">
        <v>40</v>
      </c>
      <c r="D922" s="2" t="s">
        <v>40</v>
      </c>
      <c r="E922" s="2" t="s">
        <v>40</v>
      </c>
      <c r="F922" s="2" t="s">
        <v>48</v>
      </c>
      <c r="G922" s="2" t="s">
        <v>49</v>
      </c>
      <c r="H922" s="2" t="s">
        <v>40</v>
      </c>
      <c r="I922" s="2" t="s">
        <v>40</v>
      </c>
      <c r="J922" s="2" t="s">
        <v>48</v>
      </c>
      <c r="K922" s="2" t="s">
        <v>40</v>
      </c>
      <c r="L922" s="2" t="s">
        <v>40</v>
      </c>
      <c r="M922" s="2" t="s">
        <v>40</v>
      </c>
      <c r="N922" s="2" t="s">
        <v>49</v>
      </c>
      <c r="O922" s="2" t="s">
        <v>50</v>
      </c>
      <c r="P922" s="2" t="s">
        <v>53</v>
      </c>
      <c r="Q922" s="2" t="s">
        <v>40</v>
      </c>
      <c r="R922" s="2" t="s">
        <v>49</v>
      </c>
      <c r="S922" s="2" t="s">
        <v>50</v>
      </c>
      <c r="T922" s="2" t="s">
        <v>40</v>
      </c>
      <c r="U922" s="2" t="s">
        <v>40</v>
      </c>
      <c r="V922" s="2" t="s">
        <v>48</v>
      </c>
      <c r="W922" s="2" t="s">
        <v>49</v>
      </c>
      <c r="X922" s="2" t="s">
        <v>40</v>
      </c>
      <c r="Y922" s="2" t="s">
        <v>40</v>
      </c>
      <c r="Z922" s="2" t="s">
        <v>48</v>
      </c>
      <c r="AA922" s="2" t="s">
        <v>49</v>
      </c>
      <c r="AB922" s="2" t="s">
        <v>50</v>
      </c>
      <c r="AC922" s="2" t="s">
        <v>40</v>
      </c>
      <c r="AD922" s="2" t="s">
        <v>40</v>
      </c>
    </row>
    <row r="923" spans="1:30" x14ac:dyDescent="0.2">
      <c r="A923" s="3" t="s">
        <v>55</v>
      </c>
      <c r="B923" s="2" t="s">
        <v>48</v>
      </c>
      <c r="C923" s="2" t="s">
        <v>49</v>
      </c>
      <c r="D923" s="2" t="s">
        <v>50</v>
      </c>
      <c r="E923" s="2" t="s">
        <v>40</v>
      </c>
      <c r="F923" s="2" t="s">
        <v>48</v>
      </c>
      <c r="G923" s="2" t="s">
        <v>49</v>
      </c>
      <c r="H923" s="2" t="s">
        <v>40</v>
      </c>
      <c r="I923" s="2" t="s">
        <v>40</v>
      </c>
      <c r="J923" s="2" t="s">
        <v>48</v>
      </c>
      <c r="K923" s="2" t="s">
        <v>51</v>
      </c>
      <c r="L923" s="2" t="s">
        <v>40</v>
      </c>
      <c r="M923" s="2" t="s">
        <v>40</v>
      </c>
      <c r="N923" s="2" t="s">
        <v>48</v>
      </c>
      <c r="O923" s="2" t="s">
        <v>49</v>
      </c>
      <c r="P923" s="2" t="s">
        <v>51</v>
      </c>
      <c r="Q923" s="2" t="s">
        <v>40</v>
      </c>
      <c r="R923" s="2" t="s">
        <v>48</v>
      </c>
      <c r="S923" s="2" t="s">
        <v>49</v>
      </c>
      <c r="T923" s="2" t="s">
        <v>51</v>
      </c>
      <c r="U923" s="2" t="s">
        <v>40</v>
      </c>
      <c r="V923" s="2" t="s">
        <v>48</v>
      </c>
      <c r="W923" s="2" t="s">
        <v>49</v>
      </c>
      <c r="X923" s="2" t="s">
        <v>40</v>
      </c>
      <c r="Y923" s="2" t="s">
        <v>40</v>
      </c>
      <c r="Z923" s="2" t="s">
        <v>48</v>
      </c>
      <c r="AA923" s="2" t="s">
        <v>49</v>
      </c>
      <c r="AB923" s="2" t="s">
        <v>40</v>
      </c>
      <c r="AC923" s="2" t="s">
        <v>40</v>
      </c>
      <c r="AD923" s="2" t="s">
        <v>40</v>
      </c>
    </row>
    <row r="924" spans="1:30" x14ac:dyDescent="0.2">
      <c r="A924" s="3" t="s">
        <v>56</v>
      </c>
      <c r="B924" s="2" t="s">
        <v>48</v>
      </c>
      <c r="C924" s="2" t="s">
        <v>49</v>
      </c>
      <c r="D924" s="2" t="s">
        <v>50</v>
      </c>
      <c r="E924" s="2" t="s">
        <v>40</v>
      </c>
      <c r="F924" s="2" t="s">
        <v>48</v>
      </c>
      <c r="G924" s="2" t="s">
        <v>49</v>
      </c>
      <c r="H924" s="2" t="s">
        <v>50</v>
      </c>
      <c r="I924" s="2" t="s">
        <v>51</v>
      </c>
      <c r="J924" s="2" t="s">
        <v>48</v>
      </c>
      <c r="K924" s="2" t="s">
        <v>40</v>
      </c>
      <c r="L924" s="2" t="s">
        <v>40</v>
      </c>
      <c r="M924" s="2" t="s">
        <v>40</v>
      </c>
      <c r="N924" s="2" t="s">
        <v>49</v>
      </c>
      <c r="O924" s="2" t="s">
        <v>50</v>
      </c>
      <c r="P924" s="2" t="s">
        <v>51</v>
      </c>
      <c r="Q924" s="2" t="s">
        <v>40</v>
      </c>
      <c r="R924" s="2" t="s">
        <v>48</v>
      </c>
      <c r="S924" s="2" t="s">
        <v>49</v>
      </c>
      <c r="T924" s="2" t="s">
        <v>40</v>
      </c>
      <c r="U924" s="2" t="s">
        <v>40</v>
      </c>
      <c r="V924" s="2" t="s">
        <v>49</v>
      </c>
      <c r="W924" s="2" t="s">
        <v>40</v>
      </c>
      <c r="X924" s="2" t="s">
        <v>40</v>
      </c>
      <c r="Y924" s="2" t="s">
        <v>40</v>
      </c>
      <c r="Z924" s="2" t="s">
        <v>48</v>
      </c>
      <c r="AA924" s="2" t="s">
        <v>49</v>
      </c>
      <c r="AB924" s="2" t="s">
        <v>40</v>
      </c>
      <c r="AC924" s="2" t="s">
        <v>40</v>
      </c>
      <c r="AD924" s="2" t="s">
        <v>40</v>
      </c>
    </row>
    <row r="927" spans="1:30" x14ac:dyDescent="0.2">
      <c r="A927" s="3" t="s">
        <v>57</v>
      </c>
    </row>
    <row r="929" spans="1:16" x14ac:dyDescent="0.2">
      <c r="A929" s="3" t="s">
        <v>47</v>
      </c>
      <c r="B929" s="2" t="s">
        <v>40</v>
      </c>
      <c r="C929" s="2" t="s">
        <v>40</v>
      </c>
      <c r="D929" s="2" t="s">
        <v>58</v>
      </c>
      <c r="E929" s="2" t="s">
        <v>40</v>
      </c>
      <c r="F929" s="2" t="s">
        <v>40</v>
      </c>
      <c r="G929" s="2" t="s">
        <v>59</v>
      </c>
      <c r="H929" s="2" t="s">
        <v>40</v>
      </c>
      <c r="I929" s="2" t="s">
        <v>40</v>
      </c>
      <c r="J929" s="2" t="s">
        <v>60</v>
      </c>
      <c r="K929" s="2" t="s">
        <v>40</v>
      </c>
      <c r="L929" s="2" t="s">
        <v>40</v>
      </c>
      <c r="M929" s="2" t="s">
        <v>61</v>
      </c>
      <c r="N929" s="2" t="s">
        <v>40</v>
      </c>
      <c r="O929" s="2" t="s">
        <v>40</v>
      </c>
      <c r="P929" s="2" t="s">
        <v>40</v>
      </c>
    </row>
    <row r="930" spans="1:16" x14ac:dyDescent="0.2">
      <c r="A930" s="3" t="s">
        <v>62</v>
      </c>
      <c r="B930" s="2" t="s">
        <v>63</v>
      </c>
      <c r="C930" s="2" t="s">
        <v>40</v>
      </c>
      <c r="D930" s="2" t="s">
        <v>63</v>
      </c>
      <c r="E930" s="2" t="s">
        <v>49</v>
      </c>
      <c r="F930" s="2" t="s">
        <v>40</v>
      </c>
      <c r="G930" s="2" t="s">
        <v>49</v>
      </c>
      <c r="H930" s="2" t="s">
        <v>64</v>
      </c>
      <c r="I930" s="2" t="s">
        <v>65</v>
      </c>
      <c r="J930" s="2" t="s">
        <v>49</v>
      </c>
      <c r="K930" s="2" t="s">
        <v>66</v>
      </c>
      <c r="L930" s="2" t="s">
        <v>63</v>
      </c>
      <c r="M930" s="2" t="s">
        <v>63</v>
      </c>
      <c r="N930" s="2" t="s">
        <v>49</v>
      </c>
      <c r="O930" s="2" t="s">
        <v>40</v>
      </c>
      <c r="P930" s="2" t="s">
        <v>40</v>
      </c>
    </row>
    <row r="933" spans="1:16" x14ac:dyDescent="0.2">
      <c r="A933" s="3" t="s">
        <v>67</v>
      </c>
    </row>
    <row r="935" spans="1:16" x14ac:dyDescent="0.2">
      <c r="B935" s="2" t="s">
        <v>68</v>
      </c>
      <c r="C935" s="2" t="s">
        <v>69</v>
      </c>
      <c r="D935" s="2" t="s">
        <v>70</v>
      </c>
      <c r="E935" s="2" t="s">
        <v>71</v>
      </c>
      <c r="F935" s="2" t="s">
        <v>72</v>
      </c>
      <c r="G935" s="2" t="s">
        <v>73</v>
      </c>
      <c r="H935" s="2" t="s">
        <v>74</v>
      </c>
      <c r="I935" s="2" t="s">
        <v>40</v>
      </c>
    </row>
    <row r="936" spans="1:16" x14ac:dyDescent="0.2">
      <c r="A936" s="3" t="s">
        <v>75</v>
      </c>
      <c r="B936" s="2">
        <v>0</v>
      </c>
      <c r="C936" s="2">
        <v>3.9300000000000003E-3</v>
      </c>
      <c r="D936" s="2">
        <v>1.273E-2</v>
      </c>
      <c r="E936" s="2">
        <v>2.7289999999999998E-2</v>
      </c>
      <c r="F936" s="2">
        <v>6.9940000000000002E-2</v>
      </c>
      <c r="G936" s="2">
        <v>0.255</v>
      </c>
      <c r="H936" s="2">
        <v>0.63110999999999995</v>
      </c>
      <c r="I936" s="2" t="s">
        <v>40</v>
      </c>
    </row>
    <row r="937" spans="1:16" x14ac:dyDescent="0.2">
      <c r="A937" s="3" t="s">
        <v>76</v>
      </c>
      <c r="B937" s="2">
        <v>0.16918</v>
      </c>
      <c r="C937" s="2">
        <v>0.13650000000000001</v>
      </c>
      <c r="D937" s="2">
        <v>0.13131999999999999</v>
      </c>
      <c r="E937" s="2">
        <v>0.12950999999999999</v>
      </c>
      <c r="F937" s="2">
        <v>0.2006</v>
      </c>
      <c r="G937" s="2">
        <v>0.17252999999999999</v>
      </c>
      <c r="H937" s="2">
        <v>6.0359999999999997E-2</v>
      </c>
      <c r="I937" s="2" t="s">
        <v>40</v>
      </c>
    </row>
    <row r="938" spans="1:16" x14ac:dyDescent="0.2">
      <c r="A938" s="3" t="s">
        <v>77</v>
      </c>
      <c r="B938" s="2">
        <v>0.73392000000000002</v>
      </c>
      <c r="C938" s="2">
        <v>0.23746</v>
      </c>
      <c r="D938" s="2">
        <v>2.7449999999999999E-2</v>
      </c>
      <c r="E938" s="2">
        <v>1.16E-3</v>
      </c>
      <c r="F938" s="2">
        <v>1.0000000000000001E-5</v>
      </c>
      <c r="G938" s="2">
        <v>0</v>
      </c>
      <c r="H938" s="2">
        <v>0</v>
      </c>
      <c r="I938" s="2" t="s">
        <v>40</v>
      </c>
    </row>
    <row r="939" spans="1:16" x14ac:dyDescent="0.2">
      <c r="A939" s="3" t="s">
        <v>78</v>
      </c>
      <c r="B939" s="2">
        <v>2.273E-2</v>
      </c>
      <c r="C939" s="2">
        <v>4.6469999999999997E-2</v>
      </c>
      <c r="D939" s="2">
        <v>6.234E-2</v>
      </c>
      <c r="E939" s="2">
        <v>7.9759999999999998E-2</v>
      </c>
      <c r="F939" s="2">
        <v>0.14208999999999999</v>
      </c>
      <c r="G939" s="2">
        <v>0.37431999999999999</v>
      </c>
      <c r="H939" s="2">
        <v>0.27228999999999998</v>
      </c>
      <c r="I939" s="2" t="s">
        <v>40</v>
      </c>
    </row>
    <row r="940" spans="1:16" x14ac:dyDescent="0.2">
      <c r="A940" s="3" t="s">
        <v>79</v>
      </c>
      <c r="B940" s="2">
        <v>7.7950000000000005E-2</v>
      </c>
      <c r="C940" s="2">
        <v>0.23860999999999999</v>
      </c>
      <c r="D940" s="2">
        <v>0.25688</v>
      </c>
      <c r="E940" s="2">
        <v>0.21925</v>
      </c>
      <c r="F940" s="2">
        <v>0.15511</v>
      </c>
      <c r="G940" s="2">
        <v>4.7800000000000002E-2</v>
      </c>
      <c r="H940" s="2">
        <v>4.4000000000000003E-3</v>
      </c>
      <c r="I940" s="2" t="s">
        <v>40</v>
      </c>
    </row>
    <row r="941" spans="1:16" x14ac:dyDescent="0.2">
      <c r="A941" s="3" t="s">
        <v>80</v>
      </c>
      <c r="B941" s="2">
        <v>2.962E-2</v>
      </c>
      <c r="C941" s="2">
        <v>0.2185</v>
      </c>
      <c r="D941" s="2">
        <v>0.28870000000000001</v>
      </c>
      <c r="E941" s="2">
        <v>0.25405</v>
      </c>
      <c r="F941" s="2">
        <v>0.15966</v>
      </c>
      <c r="G941" s="2">
        <v>4.6440000000000002E-2</v>
      </c>
      <c r="H941" s="2">
        <v>3.0300000000000001E-3</v>
      </c>
      <c r="I941" s="2" t="s">
        <v>40</v>
      </c>
    </row>
    <row r="942" spans="1:16" x14ac:dyDescent="0.2">
      <c r="A942" s="3" t="s">
        <v>81</v>
      </c>
      <c r="B942" s="2">
        <v>1.4370000000000001E-2</v>
      </c>
      <c r="C942" s="2">
        <v>0.13899</v>
      </c>
      <c r="D942" s="2">
        <v>0.23802000000000001</v>
      </c>
      <c r="E942" s="2">
        <v>0.27825</v>
      </c>
      <c r="F942" s="2">
        <v>0.23902999999999999</v>
      </c>
      <c r="G942" s="2">
        <v>8.3570000000000005E-2</v>
      </c>
      <c r="H942" s="2">
        <v>7.77E-3</v>
      </c>
      <c r="I942" s="2" t="s">
        <v>40</v>
      </c>
    </row>
    <row r="945" spans="1:30" x14ac:dyDescent="0.2">
      <c r="A945" s="3" t="s">
        <v>82</v>
      </c>
    </row>
    <row r="947" spans="1:30" x14ac:dyDescent="0.2">
      <c r="B947" s="2" t="s">
        <v>39</v>
      </c>
      <c r="C947" s="2" t="s">
        <v>40</v>
      </c>
      <c r="D947" s="2" t="s">
        <v>40</v>
      </c>
      <c r="E947" s="2" t="s">
        <v>40</v>
      </c>
      <c r="F947" s="2" t="s">
        <v>41</v>
      </c>
      <c r="G947" s="2" t="s">
        <v>40</v>
      </c>
      <c r="H947" s="2" t="s">
        <v>40</v>
      </c>
      <c r="I947" s="2" t="s">
        <v>40</v>
      </c>
      <c r="J947" s="2" t="s">
        <v>42</v>
      </c>
      <c r="K947" s="2" t="s">
        <v>40</v>
      </c>
      <c r="L947" s="2" t="s">
        <v>40</v>
      </c>
      <c r="M947" s="2" t="s">
        <v>40</v>
      </c>
      <c r="N947" s="2" t="s">
        <v>43</v>
      </c>
      <c r="O947" s="2" t="s">
        <v>40</v>
      </c>
      <c r="P947" s="2" t="s">
        <v>40</v>
      </c>
      <c r="Q947" s="2" t="s">
        <v>40</v>
      </c>
      <c r="R947" s="2" t="s">
        <v>44</v>
      </c>
      <c r="S947" s="2" t="s">
        <v>40</v>
      </c>
      <c r="T947" s="2" t="s">
        <v>40</v>
      </c>
      <c r="U947" s="2" t="s">
        <v>40</v>
      </c>
      <c r="V947" s="2" t="s">
        <v>45</v>
      </c>
      <c r="W947" s="2" t="s">
        <v>40</v>
      </c>
      <c r="X947" s="2" t="s">
        <v>40</v>
      </c>
      <c r="Y947" s="2" t="s">
        <v>40</v>
      </c>
      <c r="Z947" s="2" t="s">
        <v>46</v>
      </c>
      <c r="AA947" s="2" t="s">
        <v>40</v>
      </c>
      <c r="AB947" s="2" t="s">
        <v>40</v>
      </c>
      <c r="AC947" s="2" t="s">
        <v>40</v>
      </c>
      <c r="AD947" s="2" t="s">
        <v>40</v>
      </c>
    </row>
    <row r="948" spans="1:30" x14ac:dyDescent="0.2">
      <c r="A948" s="3" t="s">
        <v>47</v>
      </c>
      <c r="B948" s="2">
        <v>1.42015</v>
      </c>
      <c r="C948" s="2">
        <v>1.41595</v>
      </c>
      <c r="D948" s="2">
        <v>1.40541</v>
      </c>
      <c r="E948" s="2">
        <v>1.41262</v>
      </c>
      <c r="F948" s="2">
        <v>1.1085799999999999</v>
      </c>
      <c r="G948" s="2">
        <v>0.93874999999999997</v>
      </c>
      <c r="H948" s="2">
        <v>1.50346</v>
      </c>
      <c r="I948" s="2" t="s">
        <v>40</v>
      </c>
      <c r="J948" s="2" t="s">
        <v>83</v>
      </c>
      <c r="K948" s="2" t="s">
        <v>40</v>
      </c>
      <c r="L948" s="2" t="s">
        <v>40</v>
      </c>
      <c r="M948" s="2" t="s">
        <v>40</v>
      </c>
      <c r="N948" s="2">
        <v>1.2888200000000001</v>
      </c>
      <c r="O948" s="2">
        <v>1.49308</v>
      </c>
      <c r="P948" s="2" t="s">
        <v>40</v>
      </c>
      <c r="Q948" s="2" t="s">
        <v>40</v>
      </c>
      <c r="R948" s="2">
        <v>1.1617599999999999</v>
      </c>
      <c r="S948" s="2">
        <v>1.55307</v>
      </c>
      <c r="T948" s="2" t="s">
        <v>40</v>
      </c>
      <c r="U948" s="2" t="s">
        <v>40</v>
      </c>
      <c r="V948" s="2" t="s">
        <v>83</v>
      </c>
      <c r="W948" s="2" t="s">
        <v>40</v>
      </c>
      <c r="X948" s="2" t="s">
        <v>40</v>
      </c>
      <c r="Y948" s="2" t="s">
        <v>40</v>
      </c>
      <c r="Z948" s="2" t="s">
        <v>83</v>
      </c>
      <c r="AA948" s="2" t="s">
        <v>40</v>
      </c>
      <c r="AB948" s="2" t="s">
        <v>40</v>
      </c>
      <c r="AC948" s="2" t="s">
        <v>40</v>
      </c>
      <c r="AD948" s="2" t="s">
        <v>40</v>
      </c>
    </row>
    <row r="949" spans="1:30" x14ac:dyDescent="0.2">
      <c r="A949" s="3" t="s">
        <v>52</v>
      </c>
      <c r="B949" s="2">
        <v>1.4134800000000001</v>
      </c>
      <c r="C949" s="2">
        <v>1.4059999999999999</v>
      </c>
      <c r="D949" s="2">
        <v>1.42119</v>
      </c>
      <c r="E949" s="2" t="s">
        <v>40</v>
      </c>
      <c r="F949" s="2">
        <v>1.38744</v>
      </c>
      <c r="G949" s="2">
        <v>1.24786</v>
      </c>
      <c r="H949" s="2">
        <v>1.50902</v>
      </c>
      <c r="I949" s="2" t="s">
        <v>40</v>
      </c>
      <c r="J949" s="2" t="s">
        <v>83</v>
      </c>
      <c r="K949" s="2" t="s">
        <v>40</v>
      </c>
      <c r="L949" s="2" t="s">
        <v>40</v>
      </c>
      <c r="M949" s="2" t="s">
        <v>40</v>
      </c>
      <c r="N949" s="2">
        <v>1.5272300000000001</v>
      </c>
      <c r="O949" s="2">
        <v>1.3701099999999999</v>
      </c>
      <c r="P949" s="2">
        <v>1.2924100000000001</v>
      </c>
      <c r="Q949" s="2" t="s">
        <v>40</v>
      </c>
      <c r="R949" s="2">
        <v>1.5339100000000001</v>
      </c>
      <c r="S949" s="2">
        <v>1.2260800000000001</v>
      </c>
      <c r="T949" s="2" t="s">
        <v>40</v>
      </c>
      <c r="U949" s="2" t="s">
        <v>40</v>
      </c>
      <c r="V949" s="2">
        <v>1.24681</v>
      </c>
      <c r="W949" s="2">
        <v>1.2628900000000001</v>
      </c>
      <c r="X949" s="2">
        <v>1.58772</v>
      </c>
      <c r="Y949" s="2" t="s">
        <v>40</v>
      </c>
      <c r="Z949" s="2">
        <v>1.4722999999999999</v>
      </c>
      <c r="AA949" s="2">
        <v>1.3262499999999999</v>
      </c>
      <c r="AB949" s="2" t="s">
        <v>40</v>
      </c>
      <c r="AC949" s="2" t="s">
        <v>40</v>
      </c>
      <c r="AD949" s="2" t="s">
        <v>40</v>
      </c>
    </row>
    <row r="950" spans="1:30" x14ac:dyDescent="0.2">
      <c r="A950" s="3" t="s">
        <v>54</v>
      </c>
      <c r="B950" s="2" t="s">
        <v>83</v>
      </c>
      <c r="C950" s="2" t="s">
        <v>40</v>
      </c>
      <c r="D950" s="2" t="s">
        <v>40</v>
      </c>
      <c r="E950" s="2" t="s">
        <v>40</v>
      </c>
      <c r="F950" s="2">
        <v>1.46682</v>
      </c>
      <c r="G950" s="2">
        <v>1.3448899999999999</v>
      </c>
      <c r="H950" s="2" t="s">
        <v>40</v>
      </c>
      <c r="I950" s="2" t="s">
        <v>40</v>
      </c>
      <c r="J950" s="2" t="s">
        <v>83</v>
      </c>
      <c r="K950" s="2" t="s">
        <v>40</v>
      </c>
      <c r="L950" s="2" t="s">
        <v>40</v>
      </c>
      <c r="M950" s="2" t="s">
        <v>40</v>
      </c>
      <c r="N950" s="2">
        <v>1.46861</v>
      </c>
      <c r="O950" s="2">
        <v>1.4020699999999999</v>
      </c>
      <c r="P950" s="2">
        <v>1.3505400000000001</v>
      </c>
      <c r="Q950" s="2" t="s">
        <v>40</v>
      </c>
      <c r="R950" s="2">
        <v>1.48872</v>
      </c>
      <c r="S950" s="2">
        <v>1.32013</v>
      </c>
      <c r="T950" s="2" t="s">
        <v>40</v>
      </c>
      <c r="U950" s="2" t="s">
        <v>40</v>
      </c>
      <c r="V950" s="2">
        <v>1.5099199999999999</v>
      </c>
      <c r="W950" s="2">
        <v>1.2580199999999999</v>
      </c>
      <c r="X950" s="2" t="s">
        <v>40</v>
      </c>
      <c r="Y950" s="2" t="s">
        <v>40</v>
      </c>
      <c r="Z950" s="2">
        <v>1.5149699999999999</v>
      </c>
      <c r="AA950" s="2">
        <v>1.32586</v>
      </c>
      <c r="AB950" s="2">
        <v>1.3302799999999999</v>
      </c>
      <c r="AC950" s="2" t="s">
        <v>40</v>
      </c>
      <c r="AD950" s="2" t="s">
        <v>40</v>
      </c>
    </row>
    <row r="951" spans="1:30" x14ac:dyDescent="0.2">
      <c r="A951" s="3" t="s">
        <v>55</v>
      </c>
      <c r="B951" s="2">
        <v>1.40232</v>
      </c>
      <c r="C951" s="2">
        <v>1.4164600000000001</v>
      </c>
      <c r="D951" s="2">
        <v>1.4217</v>
      </c>
      <c r="E951" s="2" t="s">
        <v>40</v>
      </c>
      <c r="F951" s="2">
        <v>1.44418</v>
      </c>
      <c r="G951" s="2">
        <v>1.3768</v>
      </c>
      <c r="H951" s="2" t="s">
        <v>40</v>
      </c>
      <c r="I951" s="2" t="s">
        <v>40</v>
      </c>
      <c r="J951" s="2">
        <v>1.67154</v>
      </c>
      <c r="K951" s="2">
        <v>1.0688200000000001</v>
      </c>
      <c r="L951" s="2" t="s">
        <v>40</v>
      </c>
      <c r="M951" s="2" t="s">
        <v>40</v>
      </c>
      <c r="N951" s="2">
        <v>1.39767</v>
      </c>
      <c r="O951" s="2">
        <v>1.3552900000000001</v>
      </c>
      <c r="P951" s="2">
        <v>1.4731700000000001</v>
      </c>
      <c r="Q951" s="2" t="s">
        <v>40</v>
      </c>
      <c r="R951" s="2">
        <v>1.3568899999999999</v>
      </c>
      <c r="S951" s="2">
        <v>1.2677400000000001</v>
      </c>
      <c r="T951" s="2">
        <v>1.55166</v>
      </c>
      <c r="U951" s="2" t="s">
        <v>40</v>
      </c>
      <c r="V951" s="2">
        <v>1.48051</v>
      </c>
      <c r="W951" s="2">
        <v>1.3285100000000001</v>
      </c>
      <c r="X951" s="2" t="s">
        <v>40</v>
      </c>
      <c r="Y951" s="2" t="s">
        <v>40</v>
      </c>
      <c r="Z951" s="2">
        <v>1.4662900000000001</v>
      </c>
      <c r="AA951" s="2">
        <v>1.33165</v>
      </c>
      <c r="AB951" s="2" t="s">
        <v>40</v>
      </c>
      <c r="AC951" s="2" t="s">
        <v>40</v>
      </c>
      <c r="AD951" s="2" t="s">
        <v>40</v>
      </c>
    </row>
    <row r="952" spans="1:30" x14ac:dyDescent="0.2">
      <c r="A952" s="3" t="s">
        <v>56</v>
      </c>
      <c r="B952" s="2">
        <v>1.40886</v>
      </c>
      <c r="C952" s="2">
        <v>1.4181699999999999</v>
      </c>
      <c r="D952" s="2">
        <v>1.41378</v>
      </c>
      <c r="E952" s="2" t="s">
        <v>40</v>
      </c>
      <c r="F952" s="2">
        <v>1.4604699999999999</v>
      </c>
      <c r="G952" s="2">
        <v>1.29616</v>
      </c>
      <c r="H952" s="2">
        <v>1.07107</v>
      </c>
      <c r="I952" s="2">
        <v>1.5366899999999999</v>
      </c>
      <c r="J952" s="2" t="s">
        <v>83</v>
      </c>
      <c r="K952" s="2" t="s">
        <v>40</v>
      </c>
      <c r="L952" s="2" t="s">
        <v>40</v>
      </c>
      <c r="M952" s="2" t="s">
        <v>40</v>
      </c>
      <c r="N952" s="2">
        <v>1.2971900000000001</v>
      </c>
      <c r="O952" s="2">
        <v>1.27704</v>
      </c>
      <c r="P952" s="2">
        <v>1.5628500000000001</v>
      </c>
      <c r="Q952" s="2" t="s">
        <v>40</v>
      </c>
      <c r="R952" s="2">
        <v>1.5377400000000001</v>
      </c>
      <c r="S952" s="2">
        <v>1.2169300000000001</v>
      </c>
      <c r="T952" s="2" t="s">
        <v>40</v>
      </c>
      <c r="U952" s="2" t="s">
        <v>40</v>
      </c>
      <c r="V952" s="2" t="s">
        <v>83</v>
      </c>
      <c r="W952" s="2" t="s">
        <v>40</v>
      </c>
      <c r="X952" s="2" t="s">
        <v>40</v>
      </c>
      <c r="Y952" s="2" t="s">
        <v>40</v>
      </c>
      <c r="Z952" s="2">
        <v>1.4722999999999999</v>
      </c>
      <c r="AA952" s="2">
        <v>1.3253699999999999</v>
      </c>
      <c r="AB952" s="2" t="s">
        <v>40</v>
      </c>
      <c r="AC952" s="2" t="s">
        <v>40</v>
      </c>
      <c r="AD952" s="2" t="s">
        <v>40</v>
      </c>
    </row>
    <row r="955" spans="1:30" x14ac:dyDescent="0.2">
      <c r="A955" s="3" t="s">
        <v>84</v>
      </c>
    </row>
    <row r="957" spans="1:30" x14ac:dyDescent="0.2">
      <c r="A957" s="3" t="s">
        <v>47</v>
      </c>
      <c r="B957" s="2" t="s">
        <v>40</v>
      </c>
      <c r="C957" s="2" t="s">
        <v>40</v>
      </c>
      <c r="D957" s="2" t="s">
        <v>58</v>
      </c>
      <c r="E957" s="2" t="s">
        <v>40</v>
      </c>
      <c r="F957" s="2" t="s">
        <v>40</v>
      </c>
      <c r="G957" s="2" t="s">
        <v>59</v>
      </c>
      <c r="H957" s="2" t="s">
        <v>40</v>
      </c>
      <c r="I957" s="2" t="s">
        <v>40</v>
      </c>
      <c r="J957" s="2" t="s">
        <v>60</v>
      </c>
      <c r="K957" s="2" t="s">
        <v>40</v>
      </c>
      <c r="L957" s="2" t="s">
        <v>40</v>
      </c>
      <c r="M957" s="2" t="s">
        <v>61</v>
      </c>
      <c r="N957" s="2" t="s">
        <v>40</v>
      </c>
      <c r="O957" s="2" t="s">
        <v>40</v>
      </c>
      <c r="P957" s="2" t="s">
        <v>40</v>
      </c>
    </row>
    <row r="958" spans="1:30" x14ac:dyDescent="0.2">
      <c r="A958" s="3">
        <v>1.4765999999999999</v>
      </c>
      <c r="B958" s="2">
        <v>1.34558</v>
      </c>
      <c r="C958" s="2" t="s">
        <v>40</v>
      </c>
      <c r="D958" s="2">
        <v>1.4511499999999999</v>
      </c>
      <c r="E958" s="2">
        <v>1.3499099999999999</v>
      </c>
      <c r="F958" s="2" t="s">
        <v>40</v>
      </c>
      <c r="G958" s="2">
        <v>1.34321</v>
      </c>
      <c r="H958" s="2">
        <v>1.5668200000000001</v>
      </c>
      <c r="I958" s="2">
        <v>1.0721700000000001</v>
      </c>
      <c r="J958" s="2">
        <v>1.3049500000000001</v>
      </c>
      <c r="K958" s="2">
        <v>1.51258</v>
      </c>
      <c r="L958" s="2">
        <v>1.2838400000000001</v>
      </c>
      <c r="M958" s="2">
        <v>1.3526800000000001</v>
      </c>
      <c r="N958" s="2">
        <v>1.46102</v>
      </c>
      <c r="O958" s="2" t="s">
        <v>40</v>
      </c>
      <c r="P958" s="2" t="s">
        <v>40</v>
      </c>
    </row>
    <row r="961" spans="1:30" x14ac:dyDescent="0.2">
      <c r="A961" s="3" t="s">
        <v>85</v>
      </c>
    </row>
    <row r="962" spans="1:30" x14ac:dyDescent="0.2">
      <c r="A962" s="3" t="s">
        <v>86</v>
      </c>
    </row>
    <row r="964" spans="1:30" x14ac:dyDescent="0.2">
      <c r="B964" s="2" t="s">
        <v>39</v>
      </c>
      <c r="C964" s="2" t="s">
        <v>40</v>
      </c>
      <c r="D964" s="2" t="s">
        <v>40</v>
      </c>
      <c r="E964" s="2" t="s">
        <v>40</v>
      </c>
      <c r="F964" s="2" t="s">
        <v>41</v>
      </c>
      <c r="G964" s="2" t="s">
        <v>40</v>
      </c>
      <c r="H964" s="2" t="s">
        <v>40</v>
      </c>
      <c r="I964" s="2" t="s">
        <v>40</v>
      </c>
      <c r="J964" s="2" t="s">
        <v>42</v>
      </c>
      <c r="K964" s="2" t="s">
        <v>40</v>
      </c>
      <c r="L964" s="2" t="s">
        <v>40</v>
      </c>
      <c r="M964" s="2" t="s">
        <v>40</v>
      </c>
      <c r="N964" s="2" t="s">
        <v>43</v>
      </c>
      <c r="O964" s="2" t="s">
        <v>40</v>
      </c>
      <c r="P964" s="2" t="s">
        <v>40</v>
      </c>
      <c r="Q964" s="2" t="s">
        <v>40</v>
      </c>
      <c r="R964" s="2" t="s">
        <v>44</v>
      </c>
      <c r="S964" s="2" t="s">
        <v>40</v>
      </c>
      <c r="T964" s="2" t="s">
        <v>40</v>
      </c>
      <c r="U964" s="2" t="s">
        <v>40</v>
      </c>
      <c r="V964" s="2" t="s">
        <v>45</v>
      </c>
      <c r="W964" s="2" t="s">
        <v>40</v>
      </c>
      <c r="X964" s="2" t="s">
        <v>40</v>
      </c>
      <c r="Y964" s="2" t="s">
        <v>40</v>
      </c>
      <c r="Z964" s="2" t="s">
        <v>46</v>
      </c>
      <c r="AA964" s="2" t="s">
        <v>40</v>
      </c>
      <c r="AB964" s="2" t="s">
        <v>40</v>
      </c>
      <c r="AC964" s="2" t="s">
        <v>40</v>
      </c>
      <c r="AD964" s="2" t="s">
        <v>40</v>
      </c>
    </row>
    <row r="965" spans="1:30" x14ac:dyDescent="0.2">
      <c r="A965" s="3" t="s">
        <v>47</v>
      </c>
      <c r="B965" s="2">
        <v>0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 t="s">
        <v>40</v>
      </c>
      <c r="J965" s="2" t="s">
        <v>83</v>
      </c>
      <c r="K965" s="2" t="s">
        <v>40</v>
      </c>
      <c r="L965" s="2" t="s">
        <v>40</v>
      </c>
      <c r="M965" s="2" t="s">
        <v>40</v>
      </c>
      <c r="N965" s="2">
        <v>0</v>
      </c>
      <c r="O965" s="2">
        <v>0</v>
      </c>
      <c r="P965" s="2" t="s">
        <v>40</v>
      </c>
      <c r="Q965" s="2" t="s">
        <v>40</v>
      </c>
      <c r="R965" s="2">
        <v>0</v>
      </c>
      <c r="S965" s="2">
        <v>0</v>
      </c>
      <c r="T965" s="2" t="s">
        <v>40</v>
      </c>
      <c r="U965" s="2" t="s">
        <v>40</v>
      </c>
      <c r="V965" s="2" t="s">
        <v>83</v>
      </c>
      <c r="W965" s="2" t="s">
        <v>40</v>
      </c>
      <c r="X965" s="2" t="s">
        <v>40</v>
      </c>
      <c r="Y965" s="2" t="s">
        <v>40</v>
      </c>
      <c r="Z965" s="2" t="s">
        <v>83</v>
      </c>
      <c r="AA965" s="2" t="s">
        <v>40</v>
      </c>
      <c r="AB965" s="2" t="s">
        <v>40</v>
      </c>
      <c r="AC965" s="2" t="s">
        <v>40</v>
      </c>
      <c r="AD965" s="2" t="s">
        <v>40</v>
      </c>
    </row>
    <row r="966" spans="1:30" x14ac:dyDescent="0.2">
      <c r="A966" s="3" t="s">
        <v>52</v>
      </c>
      <c r="B966" s="2">
        <v>0</v>
      </c>
      <c r="C966" s="2">
        <v>0</v>
      </c>
      <c r="D966" s="2">
        <v>0</v>
      </c>
      <c r="E966" s="2" t="s">
        <v>40</v>
      </c>
      <c r="F966" s="2">
        <v>0</v>
      </c>
      <c r="G966" s="2">
        <v>0</v>
      </c>
      <c r="H966" s="2">
        <v>0</v>
      </c>
      <c r="I966" s="2" t="s">
        <v>40</v>
      </c>
      <c r="J966" s="2" t="s">
        <v>83</v>
      </c>
      <c r="K966" s="2" t="s">
        <v>40</v>
      </c>
      <c r="L966" s="2" t="s">
        <v>40</v>
      </c>
      <c r="M966" s="2" t="s">
        <v>40</v>
      </c>
      <c r="N966" s="2">
        <v>0</v>
      </c>
      <c r="O966" s="2">
        <v>0</v>
      </c>
      <c r="P966" s="2">
        <v>0</v>
      </c>
      <c r="Q966" s="2" t="s">
        <v>40</v>
      </c>
      <c r="R966" s="2">
        <v>0</v>
      </c>
      <c r="S966" s="2">
        <v>0</v>
      </c>
      <c r="T966" s="2" t="s">
        <v>40</v>
      </c>
      <c r="U966" s="2" t="s">
        <v>40</v>
      </c>
      <c r="V966" s="2">
        <v>0</v>
      </c>
      <c r="W966" s="2">
        <v>0</v>
      </c>
      <c r="X966" s="2">
        <v>0</v>
      </c>
      <c r="Y966" s="2" t="s">
        <v>40</v>
      </c>
      <c r="Z966" s="2">
        <v>0</v>
      </c>
      <c r="AA966" s="2">
        <v>0</v>
      </c>
      <c r="AB966" s="2" t="s">
        <v>40</v>
      </c>
      <c r="AC966" s="2" t="s">
        <v>40</v>
      </c>
      <c r="AD966" s="2" t="s">
        <v>40</v>
      </c>
    </row>
    <row r="967" spans="1:30" x14ac:dyDescent="0.2">
      <c r="A967" s="3" t="s">
        <v>54</v>
      </c>
      <c r="B967" s="2" t="s">
        <v>83</v>
      </c>
      <c r="C967" s="2" t="s">
        <v>40</v>
      </c>
      <c r="D967" s="2" t="s">
        <v>40</v>
      </c>
      <c r="E967" s="2" t="s">
        <v>40</v>
      </c>
      <c r="F967" s="2">
        <v>0</v>
      </c>
      <c r="G967" s="2">
        <v>0</v>
      </c>
      <c r="H967" s="2" t="s">
        <v>40</v>
      </c>
      <c r="I967" s="2" t="s">
        <v>40</v>
      </c>
      <c r="J967" s="2" t="s">
        <v>83</v>
      </c>
      <c r="K967" s="2" t="s">
        <v>40</v>
      </c>
      <c r="L967" s="2" t="s">
        <v>40</v>
      </c>
      <c r="M967" s="2" t="s">
        <v>40</v>
      </c>
      <c r="N967" s="2">
        <v>0</v>
      </c>
      <c r="O967" s="2">
        <v>0</v>
      </c>
      <c r="P967" s="2">
        <v>0</v>
      </c>
      <c r="Q967" s="2" t="s">
        <v>40</v>
      </c>
      <c r="R967" s="2">
        <v>0</v>
      </c>
      <c r="S967" s="2">
        <v>0</v>
      </c>
      <c r="T967" s="2" t="s">
        <v>40</v>
      </c>
      <c r="U967" s="2" t="s">
        <v>40</v>
      </c>
      <c r="V967" s="2">
        <v>0</v>
      </c>
      <c r="W967" s="2">
        <v>0</v>
      </c>
      <c r="X967" s="2" t="s">
        <v>40</v>
      </c>
      <c r="Y967" s="2" t="s">
        <v>40</v>
      </c>
      <c r="Z967" s="2">
        <v>0</v>
      </c>
      <c r="AA967" s="2">
        <v>0</v>
      </c>
      <c r="AB967" s="2">
        <v>0</v>
      </c>
      <c r="AC967" s="2" t="s">
        <v>40</v>
      </c>
      <c r="AD967" s="2" t="s">
        <v>40</v>
      </c>
    </row>
    <row r="968" spans="1:30" x14ac:dyDescent="0.2">
      <c r="A968" s="3" t="s">
        <v>55</v>
      </c>
      <c r="B968" s="2">
        <v>0</v>
      </c>
      <c r="C968" s="2">
        <v>0</v>
      </c>
      <c r="D968" s="2">
        <v>0</v>
      </c>
      <c r="E968" s="2" t="s">
        <v>40</v>
      </c>
      <c r="F968" s="2">
        <v>0</v>
      </c>
      <c r="G968" s="2">
        <v>0</v>
      </c>
      <c r="H968" s="2" t="s">
        <v>40</v>
      </c>
      <c r="I968" s="2" t="s">
        <v>40</v>
      </c>
      <c r="J968" s="2">
        <v>0</v>
      </c>
      <c r="K968" s="2">
        <v>0</v>
      </c>
      <c r="L968" s="2" t="s">
        <v>40</v>
      </c>
      <c r="M968" s="2" t="s">
        <v>40</v>
      </c>
      <c r="N968" s="2">
        <v>0</v>
      </c>
      <c r="O968" s="2">
        <v>0</v>
      </c>
      <c r="P968" s="2">
        <v>0</v>
      </c>
      <c r="Q968" s="2" t="s">
        <v>40</v>
      </c>
      <c r="R968" s="2">
        <v>0</v>
      </c>
      <c r="S968" s="2">
        <v>0</v>
      </c>
      <c r="T968" s="2">
        <v>0</v>
      </c>
      <c r="U968" s="2" t="s">
        <v>40</v>
      </c>
      <c r="V968" s="2">
        <v>0</v>
      </c>
      <c r="W968" s="2">
        <v>0</v>
      </c>
      <c r="X968" s="2" t="s">
        <v>40</v>
      </c>
      <c r="Y968" s="2" t="s">
        <v>40</v>
      </c>
      <c r="Z968" s="2">
        <v>0</v>
      </c>
      <c r="AA968" s="2">
        <v>0</v>
      </c>
      <c r="AB968" s="2" t="s">
        <v>40</v>
      </c>
      <c r="AC968" s="2" t="s">
        <v>40</v>
      </c>
      <c r="AD968" s="2" t="s">
        <v>40</v>
      </c>
    </row>
    <row r="969" spans="1:30" x14ac:dyDescent="0.2">
      <c r="A969" s="3" t="s">
        <v>56</v>
      </c>
      <c r="B969" s="2">
        <v>0</v>
      </c>
      <c r="C969" s="2">
        <v>0</v>
      </c>
      <c r="D969" s="2">
        <v>0</v>
      </c>
      <c r="E969" s="2" t="s">
        <v>40</v>
      </c>
      <c r="F969" s="2">
        <v>0</v>
      </c>
      <c r="G969" s="2">
        <v>0</v>
      </c>
      <c r="H969" s="2">
        <v>0</v>
      </c>
      <c r="I969" s="2">
        <v>0</v>
      </c>
      <c r="J969" s="2" t="s">
        <v>83</v>
      </c>
      <c r="K969" s="2" t="s">
        <v>40</v>
      </c>
      <c r="L969" s="2" t="s">
        <v>40</v>
      </c>
      <c r="M969" s="2" t="s">
        <v>40</v>
      </c>
      <c r="N969" s="2">
        <v>0</v>
      </c>
      <c r="O969" s="2">
        <v>0</v>
      </c>
      <c r="P969" s="2">
        <v>0</v>
      </c>
      <c r="Q969" s="2" t="s">
        <v>40</v>
      </c>
      <c r="R969" s="2">
        <v>0</v>
      </c>
      <c r="S969" s="2">
        <v>0</v>
      </c>
      <c r="T969" s="2" t="s">
        <v>40</v>
      </c>
      <c r="U969" s="2" t="s">
        <v>40</v>
      </c>
      <c r="V969" s="2" t="s">
        <v>83</v>
      </c>
      <c r="W969" s="2" t="s">
        <v>40</v>
      </c>
      <c r="X969" s="2" t="s">
        <v>40</v>
      </c>
      <c r="Y969" s="2" t="s">
        <v>40</v>
      </c>
      <c r="Z969" s="2">
        <v>0</v>
      </c>
      <c r="AA969" s="2">
        <v>0</v>
      </c>
      <c r="AB969" s="2" t="s">
        <v>40</v>
      </c>
      <c r="AC969" s="2" t="s">
        <v>40</v>
      </c>
      <c r="AD969" s="2" t="s">
        <v>40</v>
      </c>
    </row>
    <row r="972" spans="1:30" x14ac:dyDescent="0.2">
      <c r="A972" s="3" t="s">
        <v>87</v>
      </c>
    </row>
    <row r="974" spans="1:30" x14ac:dyDescent="0.2">
      <c r="B974" s="2" t="s">
        <v>39</v>
      </c>
      <c r="C974" s="2" t="s">
        <v>40</v>
      </c>
      <c r="D974" s="2" t="s">
        <v>40</v>
      </c>
      <c r="E974" s="2" t="s">
        <v>40</v>
      </c>
      <c r="F974" s="2" t="s">
        <v>41</v>
      </c>
      <c r="G974" s="2" t="s">
        <v>40</v>
      </c>
      <c r="H974" s="2" t="s">
        <v>40</v>
      </c>
      <c r="I974" s="2" t="s">
        <v>40</v>
      </c>
      <c r="J974" s="2" t="s">
        <v>42</v>
      </c>
      <c r="K974" s="2" t="s">
        <v>40</v>
      </c>
      <c r="L974" s="2" t="s">
        <v>40</v>
      </c>
      <c r="M974" s="2" t="s">
        <v>40</v>
      </c>
      <c r="N974" s="2" t="s">
        <v>43</v>
      </c>
      <c r="O974" s="2" t="s">
        <v>40</v>
      </c>
      <c r="P974" s="2" t="s">
        <v>40</v>
      </c>
      <c r="Q974" s="2" t="s">
        <v>40</v>
      </c>
      <c r="R974" s="2" t="s">
        <v>44</v>
      </c>
      <c r="S974" s="2" t="s">
        <v>40</v>
      </c>
      <c r="T974" s="2" t="s">
        <v>40</v>
      </c>
      <c r="U974" s="2" t="s">
        <v>40</v>
      </c>
      <c r="V974" s="2" t="s">
        <v>45</v>
      </c>
      <c r="W974" s="2" t="s">
        <v>40</v>
      </c>
      <c r="X974" s="2" t="s">
        <v>40</v>
      </c>
      <c r="Y974" s="2" t="s">
        <v>40</v>
      </c>
      <c r="Z974" s="2" t="s">
        <v>46</v>
      </c>
      <c r="AA974" s="2" t="s">
        <v>40</v>
      </c>
      <c r="AB974" s="2" t="s">
        <v>40</v>
      </c>
      <c r="AC974" s="2" t="s">
        <v>40</v>
      </c>
      <c r="AD974" s="2" t="s">
        <v>40</v>
      </c>
    </row>
    <row r="975" spans="1:30" x14ac:dyDescent="0.2">
      <c r="A975" s="3" t="s">
        <v>47</v>
      </c>
      <c r="B975" s="2">
        <v>4.301E-2</v>
      </c>
      <c r="C975" s="2">
        <v>4.1919999999999999E-2</v>
      </c>
      <c r="D975" s="2">
        <v>4.1950000000000001E-2</v>
      </c>
      <c r="E975" s="2">
        <v>4.2299999999999997E-2</v>
      </c>
      <c r="F975" s="2">
        <v>1.23E-2</v>
      </c>
      <c r="G975" s="2">
        <v>3.6999999999999999E-4</v>
      </c>
      <c r="H975" s="2">
        <v>0.15651000000000001</v>
      </c>
      <c r="I975" s="2" t="s">
        <v>40</v>
      </c>
      <c r="J975" s="2" t="s">
        <v>83</v>
      </c>
      <c r="K975" s="2" t="s">
        <v>40</v>
      </c>
      <c r="L975" s="2" t="s">
        <v>40</v>
      </c>
      <c r="M975" s="2" t="s">
        <v>40</v>
      </c>
      <c r="N975" s="2">
        <v>8.4709999999999994E-2</v>
      </c>
      <c r="O975" s="2">
        <v>8.4470000000000003E-2</v>
      </c>
      <c r="P975" s="2" t="s">
        <v>40</v>
      </c>
      <c r="Q975" s="2" t="s">
        <v>40</v>
      </c>
      <c r="R975" s="2">
        <v>8.7989999999999999E-2</v>
      </c>
      <c r="S975" s="2">
        <v>8.1189999999999998E-2</v>
      </c>
      <c r="T975" s="2" t="s">
        <v>40</v>
      </c>
      <c r="U975" s="2" t="s">
        <v>40</v>
      </c>
      <c r="V975" s="2" t="s">
        <v>83</v>
      </c>
      <c r="W975" s="2" t="s">
        <v>40</v>
      </c>
      <c r="X975" s="2" t="s">
        <v>40</v>
      </c>
      <c r="Y975" s="2" t="s">
        <v>40</v>
      </c>
      <c r="Z975" s="2" t="s">
        <v>83</v>
      </c>
      <c r="AA975" s="2" t="s">
        <v>40</v>
      </c>
      <c r="AB975" s="2" t="s">
        <v>40</v>
      </c>
      <c r="AC975" s="2" t="s">
        <v>40</v>
      </c>
      <c r="AD975" s="2" t="s">
        <v>40</v>
      </c>
    </row>
    <row r="976" spans="1:30" x14ac:dyDescent="0.2">
      <c r="A976" s="3" t="s">
        <v>52</v>
      </c>
      <c r="B976" s="2">
        <v>5.5840000000000001E-2</v>
      </c>
      <c r="C976" s="2">
        <v>5.6129999999999999E-2</v>
      </c>
      <c r="D976" s="2">
        <v>5.7209999999999997E-2</v>
      </c>
      <c r="E976" s="2" t="s">
        <v>40</v>
      </c>
      <c r="F976" s="2">
        <v>5.219E-2</v>
      </c>
      <c r="G976" s="2">
        <v>2.5909999999999999E-2</v>
      </c>
      <c r="H976" s="2">
        <v>9.1079999999999994E-2</v>
      </c>
      <c r="I976" s="2" t="s">
        <v>40</v>
      </c>
      <c r="J976" s="2" t="s">
        <v>83</v>
      </c>
      <c r="K976" s="2" t="s">
        <v>40</v>
      </c>
      <c r="L976" s="2" t="s">
        <v>40</v>
      </c>
      <c r="M976" s="2" t="s">
        <v>40</v>
      </c>
      <c r="N976" s="2">
        <v>5.5919999999999997E-2</v>
      </c>
      <c r="O976" s="2">
        <v>5.6230000000000002E-2</v>
      </c>
      <c r="P976" s="2">
        <v>5.7029999999999997E-2</v>
      </c>
      <c r="Q976" s="2" t="s">
        <v>40</v>
      </c>
      <c r="R976" s="2">
        <v>8.3349999999999994E-2</v>
      </c>
      <c r="S976" s="2">
        <v>8.5830000000000004E-2</v>
      </c>
      <c r="T976" s="2" t="s">
        <v>40</v>
      </c>
      <c r="U976" s="2" t="s">
        <v>40</v>
      </c>
      <c r="V976" s="2">
        <v>5.5730000000000002E-2</v>
      </c>
      <c r="W976" s="2">
        <v>5.7029999999999997E-2</v>
      </c>
      <c r="X976" s="2">
        <v>5.6419999999999998E-2</v>
      </c>
      <c r="Y976" s="2" t="s">
        <v>40</v>
      </c>
      <c r="Z976" s="2">
        <v>8.4449999999999997E-2</v>
      </c>
      <c r="AA976" s="2">
        <v>8.473E-2</v>
      </c>
      <c r="AB976" s="2" t="s">
        <v>40</v>
      </c>
      <c r="AC976" s="2" t="s">
        <v>40</v>
      </c>
      <c r="AD976" s="2" t="s">
        <v>40</v>
      </c>
    </row>
    <row r="977" spans="1:30" x14ac:dyDescent="0.2">
      <c r="A977" s="3" t="s">
        <v>54</v>
      </c>
      <c r="B977" s="2" t="s">
        <v>83</v>
      </c>
      <c r="C977" s="2" t="s">
        <v>40</v>
      </c>
      <c r="D977" s="2" t="s">
        <v>40</v>
      </c>
      <c r="E977" s="2" t="s">
        <v>40</v>
      </c>
      <c r="F977" s="2">
        <v>0.10446999999999999</v>
      </c>
      <c r="G977" s="2">
        <v>6.4710000000000004E-2</v>
      </c>
      <c r="H977" s="2" t="s">
        <v>40</v>
      </c>
      <c r="I977" s="2" t="s">
        <v>40</v>
      </c>
      <c r="J977" s="2" t="s">
        <v>83</v>
      </c>
      <c r="K977" s="2" t="s">
        <v>40</v>
      </c>
      <c r="L977" s="2" t="s">
        <v>40</v>
      </c>
      <c r="M977" s="2" t="s">
        <v>40</v>
      </c>
      <c r="N977" s="2">
        <v>5.62E-2</v>
      </c>
      <c r="O977" s="2">
        <v>5.6489999999999999E-2</v>
      </c>
      <c r="P977" s="2">
        <v>5.6489999999999999E-2</v>
      </c>
      <c r="Q977" s="2" t="s">
        <v>40</v>
      </c>
      <c r="R977" s="2">
        <v>8.3900000000000002E-2</v>
      </c>
      <c r="S977" s="2">
        <v>8.5279999999999995E-2</v>
      </c>
      <c r="T977" s="2" t="s">
        <v>40</v>
      </c>
      <c r="U977" s="2" t="s">
        <v>40</v>
      </c>
      <c r="V977" s="2">
        <v>8.3940000000000001E-2</v>
      </c>
      <c r="W977" s="2">
        <v>8.5239999999999996E-2</v>
      </c>
      <c r="X977" s="2" t="s">
        <v>40</v>
      </c>
      <c r="Y977" s="2" t="s">
        <v>40</v>
      </c>
      <c r="Z977" s="2">
        <v>5.5359999999999999E-2</v>
      </c>
      <c r="AA977" s="2">
        <v>5.7070000000000003E-2</v>
      </c>
      <c r="AB977" s="2">
        <v>5.6750000000000002E-2</v>
      </c>
      <c r="AC977" s="2" t="s">
        <v>40</v>
      </c>
      <c r="AD977" s="2" t="s">
        <v>40</v>
      </c>
    </row>
    <row r="978" spans="1:30" x14ac:dyDescent="0.2">
      <c r="A978" s="3" t="s">
        <v>55</v>
      </c>
      <c r="B978" s="2">
        <v>5.5390000000000002E-2</v>
      </c>
      <c r="C978" s="2">
        <v>5.6610000000000001E-2</v>
      </c>
      <c r="D978" s="2">
        <v>5.7180000000000002E-2</v>
      </c>
      <c r="E978" s="2" t="s">
        <v>40</v>
      </c>
      <c r="F978" s="2">
        <v>9.7180000000000002E-2</v>
      </c>
      <c r="G978" s="2">
        <v>7.1999999999999995E-2</v>
      </c>
      <c r="H978" s="2" t="s">
        <v>40</v>
      </c>
      <c r="I978" s="2" t="s">
        <v>40</v>
      </c>
      <c r="J978" s="2">
        <v>9.5329999999999998E-2</v>
      </c>
      <c r="K978" s="2">
        <v>7.3849999999999999E-2</v>
      </c>
      <c r="L978" s="2" t="s">
        <v>40</v>
      </c>
      <c r="M978" s="2" t="s">
        <v>40</v>
      </c>
      <c r="N978" s="2">
        <v>5.6739999999999999E-2</v>
      </c>
      <c r="O978" s="2">
        <v>5.6340000000000001E-2</v>
      </c>
      <c r="P978" s="2">
        <v>5.6099999999999997E-2</v>
      </c>
      <c r="Q978" s="2" t="s">
        <v>40</v>
      </c>
      <c r="R978" s="2">
        <v>5.7140000000000003E-2</v>
      </c>
      <c r="S978" s="2">
        <v>5.774E-2</v>
      </c>
      <c r="T978" s="2">
        <v>5.4300000000000001E-2</v>
      </c>
      <c r="U978" s="2" t="s">
        <v>40</v>
      </c>
      <c r="V978" s="2">
        <v>8.4889999999999993E-2</v>
      </c>
      <c r="W978" s="2">
        <v>8.4290000000000004E-2</v>
      </c>
      <c r="X978" s="2" t="s">
        <v>40</v>
      </c>
      <c r="Y978" s="2" t="s">
        <v>40</v>
      </c>
      <c r="Z978" s="2">
        <v>8.4620000000000001E-2</v>
      </c>
      <c r="AA978" s="2">
        <v>8.4559999999999996E-2</v>
      </c>
      <c r="AB978" s="2" t="s">
        <v>40</v>
      </c>
      <c r="AC978" s="2" t="s">
        <v>40</v>
      </c>
      <c r="AD978" s="2" t="s">
        <v>40</v>
      </c>
    </row>
    <row r="979" spans="1:30" x14ac:dyDescent="0.2">
      <c r="A979" s="3" t="s">
        <v>56</v>
      </c>
      <c r="B979" s="2">
        <v>5.6070000000000002E-2</v>
      </c>
      <c r="C979" s="2">
        <v>5.6489999999999999E-2</v>
      </c>
      <c r="D979" s="2">
        <v>5.6619999999999997E-2</v>
      </c>
      <c r="E979" s="2" t="s">
        <v>40</v>
      </c>
      <c r="F979" s="2">
        <v>5.296E-2</v>
      </c>
      <c r="G979" s="2">
        <v>2.6120000000000001E-2</v>
      </c>
      <c r="H979" s="2">
        <v>6.3099999999999996E-3</v>
      </c>
      <c r="I979" s="2">
        <v>8.3790000000000003E-2</v>
      </c>
      <c r="J979" s="2" t="s">
        <v>83</v>
      </c>
      <c r="K979" s="2" t="s">
        <v>40</v>
      </c>
      <c r="L979" s="2" t="s">
        <v>40</v>
      </c>
      <c r="M979" s="2" t="s">
        <v>40</v>
      </c>
      <c r="N979" s="2">
        <v>5.697E-2</v>
      </c>
      <c r="O979" s="2">
        <v>5.6950000000000001E-2</v>
      </c>
      <c r="P979" s="2">
        <v>5.5259999999999997E-2</v>
      </c>
      <c r="Q979" s="2" t="s">
        <v>40</v>
      </c>
      <c r="R979" s="2">
        <v>8.2930000000000004E-2</v>
      </c>
      <c r="S979" s="2">
        <v>8.6249999999999993E-2</v>
      </c>
      <c r="T979" s="2" t="s">
        <v>40</v>
      </c>
      <c r="U979" s="2" t="s">
        <v>40</v>
      </c>
      <c r="V979" s="2" t="s">
        <v>83</v>
      </c>
      <c r="W979" s="2" t="s">
        <v>40</v>
      </c>
      <c r="X979" s="2" t="s">
        <v>40</v>
      </c>
      <c r="Y979" s="2" t="s">
        <v>40</v>
      </c>
      <c r="Z979" s="2">
        <v>8.4769999999999998E-2</v>
      </c>
      <c r="AA979" s="2">
        <v>8.4409999999999999E-2</v>
      </c>
      <c r="AB979" s="2" t="s">
        <v>40</v>
      </c>
      <c r="AC979" s="2" t="s">
        <v>40</v>
      </c>
      <c r="AD979" s="2" t="s">
        <v>40</v>
      </c>
    </row>
    <row r="982" spans="1:30" x14ac:dyDescent="0.2">
      <c r="A982" s="3" t="s">
        <v>88</v>
      </c>
    </row>
    <row r="984" spans="1:30" x14ac:dyDescent="0.2">
      <c r="B984" s="2" t="s">
        <v>39</v>
      </c>
      <c r="C984" s="2" t="s">
        <v>40</v>
      </c>
      <c r="D984" s="2" t="s">
        <v>40</v>
      </c>
      <c r="E984" s="2" t="s">
        <v>40</v>
      </c>
      <c r="F984" s="2" t="s">
        <v>41</v>
      </c>
      <c r="G984" s="2" t="s">
        <v>40</v>
      </c>
      <c r="H984" s="2" t="s">
        <v>40</v>
      </c>
      <c r="I984" s="2" t="s">
        <v>40</v>
      </c>
      <c r="J984" s="2" t="s">
        <v>42</v>
      </c>
      <c r="K984" s="2" t="s">
        <v>40</v>
      </c>
      <c r="L984" s="2" t="s">
        <v>40</v>
      </c>
      <c r="M984" s="2" t="s">
        <v>40</v>
      </c>
      <c r="N984" s="2" t="s">
        <v>43</v>
      </c>
      <c r="O984" s="2" t="s">
        <v>40</v>
      </c>
      <c r="P984" s="2" t="s">
        <v>40</v>
      </c>
      <c r="Q984" s="2" t="s">
        <v>40</v>
      </c>
      <c r="R984" s="2" t="s">
        <v>44</v>
      </c>
      <c r="S984" s="2" t="s">
        <v>40</v>
      </c>
      <c r="T984" s="2" t="s">
        <v>40</v>
      </c>
      <c r="U984" s="2" t="s">
        <v>40</v>
      </c>
      <c r="V984" s="2" t="s">
        <v>45</v>
      </c>
      <c r="W984" s="2" t="s">
        <v>40</v>
      </c>
      <c r="X984" s="2" t="s">
        <v>40</v>
      </c>
      <c r="Y984" s="2" t="s">
        <v>40</v>
      </c>
      <c r="Z984" s="2" t="s">
        <v>46</v>
      </c>
      <c r="AA984" s="2" t="s">
        <v>40</v>
      </c>
      <c r="AB984" s="2" t="s">
        <v>40</v>
      </c>
      <c r="AC984" s="2" t="s">
        <v>40</v>
      </c>
      <c r="AD984" s="2" t="s">
        <v>40</v>
      </c>
    </row>
    <row r="985" spans="1:30" x14ac:dyDescent="0.2">
      <c r="A985" s="3" t="s">
        <v>47</v>
      </c>
      <c r="B985" s="2">
        <v>0.183</v>
      </c>
      <c r="C985" s="2">
        <v>0.18386</v>
      </c>
      <c r="D985" s="2">
        <v>0.18387999999999999</v>
      </c>
      <c r="E985" s="2">
        <v>0.18318000000000001</v>
      </c>
      <c r="F985" s="2">
        <v>0.28384999999999999</v>
      </c>
      <c r="G985" s="2">
        <v>0.28921000000000002</v>
      </c>
      <c r="H985" s="2">
        <v>0.16086</v>
      </c>
      <c r="I985" s="2" t="s">
        <v>40</v>
      </c>
      <c r="J985" s="2" t="s">
        <v>83</v>
      </c>
      <c r="K985" s="2" t="s">
        <v>40</v>
      </c>
      <c r="L985" s="2" t="s">
        <v>40</v>
      </c>
      <c r="M985" s="2" t="s">
        <v>40</v>
      </c>
      <c r="N985" s="2">
        <v>0.37263000000000002</v>
      </c>
      <c r="O985" s="2">
        <v>0.36129</v>
      </c>
      <c r="P985" s="2" t="s">
        <v>40</v>
      </c>
      <c r="Q985" s="2" t="s">
        <v>40</v>
      </c>
      <c r="R985" s="2">
        <v>0.39528999999999997</v>
      </c>
      <c r="S985" s="2">
        <v>0.33862999999999999</v>
      </c>
      <c r="T985" s="2" t="s">
        <v>40</v>
      </c>
      <c r="U985" s="2" t="s">
        <v>40</v>
      </c>
      <c r="V985" s="2" t="s">
        <v>83</v>
      </c>
      <c r="W985" s="2" t="s">
        <v>40</v>
      </c>
      <c r="X985" s="2" t="s">
        <v>40</v>
      </c>
      <c r="Y985" s="2" t="s">
        <v>40</v>
      </c>
      <c r="Z985" s="2" t="s">
        <v>83</v>
      </c>
      <c r="AA985" s="2" t="s">
        <v>40</v>
      </c>
      <c r="AB985" s="2" t="s">
        <v>40</v>
      </c>
      <c r="AC985" s="2" t="s">
        <v>40</v>
      </c>
      <c r="AD985" s="2" t="s">
        <v>40</v>
      </c>
    </row>
    <row r="986" spans="1:30" x14ac:dyDescent="0.2">
      <c r="A986" s="3" t="s">
        <v>52</v>
      </c>
      <c r="B986" s="2">
        <v>0.24451000000000001</v>
      </c>
      <c r="C986" s="2">
        <v>0.24559</v>
      </c>
      <c r="D986" s="2">
        <v>0.24382000000000001</v>
      </c>
      <c r="E986" s="2" t="s">
        <v>40</v>
      </c>
      <c r="F986" s="2">
        <v>0.24865999999999999</v>
      </c>
      <c r="G986" s="2">
        <v>0.27089999999999997</v>
      </c>
      <c r="H986" s="2">
        <v>0.21435999999999999</v>
      </c>
      <c r="I986" s="2" t="s">
        <v>40</v>
      </c>
      <c r="J986" s="2" t="s">
        <v>83</v>
      </c>
      <c r="K986" s="2" t="s">
        <v>40</v>
      </c>
      <c r="L986" s="2" t="s">
        <v>40</v>
      </c>
      <c r="M986" s="2" t="s">
        <v>40</v>
      </c>
      <c r="N986" s="2">
        <v>0.23425000000000001</v>
      </c>
      <c r="O986" s="2">
        <v>0.24614</v>
      </c>
      <c r="P986" s="2">
        <v>0.25352999999999998</v>
      </c>
      <c r="Q986" s="2" t="s">
        <v>40</v>
      </c>
      <c r="R986" s="2">
        <v>0.34061999999999998</v>
      </c>
      <c r="S986" s="2">
        <v>0.39329999999999998</v>
      </c>
      <c r="T986" s="2" t="s">
        <v>40</v>
      </c>
      <c r="U986" s="2" t="s">
        <v>40</v>
      </c>
      <c r="V986" s="2">
        <v>0.25194</v>
      </c>
      <c r="W986" s="2">
        <v>0.24826000000000001</v>
      </c>
      <c r="X986" s="2">
        <v>0.23372000000000001</v>
      </c>
      <c r="Y986" s="2" t="s">
        <v>40</v>
      </c>
      <c r="Z986" s="2">
        <v>0.36487000000000003</v>
      </c>
      <c r="AA986" s="2">
        <v>0.36904999999999999</v>
      </c>
      <c r="AB986" s="2" t="s">
        <v>40</v>
      </c>
      <c r="AC986" s="2" t="s">
        <v>40</v>
      </c>
      <c r="AD986" s="2" t="s">
        <v>40</v>
      </c>
    </row>
    <row r="987" spans="1:30" x14ac:dyDescent="0.2">
      <c r="A987" s="3" t="s">
        <v>54</v>
      </c>
      <c r="B987" s="2" t="s">
        <v>83</v>
      </c>
      <c r="C987" s="2" t="s">
        <v>40</v>
      </c>
      <c r="D987" s="2" t="s">
        <v>40</v>
      </c>
      <c r="E987" s="2" t="s">
        <v>40</v>
      </c>
      <c r="F987" s="2">
        <v>0.34845999999999999</v>
      </c>
      <c r="G987" s="2">
        <v>0.38546000000000002</v>
      </c>
      <c r="H987" s="2" t="s">
        <v>40</v>
      </c>
      <c r="I987" s="2" t="s">
        <v>40</v>
      </c>
      <c r="J987" s="2" t="s">
        <v>83</v>
      </c>
      <c r="K987" s="2" t="s">
        <v>40</v>
      </c>
      <c r="L987" s="2" t="s">
        <v>40</v>
      </c>
      <c r="M987" s="2" t="s">
        <v>40</v>
      </c>
      <c r="N987" s="2">
        <v>0.24279999999999999</v>
      </c>
      <c r="O987" s="2">
        <v>0.24598999999999999</v>
      </c>
      <c r="P987" s="2">
        <v>0.24512999999999999</v>
      </c>
      <c r="Q987" s="2" t="s">
        <v>40</v>
      </c>
      <c r="R987" s="2">
        <v>0.35497000000000001</v>
      </c>
      <c r="S987" s="2">
        <v>0.37895000000000001</v>
      </c>
      <c r="T987" s="2" t="s">
        <v>40</v>
      </c>
      <c r="U987" s="2" t="s">
        <v>40</v>
      </c>
      <c r="V987" s="2">
        <v>0.35843999999999998</v>
      </c>
      <c r="W987" s="2">
        <v>0.37547999999999998</v>
      </c>
      <c r="X987" s="2" t="s">
        <v>40</v>
      </c>
      <c r="Y987" s="2" t="s">
        <v>40</v>
      </c>
      <c r="Z987" s="2">
        <v>0.24543999999999999</v>
      </c>
      <c r="AA987" s="2">
        <v>0.24504999999999999</v>
      </c>
      <c r="AB987" s="2">
        <v>0.24343000000000001</v>
      </c>
      <c r="AC987" s="2" t="s">
        <v>40</v>
      </c>
      <c r="AD987" s="2" t="s">
        <v>40</v>
      </c>
    </row>
    <row r="988" spans="1:30" x14ac:dyDescent="0.2">
      <c r="A988" s="3" t="s">
        <v>55</v>
      </c>
      <c r="B988" s="2">
        <v>0.24460999999999999</v>
      </c>
      <c r="C988" s="2">
        <v>0.24362</v>
      </c>
      <c r="D988" s="2">
        <v>0.24568999999999999</v>
      </c>
      <c r="E988" s="2" t="s">
        <v>40</v>
      </c>
      <c r="F988" s="2">
        <v>0.35487000000000002</v>
      </c>
      <c r="G988" s="2">
        <v>0.37905</v>
      </c>
      <c r="H988" s="2" t="s">
        <v>40</v>
      </c>
      <c r="I988" s="2" t="s">
        <v>40</v>
      </c>
      <c r="J988" s="2">
        <v>0.33793000000000001</v>
      </c>
      <c r="K988" s="2">
        <v>0.39599000000000001</v>
      </c>
      <c r="L988" s="2" t="s">
        <v>40</v>
      </c>
      <c r="M988" s="2" t="s">
        <v>40</v>
      </c>
      <c r="N988" s="2">
        <v>0.24512</v>
      </c>
      <c r="O988" s="2">
        <v>0.24534</v>
      </c>
      <c r="P988" s="2">
        <v>0.24346000000000001</v>
      </c>
      <c r="Q988" s="2" t="s">
        <v>40</v>
      </c>
      <c r="R988" s="2">
        <v>0.25048999999999999</v>
      </c>
      <c r="S988" s="2">
        <v>0.25947999999999999</v>
      </c>
      <c r="T988" s="2">
        <v>0.22395000000000001</v>
      </c>
      <c r="U988" s="2" t="s">
        <v>40</v>
      </c>
      <c r="V988" s="2">
        <v>0.35920999999999997</v>
      </c>
      <c r="W988" s="2">
        <v>0.37470999999999999</v>
      </c>
      <c r="X988" s="2" t="s">
        <v>40</v>
      </c>
      <c r="Y988" s="2" t="s">
        <v>40</v>
      </c>
      <c r="Z988" s="2">
        <v>0.36852000000000001</v>
      </c>
      <c r="AA988" s="2">
        <v>0.3654</v>
      </c>
      <c r="AB988" s="2" t="s">
        <v>40</v>
      </c>
      <c r="AC988" s="2" t="s">
        <v>40</v>
      </c>
      <c r="AD988" s="2" t="s">
        <v>40</v>
      </c>
    </row>
    <row r="989" spans="1:30" x14ac:dyDescent="0.2">
      <c r="A989" s="3" t="s">
        <v>56</v>
      </c>
      <c r="B989" s="2">
        <v>0.24535999999999999</v>
      </c>
      <c r="C989" s="2">
        <v>0.24371000000000001</v>
      </c>
      <c r="D989" s="2">
        <v>0.24485000000000001</v>
      </c>
      <c r="E989" s="2" t="s">
        <v>40</v>
      </c>
      <c r="F989" s="2">
        <v>0.17699999999999999</v>
      </c>
      <c r="G989" s="2">
        <v>0.19667000000000001</v>
      </c>
      <c r="H989" s="2">
        <v>0.21296000000000001</v>
      </c>
      <c r="I989" s="2">
        <v>0.14729</v>
      </c>
      <c r="J989" s="2" t="s">
        <v>83</v>
      </c>
      <c r="K989" s="2" t="s">
        <v>40</v>
      </c>
      <c r="L989" s="2" t="s">
        <v>40</v>
      </c>
      <c r="M989" s="2" t="s">
        <v>40</v>
      </c>
      <c r="N989" s="2">
        <v>0.24886</v>
      </c>
      <c r="O989" s="2">
        <v>0.25068000000000001</v>
      </c>
      <c r="P989" s="2">
        <v>0.23438000000000001</v>
      </c>
      <c r="Q989" s="2" t="s">
        <v>40</v>
      </c>
      <c r="R989" s="2">
        <v>0.34238000000000002</v>
      </c>
      <c r="S989" s="2">
        <v>0.39154</v>
      </c>
      <c r="T989" s="2" t="s">
        <v>40</v>
      </c>
      <c r="U989" s="2" t="s">
        <v>40</v>
      </c>
      <c r="V989" s="2" t="s">
        <v>83</v>
      </c>
      <c r="W989" s="2" t="s">
        <v>40</v>
      </c>
      <c r="X989" s="2" t="s">
        <v>40</v>
      </c>
      <c r="Y989" s="2" t="s">
        <v>40</v>
      </c>
      <c r="Z989" s="2">
        <v>0.36804999999999999</v>
      </c>
      <c r="AA989" s="2">
        <v>0.36586999999999997</v>
      </c>
      <c r="AB989" s="2" t="s">
        <v>40</v>
      </c>
      <c r="AC989" s="2" t="s">
        <v>40</v>
      </c>
      <c r="AD989" s="2" t="s">
        <v>40</v>
      </c>
    </row>
    <row r="992" spans="1:30" x14ac:dyDescent="0.2">
      <c r="A992" s="3" t="s">
        <v>89</v>
      </c>
    </row>
    <row r="994" spans="1:30" x14ac:dyDescent="0.2">
      <c r="B994" s="2" t="s">
        <v>39</v>
      </c>
      <c r="C994" s="2" t="s">
        <v>40</v>
      </c>
      <c r="D994" s="2" t="s">
        <v>40</v>
      </c>
      <c r="E994" s="2" t="s">
        <v>40</v>
      </c>
      <c r="F994" s="2" t="s">
        <v>41</v>
      </c>
      <c r="G994" s="2" t="s">
        <v>40</v>
      </c>
      <c r="H994" s="2" t="s">
        <v>40</v>
      </c>
      <c r="I994" s="2" t="s">
        <v>40</v>
      </c>
      <c r="J994" s="2" t="s">
        <v>42</v>
      </c>
      <c r="K994" s="2" t="s">
        <v>40</v>
      </c>
      <c r="L994" s="2" t="s">
        <v>40</v>
      </c>
      <c r="M994" s="2" t="s">
        <v>40</v>
      </c>
      <c r="N994" s="2" t="s">
        <v>43</v>
      </c>
      <c r="O994" s="2" t="s">
        <v>40</v>
      </c>
      <c r="P994" s="2" t="s">
        <v>40</v>
      </c>
      <c r="Q994" s="2" t="s">
        <v>40</v>
      </c>
      <c r="R994" s="2" t="s">
        <v>44</v>
      </c>
      <c r="S994" s="2" t="s">
        <v>40</v>
      </c>
      <c r="T994" s="2" t="s">
        <v>40</v>
      </c>
      <c r="U994" s="2" t="s">
        <v>40</v>
      </c>
      <c r="V994" s="2" t="s">
        <v>45</v>
      </c>
      <c r="W994" s="2" t="s">
        <v>40</v>
      </c>
      <c r="X994" s="2" t="s">
        <v>40</v>
      </c>
      <c r="Y994" s="2" t="s">
        <v>40</v>
      </c>
      <c r="Z994" s="2" t="s">
        <v>46</v>
      </c>
      <c r="AA994" s="2" t="s">
        <v>40</v>
      </c>
      <c r="AB994" s="2" t="s">
        <v>40</v>
      </c>
      <c r="AC994" s="2" t="s">
        <v>40</v>
      </c>
      <c r="AD994" s="2" t="s">
        <v>40</v>
      </c>
    </row>
    <row r="995" spans="1:30" x14ac:dyDescent="0.2">
      <c r="A995" s="3" t="s">
        <v>47</v>
      </c>
      <c r="B995" s="2">
        <v>5.5799999999999999E-3</v>
      </c>
      <c r="C995" s="2">
        <v>5.9699999999999996E-3</v>
      </c>
      <c r="D995" s="2">
        <v>5.3699999999999998E-3</v>
      </c>
      <c r="E995" s="2">
        <v>5.8100000000000001E-3</v>
      </c>
      <c r="F995" s="2">
        <v>8.8800000000000007E-3</v>
      </c>
      <c r="G995" s="2">
        <v>8.8599999999999998E-3</v>
      </c>
      <c r="H995" s="2">
        <v>4.9899999999999996E-3</v>
      </c>
      <c r="I995" s="2" t="s">
        <v>40</v>
      </c>
      <c r="J995" s="2" t="s">
        <v>83</v>
      </c>
      <c r="K995" s="2" t="s">
        <v>40</v>
      </c>
      <c r="L995" s="2" t="s">
        <v>40</v>
      </c>
      <c r="M995" s="2" t="s">
        <v>40</v>
      </c>
      <c r="N995" s="2">
        <v>0</v>
      </c>
      <c r="O995" s="2">
        <v>2.273E-2</v>
      </c>
      <c r="P995" s="2" t="s">
        <v>40</v>
      </c>
      <c r="Q995" s="2" t="s">
        <v>40</v>
      </c>
      <c r="R995" s="2">
        <v>1.242E-2</v>
      </c>
      <c r="S995" s="2">
        <v>1.031E-2</v>
      </c>
      <c r="T995" s="2" t="s">
        <v>40</v>
      </c>
      <c r="U995" s="2" t="s">
        <v>40</v>
      </c>
      <c r="V995" s="2" t="s">
        <v>83</v>
      </c>
      <c r="W995" s="2" t="s">
        <v>40</v>
      </c>
      <c r="X995" s="2" t="s">
        <v>40</v>
      </c>
      <c r="Y995" s="2" t="s">
        <v>40</v>
      </c>
      <c r="Z995" s="2" t="s">
        <v>83</v>
      </c>
      <c r="AA995" s="2" t="s">
        <v>40</v>
      </c>
      <c r="AB995" s="2" t="s">
        <v>40</v>
      </c>
      <c r="AC995" s="2" t="s">
        <v>40</v>
      </c>
      <c r="AD995" s="2" t="s">
        <v>40</v>
      </c>
    </row>
    <row r="996" spans="1:30" x14ac:dyDescent="0.2">
      <c r="A996" s="3" t="s">
        <v>52</v>
      </c>
      <c r="B996" s="2">
        <v>7.4400000000000004E-3</v>
      </c>
      <c r="C996" s="2">
        <v>7.62E-3</v>
      </c>
      <c r="D996" s="2">
        <v>7.6699999999999997E-3</v>
      </c>
      <c r="E996" s="2" t="s">
        <v>40</v>
      </c>
      <c r="F996" s="2">
        <v>7.1500000000000001E-3</v>
      </c>
      <c r="G996" s="2">
        <v>8.8299999999999993E-3</v>
      </c>
      <c r="H996" s="2">
        <v>6.7499999999999999E-3</v>
      </c>
      <c r="I996" s="2" t="s">
        <v>40</v>
      </c>
      <c r="J996" s="2" t="s">
        <v>83</v>
      </c>
      <c r="K996" s="2" t="s">
        <v>40</v>
      </c>
      <c r="L996" s="2" t="s">
        <v>40</v>
      </c>
      <c r="M996" s="2" t="s">
        <v>40</v>
      </c>
      <c r="N996" s="2">
        <v>1.8259999999999998E-2</v>
      </c>
      <c r="O996" s="2">
        <v>4.0600000000000002E-3</v>
      </c>
      <c r="P996" s="2">
        <v>4.0999999999999999E-4</v>
      </c>
      <c r="Q996" s="2" t="s">
        <v>40</v>
      </c>
      <c r="R996" s="2">
        <v>1.027E-2</v>
      </c>
      <c r="S996" s="2">
        <v>1.2460000000000001E-2</v>
      </c>
      <c r="T996" s="2" t="s">
        <v>40</v>
      </c>
      <c r="U996" s="2" t="s">
        <v>40</v>
      </c>
      <c r="V996" s="2">
        <v>7.4700000000000001E-3</v>
      </c>
      <c r="W996" s="2">
        <v>7.9299999999999995E-3</v>
      </c>
      <c r="X996" s="2">
        <v>7.3299999999999997E-3</v>
      </c>
      <c r="Y996" s="2" t="s">
        <v>40</v>
      </c>
      <c r="Z996" s="2">
        <v>1.1010000000000001E-2</v>
      </c>
      <c r="AA996" s="2">
        <v>1.172E-2</v>
      </c>
      <c r="AB996" s="2" t="s">
        <v>40</v>
      </c>
      <c r="AC996" s="2" t="s">
        <v>40</v>
      </c>
      <c r="AD996" s="2" t="s">
        <v>40</v>
      </c>
    </row>
    <row r="997" spans="1:30" x14ac:dyDescent="0.2">
      <c r="A997" s="3" t="s">
        <v>54</v>
      </c>
      <c r="B997" s="2" t="s">
        <v>83</v>
      </c>
      <c r="C997" s="2" t="s">
        <v>40</v>
      </c>
      <c r="D997" s="2" t="s">
        <v>40</v>
      </c>
      <c r="E997" s="2" t="s">
        <v>40</v>
      </c>
      <c r="F997" s="2">
        <v>1.0710000000000001E-2</v>
      </c>
      <c r="G997" s="2">
        <v>1.2019999999999999E-2</v>
      </c>
      <c r="H997" s="2" t="s">
        <v>40</v>
      </c>
      <c r="I997" s="2" t="s">
        <v>40</v>
      </c>
      <c r="J997" s="2" t="s">
        <v>83</v>
      </c>
      <c r="K997" s="2" t="s">
        <v>40</v>
      </c>
      <c r="L997" s="2" t="s">
        <v>40</v>
      </c>
      <c r="M997" s="2" t="s">
        <v>40</v>
      </c>
      <c r="N997" s="2">
        <v>1.3990000000000001E-2</v>
      </c>
      <c r="O997" s="2">
        <v>6.0699999999999999E-3</v>
      </c>
      <c r="P997" s="2">
        <v>2.6700000000000001E-3</v>
      </c>
      <c r="Q997" s="2" t="s">
        <v>40</v>
      </c>
      <c r="R997" s="2">
        <v>1.1390000000000001E-2</v>
      </c>
      <c r="S997" s="2">
        <v>1.1339999999999999E-2</v>
      </c>
      <c r="T997" s="2" t="s">
        <v>40</v>
      </c>
      <c r="U997" s="2" t="s">
        <v>40</v>
      </c>
      <c r="V997" s="2">
        <v>1.129E-2</v>
      </c>
      <c r="W997" s="2">
        <v>1.1440000000000001E-2</v>
      </c>
      <c r="X997" s="2" t="s">
        <v>40</v>
      </c>
      <c r="Y997" s="2" t="s">
        <v>40</v>
      </c>
      <c r="Z997" s="2">
        <v>7.3499999999999998E-3</v>
      </c>
      <c r="AA997" s="2">
        <v>7.5599999999999999E-3</v>
      </c>
      <c r="AB997" s="2">
        <v>7.8200000000000006E-3</v>
      </c>
      <c r="AC997" s="2" t="s">
        <v>40</v>
      </c>
      <c r="AD997" s="2" t="s">
        <v>40</v>
      </c>
    </row>
    <row r="998" spans="1:30" x14ac:dyDescent="0.2">
      <c r="A998" s="3" t="s">
        <v>55</v>
      </c>
      <c r="B998" s="2">
        <v>6.9800000000000001E-3</v>
      </c>
      <c r="C998" s="2">
        <v>7.7099999999999998E-3</v>
      </c>
      <c r="D998" s="2">
        <v>8.0400000000000003E-3</v>
      </c>
      <c r="E998" s="2" t="s">
        <v>40</v>
      </c>
      <c r="F998" s="2">
        <v>1.069E-2</v>
      </c>
      <c r="G998" s="2">
        <v>1.204E-2</v>
      </c>
      <c r="H998" s="2" t="s">
        <v>40</v>
      </c>
      <c r="I998" s="2" t="s">
        <v>40</v>
      </c>
      <c r="J998" s="2">
        <v>1.4290000000000001E-2</v>
      </c>
      <c r="K998" s="2">
        <v>8.4399999999999996E-3</v>
      </c>
      <c r="L998" s="2" t="s">
        <v>40</v>
      </c>
      <c r="M998" s="2" t="s">
        <v>40</v>
      </c>
      <c r="N998" s="2">
        <v>6.2199999999999998E-3</v>
      </c>
      <c r="O998" s="2">
        <v>3.3700000000000002E-3</v>
      </c>
      <c r="P998" s="2">
        <v>1.3140000000000001E-2</v>
      </c>
      <c r="Q998" s="2" t="s">
        <v>40</v>
      </c>
      <c r="R998" s="2">
        <v>7.8799999999999999E-3</v>
      </c>
      <c r="S998" s="2">
        <v>7.7400000000000004E-3</v>
      </c>
      <c r="T998" s="2">
        <v>7.11E-3</v>
      </c>
      <c r="U998" s="2" t="s">
        <v>40</v>
      </c>
      <c r="V998" s="2">
        <v>1.1310000000000001E-2</v>
      </c>
      <c r="W998" s="2">
        <v>1.142E-2</v>
      </c>
      <c r="X998" s="2" t="s">
        <v>40</v>
      </c>
      <c r="Y998" s="2" t="s">
        <v>40</v>
      </c>
      <c r="Z998" s="2">
        <v>1.123E-2</v>
      </c>
      <c r="AA998" s="2">
        <v>1.15E-2</v>
      </c>
      <c r="AB998" s="2" t="s">
        <v>40</v>
      </c>
      <c r="AC998" s="2" t="s">
        <v>40</v>
      </c>
      <c r="AD998" s="2" t="s">
        <v>40</v>
      </c>
    </row>
    <row r="999" spans="1:30" x14ac:dyDescent="0.2">
      <c r="A999" s="3" t="s">
        <v>56</v>
      </c>
      <c r="B999" s="2">
        <v>7.7000000000000002E-3</v>
      </c>
      <c r="C999" s="2">
        <v>7.4799999999999997E-3</v>
      </c>
      <c r="D999" s="2">
        <v>7.5500000000000003E-3</v>
      </c>
      <c r="E999" s="2" t="s">
        <v>40</v>
      </c>
      <c r="F999" s="2">
        <v>5.2500000000000003E-3</v>
      </c>
      <c r="G999" s="2">
        <v>6.3E-3</v>
      </c>
      <c r="H999" s="2">
        <v>6.6299999999999996E-3</v>
      </c>
      <c r="I999" s="2">
        <v>4.5500000000000002E-3</v>
      </c>
      <c r="J999" s="2" t="s">
        <v>83</v>
      </c>
      <c r="K999" s="2" t="s">
        <v>40</v>
      </c>
      <c r="L999" s="2" t="s">
        <v>40</v>
      </c>
      <c r="M999" s="2" t="s">
        <v>40</v>
      </c>
      <c r="N999" s="2">
        <v>1.1E-4</v>
      </c>
      <c r="O999" s="2">
        <v>0</v>
      </c>
      <c r="P999" s="2">
        <v>2.2620000000000001E-2</v>
      </c>
      <c r="Q999" s="2" t="s">
        <v>40</v>
      </c>
      <c r="R999" s="2">
        <v>1.082E-2</v>
      </c>
      <c r="S999" s="2">
        <v>1.191E-2</v>
      </c>
      <c r="T999" s="2" t="s">
        <v>40</v>
      </c>
      <c r="U999" s="2" t="s">
        <v>40</v>
      </c>
      <c r="V999" s="2" t="s">
        <v>83</v>
      </c>
      <c r="W999" s="2" t="s">
        <v>40</v>
      </c>
      <c r="X999" s="2" t="s">
        <v>40</v>
      </c>
      <c r="Y999" s="2" t="s">
        <v>40</v>
      </c>
      <c r="Z999" s="2">
        <v>1.1509999999999999E-2</v>
      </c>
      <c r="AA999" s="2">
        <v>1.1220000000000001E-2</v>
      </c>
      <c r="AB999" s="2" t="s">
        <v>40</v>
      </c>
      <c r="AC999" s="2" t="s">
        <v>40</v>
      </c>
      <c r="AD999" s="2" t="s">
        <v>40</v>
      </c>
    </row>
    <row r="1002" spans="1:30" x14ac:dyDescent="0.2">
      <c r="A1002" s="3" t="s">
        <v>90</v>
      </c>
    </row>
    <row r="1004" spans="1:30" x14ac:dyDescent="0.2">
      <c r="B1004" s="2" t="s">
        <v>39</v>
      </c>
      <c r="C1004" s="2" t="s">
        <v>40</v>
      </c>
      <c r="D1004" s="2" t="s">
        <v>40</v>
      </c>
      <c r="E1004" s="2" t="s">
        <v>40</v>
      </c>
      <c r="F1004" s="2" t="s">
        <v>41</v>
      </c>
      <c r="G1004" s="2" t="s">
        <v>40</v>
      </c>
      <c r="H1004" s="2" t="s">
        <v>40</v>
      </c>
      <c r="I1004" s="2" t="s">
        <v>40</v>
      </c>
      <c r="J1004" s="2" t="s">
        <v>42</v>
      </c>
      <c r="K1004" s="2" t="s">
        <v>40</v>
      </c>
      <c r="L1004" s="2" t="s">
        <v>40</v>
      </c>
      <c r="M1004" s="2" t="s">
        <v>40</v>
      </c>
      <c r="N1004" s="2" t="s">
        <v>43</v>
      </c>
      <c r="O1004" s="2" t="s">
        <v>40</v>
      </c>
      <c r="P1004" s="2" t="s">
        <v>40</v>
      </c>
      <c r="Q1004" s="2" t="s">
        <v>40</v>
      </c>
      <c r="R1004" s="2" t="s">
        <v>44</v>
      </c>
      <c r="S1004" s="2" t="s">
        <v>40</v>
      </c>
      <c r="T1004" s="2" t="s">
        <v>40</v>
      </c>
      <c r="U1004" s="2" t="s">
        <v>40</v>
      </c>
      <c r="V1004" s="2" t="s">
        <v>45</v>
      </c>
      <c r="W1004" s="2" t="s">
        <v>40</v>
      </c>
      <c r="X1004" s="2" t="s">
        <v>40</v>
      </c>
      <c r="Y1004" s="2" t="s">
        <v>40</v>
      </c>
      <c r="Z1004" s="2" t="s">
        <v>46</v>
      </c>
      <c r="AA1004" s="2" t="s">
        <v>40</v>
      </c>
      <c r="AB1004" s="2" t="s">
        <v>40</v>
      </c>
      <c r="AC1004" s="2" t="s">
        <v>40</v>
      </c>
      <c r="AD1004" s="2" t="s">
        <v>40</v>
      </c>
    </row>
    <row r="1005" spans="1:30" x14ac:dyDescent="0.2">
      <c r="A1005" s="3" t="s">
        <v>47</v>
      </c>
      <c r="B1005" s="2">
        <v>1.958E-2</v>
      </c>
      <c r="C1005" s="2">
        <v>1.9890000000000001E-2</v>
      </c>
      <c r="D1005" s="2">
        <v>1.9789999999999999E-2</v>
      </c>
      <c r="E1005" s="2">
        <v>1.8689999999999998E-2</v>
      </c>
      <c r="F1005" s="2">
        <v>2.8830000000000001E-2</v>
      </c>
      <c r="G1005" s="2">
        <v>3.0970000000000001E-2</v>
      </c>
      <c r="H1005" s="2">
        <v>1.8149999999999999E-2</v>
      </c>
      <c r="I1005" s="2" t="s">
        <v>40</v>
      </c>
      <c r="J1005" s="2" t="s">
        <v>83</v>
      </c>
      <c r="K1005" s="2" t="s">
        <v>40</v>
      </c>
      <c r="L1005" s="2" t="s">
        <v>40</v>
      </c>
      <c r="M1005" s="2" t="s">
        <v>40</v>
      </c>
      <c r="N1005" s="2">
        <v>3.9489999999999997E-2</v>
      </c>
      <c r="O1005" s="2">
        <v>3.8460000000000001E-2</v>
      </c>
      <c r="P1005" s="2" t="s">
        <v>40</v>
      </c>
      <c r="Q1005" s="2" t="s">
        <v>40</v>
      </c>
      <c r="R1005" s="2">
        <v>4.0499999999999998E-3</v>
      </c>
      <c r="S1005" s="2">
        <v>7.3899999999999993E-2</v>
      </c>
      <c r="T1005" s="2" t="s">
        <v>40</v>
      </c>
      <c r="U1005" s="2" t="s">
        <v>40</v>
      </c>
      <c r="V1005" s="2" t="s">
        <v>83</v>
      </c>
      <c r="W1005" s="2" t="s">
        <v>40</v>
      </c>
      <c r="X1005" s="2" t="s">
        <v>40</v>
      </c>
      <c r="Y1005" s="2" t="s">
        <v>40</v>
      </c>
      <c r="Z1005" s="2" t="s">
        <v>83</v>
      </c>
      <c r="AA1005" s="2" t="s">
        <v>40</v>
      </c>
      <c r="AB1005" s="2" t="s">
        <v>40</v>
      </c>
      <c r="AC1005" s="2" t="s">
        <v>40</v>
      </c>
      <c r="AD1005" s="2" t="s">
        <v>40</v>
      </c>
    </row>
    <row r="1006" spans="1:30" x14ac:dyDescent="0.2">
      <c r="A1006" s="3" t="s">
        <v>52</v>
      </c>
      <c r="B1006" s="2">
        <v>2.6749999999999999E-2</v>
      </c>
      <c r="C1006" s="2">
        <v>2.5159999999999998E-2</v>
      </c>
      <c r="D1006" s="2">
        <v>2.6040000000000001E-2</v>
      </c>
      <c r="E1006" s="2" t="s">
        <v>40</v>
      </c>
      <c r="F1006" s="2">
        <v>2.64E-2</v>
      </c>
      <c r="G1006" s="2">
        <v>2.8070000000000001E-2</v>
      </c>
      <c r="H1006" s="2">
        <v>2.3480000000000001E-2</v>
      </c>
      <c r="I1006" s="2" t="s">
        <v>40</v>
      </c>
      <c r="J1006" s="2" t="s">
        <v>83</v>
      </c>
      <c r="K1006" s="2" t="s">
        <v>40</v>
      </c>
      <c r="L1006" s="2" t="s">
        <v>40</v>
      </c>
      <c r="M1006" s="2" t="s">
        <v>40</v>
      </c>
      <c r="N1006" s="2">
        <v>2.4899999999999999E-2</v>
      </c>
      <c r="O1006" s="2">
        <v>2.6550000000000001E-2</v>
      </c>
      <c r="P1006" s="2">
        <v>2.6499999999999999E-2</v>
      </c>
      <c r="Q1006" s="2" t="s">
        <v>40</v>
      </c>
      <c r="R1006" s="2">
        <v>6.719E-2</v>
      </c>
      <c r="S1006" s="2">
        <v>1.076E-2</v>
      </c>
      <c r="T1006" s="2" t="s">
        <v>40</v>
      </c>
      <c r="U1006" s="2" t="s">
        <v>40</v>
      </c>
      <c r="V1006" s="2">
        <v>2.5950000000000001E-2</v>
      </c>
      <c r="W1006" s="2">
        <v>2.5909999999999999E-2</v>
      </c>
      <c r="X1006" s="2">
        <v>2.6089999999999999E-2</v>
      </c>
      <c r="Y1006" s="2" t="s">
        <v>40</v>
      </c>
      <c r="Z1006" s="2">
        <v>3.8929999999999999E-2</v>
      </c>
      <c r="AA1006" s="2">
        <v>3.9019999999999999E-2</v>
      </c>
      <c r="AB1006" s="2" t="s">
        <v>40</v>
      </c>
      <c r="AC1006" s="2" t="s">
        <v>40</v>
      </c>
      <c r="AD1006" s="2" t="s">
        <v>40</v>
      </c>
    </row>
    <row r="1007" spans="1:30" x14ac:dyDescent="0.2">
      <c r="A1007" s="3" t="s">
        <v>54</v>
      </c>
      <c r="B1007" s="2" t="s">
        <v>83</v>
      </c>
      <c r="C1007" s="2" t="s">
        <v>40</v>
      </c>
      <c r="D1007" s="2" t="s">
        <v>40</v>
      </c>
      <c r="E1007" s="2" t="s">
        <v>40</v>
      </c>
      <c r="F1007" s="2">
        <v>3.7769999999999998E-2</v>
      </c>
      <c r="G1007" s="2">
        <v>4.018E-2</v>
      </c>
      <c r="H1007" s="2" t="s">
        <v>40</v>
      </c>
      <c r="I1007" s="2" t="s">
        <v>40</v>
      </c>
      <c r="J1007" s="2" t="s">
        <v>83</v>
      </c>
      <c r="K1007" s="2" t="s">
        <v>40</v>
      </c>
      <c r="L1007" s="2" t="s">
        <v>40</v>
      </c>
      <c r="M1007" s="2" t="s">
        <v>40</v>
      </c>
      <c r="N1007" s="2">
        <v>2.5000000000000001E-2</v>
      </c>
      <c r="O1007" s="2">
        <v>2.6780000000000002E-2</v>
      </c>
      <c r="P1007" s="2">
        <v>2.6169999999999999E-2</v>
      </c>
      <c r="Q1007" s="2" t="s">
        <v>40</v>
      </c>
      <c r="R1007" s="2">
        <v>5.4129999999999998E-2</v>
      </c>
      <c r="S1007" s="2">
        <v>2.3820000000000001E-2</v>
      </c>
      <c r="T1007" s="2" t="s">
        <v>40</v>
      </c>
      <c r="U1007" s="2" t="s">
        <v>40</v>
      </c>
      <c r="V1007" s="2">
        <v>3.8429999999999999E-2</v>
      </c>
      <c r="W1007" s="2">
        <v>3.952E-2</v>
      </c>
      <c r="X1007" s="2" t="s">
        <v>40</v>
      </c>
      <c r="Y1007" s="2" t="s">
        <v>40</v>
      </c>
      <c r="Z1007" s="2">
        <v>2.6179999999999998E-2</v>
      </c>
      <c r="AA1007" s="2">
        <v>2.5909999999999999E-2</v>
      </c>
      <c r="AB1007" s="2">
        <v>2.5860000000000001E-2</v>
      </c>
      <c r="AC1007" s="2" t="s">
        <v>40</v>
      </c>
      <c r="AD1007" s="2" t="s">
        <v>40</v>
      </c>
    </row>
    <row r="1008" spans="1:30" x14ac:dyDescent="0.2">
      <c r="A1008" s="3" t="s">
        <v>55</v>
      </c>
      <c r="B1008" s="2">
        <v>2.6550000000000001E-2</v>
      </c>
      <c r="C1008" s="2">
        <v>2.563E-2</v>
      </c>
      <c r="D1008" s="2">
        <v>2.5770000000000001E-2</v>
      </c>
      <c r="E1008" s="2" t="s">
        <v>40</v>
      </c>
      <c r="F1008" s="2">
        <v>3.7949999999999998E-2</v>
      </c>
      <c r="G1008" s="2">
        <v>0.04</v>
      </c>
      <c r="H1008" s="2" t="s">
        <v>40</v>
      </c>
      <c r="I1008" s="2" t="s">
        <v>40</v>
      </c>
      <c r="J1008" s="2">
        <v>5.33E-2</v>
      </c>
      <c r="K1008" s="2">
        <v>2.4649999999999998E-2</v>
      </c>
      <c r="L1008" s="2" t="s">
        <v>40</v>
      </c>
      <c r="M1008" s="2" t="s">
        <v>40</v>
      </c>
      <c r="N1008" s="2">
        <v>2.5839999999999998E-2</v>
      </c>
      <c r="O1008" s="2">
        <v>2.5999999999999999E-2</v>
      </c>
      <c r="P1008" s="2">
        <v>2.6110000000000001E-2</v>
      </c>
      <c r="Q1008" s="2" t="s">
        <v>40</v>
      </c>
      <c r="R1008" s="2">
        <v>1.934E-2</v>
      </c>
      <c r="S1008" s="2">
        <v>1.0449999999999999E-2</v>
      </c>
      <c r="T1008" s="2">
        <v>4.8160000000000001E-2</v>
      </c>
      <c r="U1008" s="2" t="s">
        <v>40</v>
      </c>
      <c r="V1008" s="2">
        <v>3.7870000000000001E-2</v>
      </c>
      <c r="W1008" s="2">
        <v>4.0079999999999998E-2</v>
      </c>
      <c r="X1008" s="2" t="s">
        <v>40</v>
      </c>
      <c r="Y1008" s="2" t="s">
        <v>40</v>
      </c>
      <c r="Z1008" s="2">
        <v>3.9289999999999999E-2</v>
      </c>
      <c r="AA1008" s="2">
        <v>3.866E-2</v>
      </c>
      <c r="AB1008" s="2" t="s">
        <v>40</v>
      </c>
      <c r="AC1008" s="2" t="s">
        <v>40</v>
      </c>
      <c r="AD1008" s="2" t="s">
        <v>40</v>
      </c>
    </row>
    <row r="1009" spans="1:30" x14ac:dyDescent="0.2">
      <c r="A1009" s="3" t="s">
        <v>56</v>
      </c>
      <c r="B1009" s="2">
        <v>2.5579999999999999E-2</v>
      </c>
      <c r="C1009" s="2">
        <v>2.6450000000000001E-2</v>
      </c>
      <c r="D1009" s="2">
        <v>2.5919999999999999E-2</v>
      </c>
      <c r="E1009" s="2" t="s">
        <v>40</v>
      </c>
      <c r="F1009" s="2">
        <v>1.8880000000000001E-2</v>
      </c>
      <c r="G1009" s="2">
        <v>2.068E-2</v>
      </c>
      <c r="H1009" s="2">
        <v>2.2270000000000002E-2</v>
      </c>
      <c r="I1009" s="2">
        <v>1.6119999999999999E-2</v>
      </c>
      <c r="J1009" s="2" t="s">
        <v>83</v>
      </c>
      <c r="K1009" s="2" t="s">
        <v>40</v>
      </c>
      <c r="L1009" s="2" t="s">
        <v>40</v>
      </c>
      <c r="M1009" s="2" t="s">
        <v>40</v>
      </c>
      <c r="N1009" s="2">
        <v>2.6620000000000001E-2</v>
      </c>
      <c r="O1009" s="2">
        <v>2.6440000000000002E-2</v>
      </c>
      <c r="P1009" s="2">
        <v>2.4889999999999999E-2</v>
      </c>
      <c r="Q1009" s="2" t="s">
        <v>40</v>
      </c>
      <c r="R1009" s="2">
        <v>6.8059999999999996E-2</v>
      </c>
      <c r="S1009" s="2">
        <v>9.8899999999999995E-3</v>
      </c>
      <c r="T1009" s="2" t="s">
        <v>40</v>
      </c>
      <c r="U1009" s="2" t="s">
        <v>40</v>
      </c>
      <c r="V1009" s="2" t="s">
        <v>83</v>
      </c>
      <c r="W1009" s="2" t="s">
        <v>40</v>
      </c>
      <c r="X1009" s="2" t="s">
        <v>40</v>
      </c>
      <c r="Y1009" s="2" t="s">
        <v>40</v>
      </c>
      <c r="Z1009" s="2">
        <v>3.9609999999999999E-2</v>
      </c>
      <c r="AA1009" s="2">
        <v>3.8339999999999999E-2</v>
      </c>
      <c r="AB1009" s="2" t="s">
        <v>40</v>
      </c>
      <c r="AC1009" s="2" t="s">
        <v>40</v>
      </c>
      <c r="AD1009" s="2" t="s">
        <v>40</v>
      </c>
    </row>
    <row r="1012" spans="1:30" x14ac:dyDescent="0.2">
      <c r="A1012" s="3" t="s">
        <v>91</v>
      </c>
    </row>
    <row r="1014" spans="1:30" x14ac:dyDescent="0.2">
      <c r="B1014" s="2" t="s">
        <v>39</v>
      </c>
      <c r="C1014" s="2" t="s">
        <v>40</v>
      </c>
      <c r="D1014" s="2" t="s">
        <v>40</v>
      </c>
      <c r="E1014" s="2" t="s">
        <v>40</v>
      </c>
      <c r="F1014" s="2" t="s">
        <v>41</v>
      </c>
      <c r="G1014" s="2" t="s">
        <v>40</v>
      </c>
      <c r="H1014" s="2" t="s">
        <v>40</v>
      </c>
      <c r="I1014" s="2" t="s">
        <v>40</v>
      </c>
      <c r="J1014" s="2" t="s">
        <v>42</v>
      </c>
      <c r="K1014" s="2" t="s">
        <v>40</v>
      </c>
      <c r="L1014" s="2" t="s">
        <v>40</v>
      </c>
      <c r="M1014" s="2" t="s">
        <v>40</v>
      </c>
      <c r="N1014" s="2" t="s">
        <v>43</v>
      </c>
      <c r="O1014" s="2" t="s">
        <v>40</v>
      </c>
      <c r="P1014" s="2" t="s">
        <v>40</v>
      </c>
      <c r="Q1014" s="2" t="s">
        <v>40</v>
      </c>
      <c r="R1014" s="2" t="s">
        <v>44</v>
      </c>
      <c r="S1014" s="2" t="s">
        <v>40</v>
      </c>
      <c r="T1014" s="2" t="s">
        <v>40</v>
      </c>
      <c r="U1014" s="2" t="s">
        <v>40</v>
      </c>
      <c r="V1014" s="2" t="s">
        <v>45</v>
      </c>
      <c r="W1014" s="2" t="s">
        <v>40</v>
      </c>
      <c r="X1014" s="2" t="s">
        <v>40</v>
      </c>
      <c r="Y1014" s="2" t="s">
        <v>40</v>
      </c>
      <c r="Z1014" s="2" t="s">
        <v>46</v>
      </c>
      <c r="AA1014" s="2" t="s">
        <v>40</v>
      </c>
      <c r="AB1014" s="2" t="s">
        <v>40</v>
      </c>
      <c r="AC1014" s="2" t="s">
        <v>40</v>
      </c>
      <c r="AD1014" s="2" t="s">
        <v>40</v>
      </c>
    </row>
    <row r="1015" spans="1:30" x14ac:dyDescent="0.2">
      <c r="A1015" s="3" t="s">
        <v>47</v>
      </c>
      <c r="B1015" s="2">
        <v>7.7200000000000003E-3</v>
      </c>
      <c r="C1015" s="2">
        <v>7.1599999999999997E-3</v>
      </c>
      <c r="D1015" s="2">
        <v>7.2399999999999999E-3</v>
      </c>
      <c r="E1015" s="2">
        <v>7.4999999999999997E-3</v>
      </c>
      <c r="F1015" s="2">
        <v>1.179E-2</v>
      </c>
      <c r="G1015" s="2">
        <v>1.157E-2</v>
      </c>
      <c r="H1015" s="2">
        <v>6.2599999999999999E-3</v>
      </c>
      <c r="I1015" s="2" t="s">
        <v>40</v>
      </c>
      <c r="J1015" s="2" t="s">
        <v>83</v>
      </c>
      <c r="K1015" s="2" t="s">
        <v>40</v>
      </c>
      <c r="L1015" s="2" t="s">
        <v>40</v>
      </c>
      <c r="M1015" s="2" t="s">
        <v>40</v>
      </c>
      <c r="N1015" s="2">
        <v>1.5310000000000001E-2</v>
      </c>
      <c r="O1015" s="2">
        <v>1.431E-2</v>
      </c>
      <c r="P1015" s="2" t="s">
        <v>40</v>
      </c>
      <c r="Q1015" s="2" t="s">
        <v>40</v>
      </c>
      <c r="R1015" s="2">
        <v>1.5699999999999999E-2</v>
      </c>
      <c r="S1015" s="2">
        <v>1.392E-2</v>
      </c>
      <c r="T1015" s="2" t="s">
        <v>40</v>
      </c>
      <c r="U1015" s="2" t="s">
        <v>40</v>
      </c>
      <c r="V1015" s="2" t="s">
        <v>83</v>
      </c>
      <c r="W1015" s="2" t="s">
        <v>40</v>
      </c>
      <c r="X1015" s="2" t="s">
        <v>40</v>
      </c>
      <c r="Y1015" s="2" t="s">
        <v>40</v>
      </c>
      <c r="Z1015" s="2" t="s">
        <v>83</v>
      </c>
      <c r="AA1015" s="2" t="s">
        <v>40</v>
      </c>
      <c r="AB1015" s="2" t="s">
        <v>40</v>
      </c>
      <c r="AC1015" s="2" t="s">
        <v>40</v>
      </c>
      <c r="AD1015" s="2" t="s">
        <v>40</v>
      </c>
    </row>
    <row r="1016" spans="1:30" x14ac:dyDescent="0.2">
      <c r="A1016" s="3" t="s">
        <v>52</v>
      </c>
      <c r="B1016" s="2">
        <v>9.8399999999999998E-3</v>
      </c>
      <c r="C1016" s="2">
        <v>9.7699999999999992E-3</v>
      </c>
      <c r="D1016" s="2">
        <v>1.001E-2</v>
      </c>
      <c r="E1016" s="2" t="s">
        <v>40</v>
      </c>
      <c r="F1016" s="2">
        <v>9.9900000000000006E-3</v>
      </c>
      <c r="G1016" s="2">
        <v>1.183E-2</v>
      </c>
      <c r="H1016" s="2">
        <v>7.7999999999999996E-3</v>
      </c>
      <c r="I1016" s="2" t="s">
        <v>40</v>
      </c>
      <c r="J1016" s="2" t="s">
        <v>83</v>
      </c>
      <c r="K1016" s="2" t="s">
        <v>40</v>
      </c>
      <c r="L1016" s="2" t="s">
        <v>40</v>
      </c>
      <c r="M1016" s="2" t="s">
        <v>40</v>
      </c>
      <c r="N1016" s="2">
        <v>9.4599999999999997E-3</v>
      </c>
      <c r="O1016" s="2">
        <v>9.92E-3</v>
      </c>
      <c r="P1016" s="2">
        <v>1.0240000000000001E-2</v>
      </c>
      <c r="Q1016" s="2" t="s">
        <v>40</v>
      </c>
      <c r="R1016" s="2">
        <v>1.3769999999999999E-2</v>
      </c>
      <c r="S1016" s="2">
        <v>1.585E-2</v>
      </c>
      <c r="T1016" s="2" t="s">
        <v>40</v>
      </c>
      <c r="U1016" s="2" t="s">
        <v>40</v>
      </c>
      <c r="V1016" s="2">
        <v>0</v>
      </c>
      <c r="W1016" s="2">
        <v>0</v>
      </c>
      <c r="X1016" s="2">
        <v>2.962E-2</v>
      </c>
      <c r="Y1016" s="2" t="s">
        <v>40</v>
      </c>
      <c r="Z1016" s="2">
        <v>1.4959999999999999E-2</v>
      </c>
      <c r="AA1016" s="2">
        <v>1.4659999999999999E-2</v>
      </c>
      <c r="AB1016" s="2" t="s">
        <v>40</v>
      </c>
      <c r="AC1016" s="2" t="s">
        <v>40</v>
      </c>
      <c r="AD1016" s="2" t="s">
        <v>40</v>
      </c>
    </row>
    <row r="1017" spans="1:30" x14ac:dyDescent="0.2">
      <c r="A1017" s="3" t="s">
        <v>54</v>
      </c>
      <c r="B1017" s="2" t="s">
        <v>83</v>
      </c>
      <c r="C1017" s="2" t="s">
        <v>40</v>
      </c>
      <c r="D1017" s="2" t="s">
        <v>40</v>
      </c>
      <c r="E1017" s="2" t="s">
        <v>40</v>
      </c>
      <c r="F1017" s="2">
        <v>1.4160000000000001E-2</v>
      </c>
      <c r="G1017" s="2">
        <v>1.546E-2</v>
      </c>
      <c r="H1017" s="2" t="s">
        <v>40</v>
      </c>
      <c r="I1017" s="2" t="s">
        <v>40</v>
      </c>
      <c r="J1017" s="2" t="s">
        <v>83</v>
      </c>
      <c r="K1017" s="2" t="s">
        <v>40</v>
      </c>
      <c r="L1017" s="2" t="s">
        <v>40</v>
      </c>
      <c r="M1017" s="2" t="s">
        <v>40</v>
      </c>
      <c r="N1017" s="2">
        <v>9.4599999999999997E-3</v>
      </c>
      <c r="O1017" s="2">
        <v>1.0240000000000001E-2</v>
      </c>
      <c r="P1017" s="2">
        <v>9.92E-3</v>
      </c>
      <c r="Q1017" s="2" t="s">
        <v>40</v>
      </c>
      <c r="R1017" s="2">
        <v>1.453E-2</v>
      </c>
      <c r="S1017" s="2">
        <v>1.5089999999999999E-2</v>
      </c>
      <c r="T1017" s="2" t="s">
        <v>40</v>
      </c>
      <c r="U1017" s="2" t="s">
        <v>40</v>
      </c>
      <c r="V1017" s="2">
        <v>2.962E-2</v>
      </c>
      <c r="W1017" s="2">
        <v>0</v>
      </c>
      <c r="X1017" s="2" t="s">
        <v>40</v>
      </c>
      <c r="Y1017" s="2" t="s">
        <v>40</v>
      </c>
      <c r="Z1017" s="2">
        <v>1.038E-2</v>
      </c>
      <c r="AA1017" s="2">
        <v>9.6699999999999998E-3</v>
      </c>
      <c r="AB1017" s="2">
        <v>9.5700000000000004E-3</v>
      </c>
      <c r="AC1017" s="2" t="s">
        <v>40</v>
      </c>
      <c r="AD1017" s="2" t="s">
        <v>40</v>
      </c>
    </row>
    <row r="1018" spans="1:30" x14ac:dyDescent="0.2">
      <c r="A1018" s="3" t="s">
        <v>55</v>
      </c>
      <c r="B1018" s="2">
        <v>9.8700000000000003E-3</v>
      </c>
      <c r="C1018" s="2">
        <v>9.7699999999999992E-3</v>
      </c>
      <c r="D1018" s="2">
        <v>9.9799999999999993E-3</v>
      </c>
      <c r="E1018" s="2" t="s">
        <v>40</v>
      </c>
      <c r="F1018" s="2">
        <v>1.4239999999999999E-2</v>
      </c>
      <c r="G1018" s="2">
        <v>1.538E-2</v>
      </c>
      <c r="H1018" s="2" t="s">
        <v>40</v>
      </c>
      <c r="I1018" s="2" t="s">
        <v>40</v>
      </c>
      <c r="J1018" s="2">
        <v>2.3820000000000001E-2</v>
      </c>
      <c r="K1018" s="2">
        <v>5.7999999999999996E-3</v>
      </c>
      <c r="L1018" s="2" t="s">
        <v>40</v>
      </c>
      <c r="M1018" s="2" t="s">
        <v>40</v>
      </c>
      <c r="N1018" s="2">
        <v>1.001E-2</v>
      </c>
      <c r="O1018" s="2">
        <v>9.9100000000000004E-3</v>
      </c>
      <c r="P1018" s="2">
        <v>9.7000000000000003E-3</v>
      </c>
      <c r="Q1018" s="2" t="s">
        <v>40</v>
      </c>
      <c r="R1018" s="2">
        <v>9.8399999999999998E-3</v>
      </c>
      <c r="S1018" s="2">
        <v>1.089E-2</v>
      </c>
      <c r="T1018" s="2">
        <v>8.8900000000000003E-3</v>
      </c>
      <c r="U1018" s="2" t="s">
        <v>40</v>
      </c>
      <c r="V1018" s="2">
        <v>2.4150000000000001E-2</v>
      </c>
      <c r="W1018" s="2">
        <v>5.47E-3</v>
      </c>
      <c r="X1018" s="2" t="s">
        <v>40</v>
      </c>
      <c r="Y1018" s="2" t="s">
        <v>40</v>
      </c>
      <c r="Z1018" s="2">
        <v>1.4500000000000001E-2</v>
      </c>
      <c r="AA1018" s="2">
        <v>1.512E-2</v>
      </c>
      <c r="AB1018" s="2" t="s">
        <v>40</v>
      </c>
      <c r="AC1018" s="2" t="s">
        <v>40</v>
      </c>
      <c r="AD1018" s="2" t="s">
        <v>40</v>
      </c>
    </row>
    <row r="1019" spans="1:30" x14ac:dyDescent="0.2">
      <c r="A1019" s="3" t="s">
        <v>56</v>
      </c>
      <c r="B1019" s="2">
        <v>9.8899999999999995E-3</v>
      </c>
      <c r="C1019" s="2">
        <v>9.7699999999999992E-3</v>
      </c>
      <c r="D1019" s="2">
        <v>9.9600000000000001E-3</v>
      </c>
      <c r="E1019" s="2" t="s">
        <v>40</v>
      </c>
      <c r="F1019" s="2">
        <v>6.9800000000000001E-3</v>
      </c>
      <c r="G1019" s="2">
        <v>7.9699999999999997E-3</v>
      </c>
      <c r="H1019" s="2">
        <v>8.7500000000000008E-3</v>
      </c>
      <c r="I1019" s="2">
        <v>5.9199999999999999E-3</v>
      </c>
      <c r="J1019" s="2" t="s">
        <v>83</v>
      </c>
      <c r="K1019" s="2" t="s">
        <v>40</v>
      </c>
      <c r="L1019" s="2" t="s">
        <v>40</v>
      </c>
      <c r="M1019" s="2" t="s">
        <v>40</v>
      </c>
      <c r="N1019" s="2">
        <v>1.022E-2</v>
      </c>
      <c r="O1019" s="2">
        <v>9.8099999999999993E-3</v>
      </c>
      <c r="P1019" s="2">
        <v>9.5899999999999996E-3</v>
      </c>
      <c r="Q1019" s="2" t="s">
        <v>40</v>
      </c>
      <c r="R1019" s="2">
        <v>1.383E-2</v>
      </c>
      <c r="S1019" s="2">
        <v>1.5789999999999998E-2</v>
      </c>
      <c r="T1019" s="2" t="s">
        <v>40</v>
      </c>
      <c r="U1019" s="2" t="s">
        <v>40</v>
      </c>
      <c r="V1019" s="2" t="s">
        <v>83</v>
      </c>
      <c r="W1019" s="2" t="s">
        <v>40</v>
      </c>
      <c r="X1019" s="2" t="s">
        <v>40</v>
      </c>
      <c r="Y1019" s="2" t="s">
        <v>40</v>
      </c>
      <c r="Z1019" s="2">
        <v>1.469E-2</v>
      </c>
      <c r="AA1019" s="2">
        <v>1.4930000000000001E-2</v>
      </c>
      <c r="AB1019" s="2" t="s">
        <v>40</v>
      </c>
      <c r="AC1019" s="2" t="s">
        <v>40</v>
      </c>
      <c r="AD1019" s="2" t="s">
        <v>40</v>
      </c>
    </row>
    <row r="1022" spans="1:30" x14ac:dyDescent="0.2">
      <c r="A1022" s="3" t="s">
        <v>92</v>
      </c>
    </row>
    <row r="1024" spans="1:30" x14ac:dyDescent="0.2">
      <c r="B1024" s="2" t="s">
        <v>39</v>
      </c>
      <c r="C1024" s="2" t="s">
        <v>40</v>
      </c>
      <c r="D1024" s="2" t="s">
        <v>40</v>
      </c>
      <c r="E1024" s="2" t="s">
        <v>40</v>
      </c>
      <c r="F1024" s="2" t="s">
        <v>41</v>
      </c>
      <c r="G1024" s="2" t="s">
        <v>40</v>
      </c>
      <c r="H1024" s="2" t="s">
        <v>40</v>
      </c>
      <c r="I1024" s="2" t="s">
        <v>40</v>
      </c>
      <c r="J1024" s="2" t="s">
        <v>42</v>
      </c>
      <c r="K1024" s="2" t="s">
        <v>40</v>
      </c>
      <c r="L1024" s="2" t="s">
        <v>40</v>
      </c>
      <c r="M1024" s="2" t="s">
        <v>40</v>
      </c>
      <c r="N1024" s="2" t="s">
        <v>43</v>
      </c>
      <c r="O1024" s="2" t="s">
        <v>40</v>
      </c>
      <c r="P1024" s="2" t="s">
        <v>40</v>
      </c>
      <c r="Q1024" s="2" t="s">
        <v>40</v>
      </c>
      <c r="R1024" s="2" t="s">
        <v>44</v>
      </c>
      <c r="S1024" s="2" t="s">
        <v>40</v>
      </c>
      <c r="T1024" s="2" t="s">
        <v>40</v>
      </c>
      <c r="U1024" s="2" t="s">
        <v>40</v>
      </c>
      <c r="V1024" s="2" t="s">
        <v>45</v>
      </c>
      <c r="W1024" s="2" t="s">
        <v>40</v>
      </c>
      <c r="X1024" s="2" t="s">
        <v>40</v>
      </c>
      <c r="Y1024" s="2" t="s">
        <v>40</v>
      </c>
      <c r="Z1024" s="2" t="s">
        <v>46</v>
      </c>
      <c r="AA1024" s="2" t="s">
        <v>40</v>
      </c>
      <c r="AB1024" s="2" t="s">
        <v>40</v>
      </c>
      <c r="AC1024" s="2" t="s">
        <v>40</v>
      </c>
      <c r="AD1024" s="2" t="s">
        <v>40</v>
      </c>
    </row>
    <row r="1025" spans="1:30" x14ac:dyDescent="0.2">
      <c r="A1025" s="3" t="s">
        <v>47</v>
      </c>
      <c r="B1025" s="2">
        <v>3.48E-3</v>
      </c>
      <c r="C1025" s="2">
        <v>3.64E-3</v>
      </c>
      <c r="D1025" s="2">
        <v>3.5599999999999998E-3</v>
      </c>
      <c r="E1025" s="2">
        <v>3.6900000000000001E-3</v>
      </c>
      <c r="F1025" s="2">
        <v>5.6800000000000002E-3</v>
      </c>
      <c r="G1025" s="2">
        <v>5.8700000000000002E-3</v>
      </c>
      <c r="H1025" s="2">
        <v>2.82E-3</v>
      </c>
      <c r="I1025" s="2" t="s">
        <v>40</v>
      </c>
      <c r="J1025" s="2" t="s">
        <v>83</v>
      </c>
      <c r="K1025" s="2" t="s">
        <v>40</v>
      </c>
      <c r="L1025" s="2" t="s">
        <v>40</v>
      </c>
      <c r="M1025" s="2" t="s">
        <v>40</v>
      </c>
      <c r="N1025" s="2">
        <v>7.2399999999999999E-3</v>
      </c>
      <c r="O1025" s="2">
        <v>7.1300000000000001E-3</v>
      </c>
      <c r="P1025" s="2" t="s">
        <v>40</v>
      </c>
      <c r="Q1025" s="2" t="s">
        <v>40</v>
      </c>
      <c r="R1025" s="2">
        <v>7.6899999999999998E-3</v>
      </c>
      <c r="S1025" s="2">
        <v>6.6800000000000002E-3</v>
      </c>
      <c r="T1025" s="2" t="s">
        <v>40</v>
      </c>
      <c r="U1025" s="2" t="s">
        <v>40</v>
      </c>
      <c r="V1025" s="2" t="s">
        <v>83</v>
      </c>
      <c r="W1025" s="2" t="s">
        <v>40</v>
      </c>
      <c r="X1025" s="2" t="s">
        <v>40</v>
      </c>
      <c r="Y1025" s="2" t="s">
        <v>40</v>
      </c>
      <c r="Z1025" s="2" t="s">
        <v>83</v>
      </c>
      <c r="AA1025" s="2" t="s">
        <v>40</v>
      </c>
      <c r="AB1025" s="2" t="s">
        <v>40</v>
      </c>
      <c r="AC1025" s="2" t="s">
        <v>40</v>
      </c>
      <c r="AD1025" s="2" t="s">
        <v>40</v>
      </c>
    </row>
    <row r="1026" spans="1:30" x14ac:dyDescent="0.2">
      <c r="A1026" s="3" t="s">
        <v>52</v>
      </c>
      <c r="B1026" s="2">
        <v>4.6699999999999997E-3</v>
      </c>
      <c r="C1026" s="2">
        <v>4.9300000000000004E-3</v>
      </c>
      <c r="D1026" s="2">
        <v>4.7699999999999999E-3</v>
      </c>
      <c r="E1026" s="2" t="s">
        <v>40</v>
      </c>
      <c r="F1026" s="2">
        <v>4.8399999999999997E-3</v>
      </c>
      <c r="G1026" s="2">
        <v>5.3499999999999997E-3</v>
      </c>
      <c r="H1026" s="2">
        <v>4.1799999999999997E-3</v>
      </c>
      <c r="I1026" s="2" t="s">
        <v>40</v>
      </c>
      <c r="J1026" s="2" t="s">
        <v>83</v>
      </c>
      <c r="K1026" s="2" t="s">
        <v>40</v>
      </c>
      <c r="L1026" s="2" t="s">
        <v>40</v>
      </c>
      <c r="M1026" s="2" t="s">
        <v>40</v>
      </c>
      <c r="N1026" s="2">
        <v>4.5700000000000003E-3</v>
      </c>
      <c r="O1026" s="2">
        <v>4.96E-3</v>
      </c>
      <c r="P1026" s="2">
        <v>4.8399999999999997E-3</v>
      </c>
      <c r="Q1026" s="2" t="s">
        <v>40</v>
      </c>
      <c r="R1026" s="2">
        <v>6.4999999999999997E-3</v>
      </c>
      <c r="S1026" s="2">
        <v>7.8700000000000003E-3</v>
      </c>
      <c r="T1026" s="2" t="s">
        <v>40</v>
      </c>
      <c r="U1026" s="2" t="s">
        <v>40</v>
      </c>
      <c r="V1026" s="2">
        <v>5.0800000000000003E-3</v>
      </c>
      <c r="W1026" s="2">
        <v>4.8799999999999998E-3</v>
      </c>
      <c r="X1026" s="2">
        <v>4.4099999999999999E-3</v>
      </c>
      <c r="Y1026" s="2" t="s">
        <v>40</v>
      </c>
      <c r="Z1026" s="2">
        <v>1.4370000000000001E-2</v>
      </c>
      <c r="AA1026" s="2">
        <v>0</v>
      </c>
      <c r="AB1026" s="2" t="s">
        <v>40</v>
      </c>
      <c r="AC1026" s="2" t="s">
        <v>40</v>
      </c>
      <c r="AD1026" s="2" t="s">
        <v>40</v>
      </c>
    </row>
    <row r="1027" spans="1:30" x14ac:dyDescent="0.2">
      <c r="A1027" s="3" t="s">
        <v>54</v>
      </c>
      <c r="B1027" s="2" t="s">
        <v>83</v>
      </c>
      <c r="C1027" s="2" t="s">
        <v>40</v>
      </c>
      <c r="D1027" s="2" t="s">
        <v>40</v>
      </c>
      <c r="E1027" s="2" t="s">
        <v>40</v>
      </c>
      <c r="F1027" s="2">
        <v>6.9300000000000004E-3</v>
      </c>
      <c r="G1027" s="2">
        <v>7.4400000000000004E-3</v>
      </c>
      <c r="H1027" s="2" t="s">
        <v>40</v>
      </c>
      <c r="I1027" s="2" t="s">
        <v>40</v>
      </c>
      <c r="J1027" s="2" t="s">
        <v>83</v>
      </c>
      <c r="K1027" s="2" t="s">
        <v>40</v>
      </c>
      <c r="L1027" s="2" t="s">
        <v>40</v>
      </c>
      <c r="M1027" s="2" t="s">
        <v>40</v>
      </c>
      <c r="N1027" s="2">
        <v>4.4900000000000001E-3</v>
      </c>
      <c r="O1027" s="2">
        <v>4.8500000000000001E-3</v>
      </c>
      <c r="P1027" s="2">
        <v>5.0299999999999997E-3</v>
      </c>
      <c r="Q1027" s="2" t="s">
        <v>40</v>
      </c>
      <c r="R1027" s="2">
        <v>7.0099999999999997E-3</v>
      </c>
      <c r="S1027" s="2">
        <v>7.3600000000000002E-3</v>
      </c>
      <c r="T1027" s="2" t="s">
        <v>40</v>
      </c>
      <c r="U1027" s="2" t="s">
        <v>40</v>
      </c>
      <c r="V1027" s="2">
        <v>6.9199999999999999E-3</v>
      </c>
      <c r="W1027" s="2">
        <v>7.45E-3</v>
      </c>
      <c r="X1027" s="2" t="s">
        <v>40</v>
      </c>
      <c r="Y1027" s="2" t="s">
        <v>40</v>
      </c>
      <c r="Z1027" s="2">
        <v>1.4370000000000001E-2</v>
      </c>
      <c r="AA1027" s="2">
        <v>0</v>
      </c>
      <c r="AB1027" s="2">
        <v>0</v>
      </c>
      <c r="AC1027" s="2" t="s">
        <v>40</v>
      </c>
      <c r="AD1027" s="2" t="s">
        <v>40</v>
      </c>
    </row>
    <row r="1028" spans="1:30" x14ac:dyDescent="0.2">
      <c r="A1028" s="3" t="s">
        <v>55</v>
      </c>
      <c r="B1028" s="2">
        <v>4.47E-3</v>
      </c>
      <c r="C1028" s="2">
        <v>4.8900000000000002E-3</v>
      </c>
      <c r="D1028" s="2">
        <v>5.0099999999999997E-3</v>
      </c>
      <c r="E1028" s="2" t="s">
        <v>40</v>
      </c>
      <c r="F1028" s="2">
        <v>6.9100000000000003E-3</v>
      </c>
      <c r="G1028" s="2">
        <v>7.4599999999999996E-3</v>
      </c>
      <c r="H1028" s="2" t="s">
        <v>40</v>
      </c>
      <c r="I1028" s="2" t="s">
        <v>40</v>
      </c>
      <c r="J1028" s="2">
        <v>1.4370000000000001E-2</v>
      </c>
      <c r="K1028" s="2">
        <v>0</v>
      </c>
      <c r="L1028" s="2" t="s">
        <v>40</v>
      </c>
      <c r="M1028" s="2" t="s">
        <v>40</v>
      </c>
      <c r="N1028" s="2">
        <v>4.7999999999999996E-3</v>
      </c>
      <c r="O1028" s="2">
        <v>4.7400000000000003E-3</v>
      </c>
      <c r="P1028" s="2">
        <v>4.8300000000000001E-3</v>
      </c>
      <c r="Q1028" s="2" t="s">
        <v>40</v>
      </c>
      <c r="R1028" s="2">
        <v>4.8700000000000002E-3</v>
      </c>
      <c r="S1028" s="2">
        <v>5.1399999999999996E-3</v>
      </c>
      <c r="T1028" s="2">
        <v>4.3600000000000002E-3</v>
      </c>
      <c r="U1028" s="2" t="s">
        <v>40</v>
      </c>
      <c r="V1028" s="2">
        <v>7.0600000000000003E-3</v>
      </c>
      <c r="W1028" s="2">
        <v>7.3099999999999997E-3</v>
      </c>
      <c r="X1028" s="2" t="s">
        <v>40</v>
      </c>
      <c r="Y1028" s="2" t="s">
        <v>40</v>
      </c>
      <c r="Z1028" s="2">
        <v>1.4370000000000001E-2</v>
      </c>
      <c r="AA1028" s="2">
        <v>0</v>
      </c>
      <c r="AB1028" s="2" t="s">
        <v>40</v>
      </c>
      <c r="AC1028" s="2" t="s">
        <v>40</v>
      </c>
      <c r="AD1028" s="2" t="s">
        <v>40</v>
      </c>
    </row>
    <row r="1029" spans="1:30" x14ac:dyDescent="0.2">
      <c r="A1029" s="3" t="s">
        <v>56</v>
      </c>
      <c r="B1029" s="2">
        <v>4.7400000000000003E-3</v>
      </c>
      <c r="C1029" s="2">
        <v>4.8599999999999997E-3</v>
      </c>
      <c r="D1029" s="2">
        <v>4.7699999999999999E-3</v>
      </c>
      <c r="E1029" s="2" t="s">
        <v>40</v>
      </c>
      <c r="F1029" s="2">
        <v>3.6700000000000001E-3</v>
      </c>
      <c r="G1029" s="2">
        <v>3.47E-3</v>
      </c>
      <c r="H1029" s="2">
        <v>4.4099999999999999E-3</v>
      </c>
      <c r="I1029" s="2">
        <v>2.82E-3</v>
      </c>
      <c r="J1029" s="2" t="s">
        <v>83</v>
      </c>
      <c r="K1029" s="2" t="s">
        <v>40</v>
      </c>
      <c r="L1029" s="2" t="s">
        <v>40</v>
      </c>
      <c r="M1029" s="2" t="s">
        <v>40</v>
      </c>
      <c r="N1029" s="2">
        <v>4.9399999999999999E-3</v>
      </c>
      <c r="O1029" s="2">
        <v>4.4900000000000001E-3</v>
      </c>
      <c r="P1029" s="2">
        <v>4.9399999999999999E-3</v>
      </c>
      <c r="Q1029" s="2" t="s">
        <v>40</v>
      </c>
      <c r="R1029" s="2">
        <v>6.5799999999999999E-3</v>
      </c>
      <c r="S1029" s="2">
        <v>7.79E-3</v>
      </c>
      <c r="T1029" s="2" t="s">
        <v>40</v>
      </c>
      <c r="U1029" s="2" t="s">
        <v>40</v>
      </c>
      <c r="V1029" s="2" t="s">
        <v>83</v>
      </c>
      <c r="W1029" s="2" t="s">
        <v>40</v>
      </c>
      <c r="X1029" s="2" t="s">
        <v>40</v>
      </c>
      <c r="Y1029" s="2" t="s">
        <v>40</v>
      </c>
      <c r="Z1029" s="2">
        <v>1.4370000000000001E-2</v>
      </c>
      <c r="AA1029" s="2">
        <v>0</v>
      </c>
      <c r="AB1029" s="2" t="s">
        <v>40</v>
      </c>
      <c r="AC1029" s="2" t="s">
        <v>40</v>
      </c>
      <c r="AD1029" s="2" t="s">
        <v>40</v>
      </c>
    </row>
    <row r="1032" spans="1:30" x14ac:dyDescent="0.2">
      <c r="A1032" s="3" t="s">
        <v>93</v>
      </c>
    </row>
    <row r="1033" spans="1:30" x14ac:dyDescent="0.2">
      <c r="A1033" s="3" t="s">
        <v>86</v>
      </c>
    </row>
    <row r="1035" spans="1:30" x14ac:dyDescent="0.2">
      <c r="B1035" s="2" t="s">
        <v>39</v>
      </c>
      <c r="C1035" s="2" t="s">
        <v>40</v>
      </c>
      <c r="D1035" s="2" t="s">
        <v>40</v>
      </c>
      <c r="E1035" s="2" t="s">
        <v>40</v>
      </c>
      <c r="F1035" s="2" t="s">
        <v>41</v>
      </c>
      <c r="G1035" s="2" t="s">
        <v>40</v>
      </c>
      <c r="H1035" s="2" t="s">
        <v>40</v>
      </c>
      <c r="I1035" s="2" t="s">
        <v>40</v>
      </c>
      <c r="J1035" s="2" t="s">
        <v>42</v>
      </c>
      <c r="K1035" s="2" t="s">
        <v>40</v>
      </c>
      <c r="L1035" s="2" t="s">
        <v>40</v>
      </c>
      <c r="M1035" s="2" t="s">
        <v>40</v>
      </c>
      <c r="N1035" s="2" t="s">
        <v>43</v>
      </c>
      <c r="O1035" s="2" t="s">
        <v>40</v>
      </c>
      <c r="P1035" s="2" t="s">
        <v>40</v>
      </c>
      <c r="Q1035" s="2" t="s">
        <v>40</v>
      </c>
      <c r="R1035" s="2" t="s">
        <v>44</v>
      </c>
      <c r="S1035" s="2" t="s">
        <v>40</v>
      </c>
      <c r="T1035" s="2" t="s">
        <v>40</v>
      </c>
      <c r="U1035" s="2" t="s">
        <v>40</v>
      </c>
      <c r="V1035" s="2" t="s">
        <v>45</v>
      </c>
      <c r="W1035" s="2" t="s">
        <v>40</v>
      </c>
      <c r="X1035" s="2" t="s">
        <v>40</v>
      </c>
      <c r="Y1035" s="2" t="s">
        <v>40</v>
      </c>
      <c r="Z1035" s="2" t="s">
        <v>46</v>
      </c>
      <c r="AA1035" s="2" t="s">
        <v>40</v>
      </c>
      <c r="AB1035" s="2" t="s">
        <v>40</v>
      </c>
      <c r="AC1035" s="2" t="s">
        <v>40</v>
      </c>
      <c r="AD1035" s="2" t="s">
        <v>40</v>
      </c>
    </row>
    <row r="1036" spans="1:30" x14ac:dyDescent="0.2">
      <c r="A1036" s="3" t="s">
        <v>47</v>
      </c>
      <c r="B1036" s="2">
        <v>0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 t="s">
        <v>40</v>
      </c>
      <c r="J1036" s="2" t="s">
        <v>83</v>
      </c>
      <c r="K1036" s="2" t="s">
        <v>40</v>
      </c>
      <c r="L1036" s="2" t="s">
        <v>40</v>
      </c>
      <c r="M1036" s="2" t="s">
        <v>40</v>
      </c>
      <c r="N1036" s="2">
        <v>0</v>
      </c>
      <c r="O1036" s="2">
        <v>0</v>
      </c>
      <c r="P1036" s="2" t="s">
        <v>40</v>
      </c>
      <c r="Q1036" s="2" t="s">
        <v>40</v>
      </c>
      <c r="R1036" s="2">
        <v>0</v>
      </c>
      <c r="S1036" s="2">
        <v>0</v>
      </c>
      <c r="T1036" s="2" t="s">
        <v>40</v>
      </c>
      <c r="U1036" s="2" t="s">
        <v>40</v>
      </c>
      <c r="V1036" s="2" t="s">
        <v>83</v>
      </c>
      <c r="W1036" s="2" t="s">
        <v>40</v>
      </c>
      <c r="X1036" s="2" t="s">
        <v>40</v>
      </c>
      <c r="Y1036" s="2" t="s">
        <v>40</v>
      </c>
      <c r="Z1036" s="2" t="s">
        <v>83</v>
      </c>
      <c r="AA1036" s="2" t="s">
        <v>40</v>
      </c>
      <c r="AB1036" s="2" t="s">
        <v>40</v>
      </c>
      <c r="AC1036" s="2" t="s">
        <v>40</v>
      </c>
      <c r="AD1036" s="2" t="s">
        <v>40</v>
      </c>
    </row>
    <row r="1037" spans="1:30" x14ac:dyDescent="0.2">
      <c r="A1037" s="3" t="s">
        <v>52</v>
      </c>
      <c r="B1037" s="2">
        <v>0</v>
      </c>
      <c r="C1037" s="2">
        <v>0</v>
      </c>
      <c r="D1037" s="2">
        <v>0</v>
      </c>
      <c r="E1037" s="2" t="s">
        <v>40</v>
      </c>
      <c r="F1037" s="2">
        <v>0</v>
      </c>
      <c r="G1037" s="2">
        <v>0</v>
      </c>
      <c r="H1037" s="2">
        <v>0</v>
      </c>
      <c r="I1037" s="2" t="s">
        <v>40</v>
      </c>
      <c r="J1037" s="2" t="s">
        <v>83</v>
      </c>
      <c r="K1037" s="2" t="s">
        <v>40</v>
      </c>
      <c r="L1037" s="2" t="s">
        <v>40</v>
      </c>
      <c r="M1037" s="2" t="s">
        <v>40</v>
      </c>
      <c r="N1037" s="2">
        <v>0</v>
      </c>
      <c r="O1037" s="2">
        <v>0</v>
      </c>
      <c r="P1037" s="2">
        <v>0</v>
      </c>
      <c r="Q1037" s="2" t="s">
        <v>40</v>
      </c>
      <c r="R1037" s="2">
        <v>0</v>
      </c>
      <c r="S1037" s="2">
        <v>0</v>
      </c>
      <c r="T1037" s="2" t="s">
        <v>40</v>
      </c>
      <c r="U1037" s="2" t="s">
        <v>40</v>
      </c>
      <c r="V1037" s="2">
        <v>0</v>
      </c>
      <c r="W1037" s="2">
        <v>0</v>
      </c>
      <c r="X1037" s="2">
        <v>0</v>
      </c>
      <c r="Y1037" s="2" t="s">
        <v>40</v>
      </c>
      <c r="Z1037" s="2">
        <v>0</v>
      </c>
      <c r="AA1037" s="2">
        <v>0</v>
      </c>
      <c r="AB1037" s="2" t="s">
        <v>40</v>
      </c>
      <c r="AC1037" s="2" t="s">
        <v>40</v>
      </c>
      <c r="AD1037" s="2" t="s">
        <v>40</v>
      </c>
    </row>
    <row r="1038" spans="1:30" x14ac:dyDescent="0.2">
      <c r="A1038" s="3" t="s">
        <v>54</v>
      </c>
      <c r="B1038" s="2" t="s">
        <v>83</v>
      </c>
      <c r="C1038" s="2" t="s">
        <v>40</v>
      </c>
      <c r="D1038" s="2" t="s">
        <v>40</v>
      </c>
      <c r="E1038" s="2" t="s">
        <v>40</v>
      </c>
      <c r="F1038" s="2">
        <v>0</v>
      </c>
      <c r="G1038" s="2">
        <v>0</v>
      </c>
      <c r="H1038" s="2" t="s">
        <v>40</v>
      </c>
      <c r="I1038" s="2" t="s">
        <v>40</v>
      </c>
      <c r="J1038" s="2" t="s">
        <v>83</v>
      </c>
      <c r="K1038" s="2" t="s">
        <v>40</v>
      </c>
      <c r="L1038" s="2" t="s">
        <v>40</v>
      </c>
      <c r="M1038" s="2" t="s">
        <v>40</v>
      </c>
      <c r="N1038" s="2">
        <v>0</v>
      </c>
      <c r="O1038" s="2">
        <v>0</v>
      </c>
      <c r="P1038" s="2">
        <v>0</v>
      </c>
      <c r="Q1038" s="2" t="s">
        <v>40</v>
      </c>
      <c r="R1038" s="2">
        <v>0</v>
      </c>
      <c r="S1038" s="2">
        <v>0</v>
      </c>
      <c r="T1038" s="2" t="s">
        <v>40</v>
      </c>
      <c r="U1038" s="2" t="s">
        <v>40</v>
      </c>
      <c r="V1038" s="2">
        <v>0</v>
      </c>
      <c r="W1038" s="2">
        <v>0</v>
      </c>
      <c r="X1038" s="2" t="s">
        <v>40</v>
      </c>
      <c r="Y1038" s="2" t="s">
        <v>40</v>
      </c>
      <c r="Z1038" s="2">
        <v>0</v>
      </c>
      <c r="AA1038" s="2">
        <v>0</v>
      </c>
      <c r="AB1038" s="2">
        <v>0</v>
      </c>
      <c r="AC1038" s="2" t="s">
        <v>40</v>
      </c>
      <c r="AD1038" s="2" t="s">
        <v>40</v>
      </c>
    </row>
    <row r="1039" spans="1:30" x14ac:dyDescent="0.2">
      <c r="A1039" s="3" t="s">
        <v>55</v>
      </c>
      <c r="B1039" s="2">
        <v>0</v>
      </c>
      <c r="C1039" s="2">
        <v>0</v>
      </c>
      <c r="D1039" s="2">
        <v>0</v>
      </c>
      <c r="E1039" s="2" t="s">
        <v>40</v>
      </c>
      <c r="F1039" s="2">
        <v>0</v>
      </c>
      <c r="G1039" s="2">
        <v>0</v>
      </c>
      <c r="H1039" s="2" t="s">
        <v>40</v>
      </c>
      <c r="I1039" s="2" t="s">
        <v>40</v>
      </c>
      <c r="J1039" s="2">
        <v>0</v>
      </c>
      <c r="K1039" s="2">
        <v>0</v>
      </c>
      <c r="L1039" s="2" t="s">
        <v>40</v>
      </c>
      <c r="M1039" s="2" t="s">
        <v>40</v>
      </c>
      <c r="N1039" s="2">
        <v>0</v>
      </c>
      <c r="O1039" s="2">
        <v>0</v>
      </c>
      <c r="P1039" s="2">
        <v>0</v>
      </c>
      <c r="Q1039" s="2" t="s">
        <v>40</v>
      </c>
      <c r="R1039" s="2">
        <v>0</v>
      </c>
      <c r="S1039" s="2">
        <v>0</v>
      </c>
      <c r="T1039" s="2">
        <v>0</v>
      </c>
      <c r="U1039" s="2" t="s">
        <v>40</v>
      </c>
      <c r="V1039" s="2">
        <v>0</v>
      </c>
      <c r="W1039" s="2">
        <v>0</v>
      </c>
      <c r="X1039" s="2" t="s">
        <v>40</v>
      </c>
      <c r="Y1039" s="2" t="s">
        <v>40</v>
      </c>
      <c r="Z1039" s="2">
        <v>0</v>
      </c>
      <c r="AA1039" s="2">
        <v>0</v>
      </c>
      <c r="AB1039" s="2" t="s">
        <v>40</v>
      </c>
      <c r="AC1039" s="2" t="s">
        <v>40</v>
      </c>
      <c r="AD1039" s="2" t="s">
        <v>40</v>
      </c>
    </row>
    <row r="1040" spans="1:30" x14ac:dyDescent="0.2">
      <c r="A1040" s="3" t="s">
        <v>56</v>
      </c>
      <c r="B1040" s="2">
        <v>0</v>
      </c>
      <c r="C1040" s="2">
        <v>0</v>
      </c>
      <c r="D1040" s="2">
        <v>0</v>
      </c>
      <c r="E1040" s="2" t="s">
        <v>40</v>
      </c>
      <c r="F1040" s="2">
        <v>0</v>
      </c>
      <c r="G1040" s="2">
        <v>0</v>
      </c>
      <c r="H1040" s="2">
        <v>0</v>
      </c>
      <c r="I1040" s="2">
        <v>0</v>
      </c>
      <c r="J1040" s="2" t="s">
        <v>83</v>
      </c>
      <c r="K1040" s="2" t="s">
        <v>40</v>
      </c>
      <c r="L1040" s="2" t="s">
        <v>40</v>
      </c>
      <c r="M1040" s="2" t="s">
        <v>40</v>
      </c>
      <c r="N1040" s="2">
        <v>0</v>
      </c>
      <c r="O1040" s="2">
        <v>0</v>
      </c>
      <c r="P1040" s="2">
        <v>0</v>
      </c>
      <c r="Q1040" s="2" t="s">
        <v>40</v>
      </c>
      <c r="R1040" s="2">
        <v>0</v>
      </c>
      <c r="S1040" s="2">
        <v>0</v>
      </c>
      <c r="T1040" s="2" t="s">
        <v>40</v>
      </c>
      <c r="U1040" s="2" t="s">
        <v>40</v>
      </c>
      <c r="V1040" s="2" t="s">
        <v>83</v>
      </c>
      <c r="W1040" s="2" t="s">
        <v>40</v>
      </c>
      <c r="X1040" s="2" t="s">
        <v>40</v>
      </c>
      <c r="Y1040" s="2" t="s">
        <v>40</v>
      </c>
      <c r="Z1040" s="2">
        <v>0</v>
      </c>
      <c r="AA1040" s="2">
        <v>0</v>
      </c>
      <c r="AB1040" s="2" t="s">
        <v>40</v>
      </c>
      <c r="AC1040" s="2" t="s">
        <v>40</v>
      </c>
      <c r="AD1040" s="2" t="s">
        <v>40</v>
      </c>
    </row>
    <row r="1043" spans="1:30" x14ac:dyDescent="0.2">
      <c r="A1043" s="3" t="s">
        <v>87</v>
      </c>
    </row>
    <row r="1045" spans="1:30" x14ac:dyDescent="0.2">
      <c r="B1045" s="2" t="s">
        <v>39</v>
      </c>
      <c r="C1045" s="2" t="s">
        <v>40</v>
      </c>
      <c r="D1045" s="2" t="s">
        <v>40</v>
      </c>
      <c r="E1045" s="2" t="s">
        <v>40</v>
      </c>
      <c r="F1045" s="2" t="s">
        <v>41</v>
      </c>
      <c r="G1045" s="2" t="s">
        <v>40</v>
      </c>
      <c r="H1045" s="2" t="s">
        <v>40</v>
      </c>
      <c r="I1045" s="2" t="s">
        <v>40</v>
      </c>
      <c r="J1045" s="2" t="s">
        <v>42</v>
      </c>
      <c r="K1045" s="2" t="s">
        <v>40</v>
      </c>
      <c r="L1045" s="2" t="s">
        <v>40</v>
      </c>
      <c r="M1045" s="2" t="s">
        <v>40</v>
      </c>
      <c r="N1045" s="2" t="s">
        <v>43</v>
      </c>
      <c r="O1045" s="2" t="s">
        <v>40</v>
      </c>
      <c r="P1045" s="2" t="s">
        <v>40</v>
      </c>
      <c r="Q1045" s="2" t="s">
        <v>40</v>
      </c>
      <c r="R1045" s="2" t="s">
        <v>44</v>
      </c>
      <c r="S1045" s="2" t="s">
        <v>40</v>
      </c>
      <c r="T1045" s="2" t="s">
        <v>40</v>
      </c>
      <c r="U1045" s="2" t="s">
        <v>40</v>
      </c>
      <c r="V1045" s="2" t="s">
        <v>45</v>
      </c>
      <c r="W1045" s="2" t="s">
        <v>40</v>
      </c>
      <c r="X1045" s="2" t="s">
        <v>40</v>
      </c>
      <c r="Y1045" s="2" t="s">
        <v>40</v>
      </c>
      <c r="Z1045" s="2" t="s">
        <v>46</v>
      </c>
      <c r="AA1045" s="2" t="s">
        <v>40</v>
      </c>
      <c r="AB1045" s="2" t="s">
        <v>40</v>
      </c>
      <c r="AC1045" s="2" t="s">
        <v>40</v>
      </c>
      <c r="AD1045" s="2" t="s">
        <v>40</v>
      </c>
    </row>
    <row r="1046" spans="1:30" x14ac:dyDescent="0.2">
      <c r="A1046" s="3" t="s">
        <v>47</v>
      </c>
      <c r="B1046" s="2">
        <v>0.16392880283569</v>
      </c>
      <c r="C1046" s="2">
        <v>0.15973174820911401</v>
      </c>
      <c r="D1046" s="2">
        <v>0.16024294281676099</v>
      </c>
      <c r="E1046" s="2">
        <v>0.16195999999999999</v>
      </c>
      <c r="F1046" s="2">
        <v>3.5009819827512598E-2</v>
      </c>
      <c r="G1046" s="2">
        <v>1.07E-3</v>
      </c>
      <c r="H1046" s="2">
        <v>0.44769999999999999</v>
      </c>
      <c r="I1046" s="2" t="s">
        <v>40</v>
      </c>
      <c r="J1046" s="2" t="s">
        <v>83</v>
      </c>
      <c r="K1046" s="2" t="s">
        <v>40</v>
      </c>
      <c r="L1046" s="2" t="s">
        <v>40</v>
      </c>
      <c r="M1046" s="2" t="s">
        <v>40</v>
      </c>
      <c r="N1046" s="2">
        <v>0.163098309522892</v>
      </c>
      <c r="O1046" s="2">
        <v>0.15986297999583601</v>
      </c>
      <c r="P1046" s="2" t="s">
        <v>40</v>
      </c>
      <c r="Q1046" s="2" t="s">
        <v>40</v>
      </c>
      <c r="R1046" s="2">
        <v>0.16819589402454399</v>
      </c>
      <c r="S1046" s="2">
        <v>0.15475668566418199</v>
      </c>
      <c r="T1046" s="2" t="s">
        <v>40</v>
      </c>
      <c r="U1046" s="2" t="s">
        <v>40</v>
      </c>
      <c r="V1046" s="2" t="s">
        <v>83</v>
      </c>
      <c r="W1046" s="2" t="s">
        <v>40</v>
      </c>
      <c r="X1046" s="2" t="s">
        <v>40</v>
      </c>
      <c r="Y1046" s="2" t="s">
        <v>40</v>
      </c>
      <c r="Z1046" s="2" t="s">
        <v>83</v>
      </c>
      <c r="AA1046" s="2" t="s">
        <v>40</v>
      </c>
      <c r="AB1046" s="2" t="s">
        <v>40</v>
      </c>
      <c r="AC1046" s="2" t="s">
        <v>40</v>
      </c>
      <c r="AD1046" s="2" t="s">
        <v>40</v>
      </c>
    </row>
    <row r="1047" spans="1:30" x14ac:dyDescent="0.2">
      <c r="A1047" s="3" t="s">
        <v>52</v>
      </c>
      <c r="B1047" s="2">
        <v>0.15997708064747099</v>
      </c>
      <c r="C1047" s="2">
        <v>0.16073883161512001</v>
      </c>
      <c r="D1047" s="2">
        <v>0.16367999999999999</v>
      </c>
      <c r="E1047" s="2" t="s">
        <v>40</v>
      </c>
      <c r="F1047" s="2">
        <v>0.14944306044726899</v>
      </c>
      <c r="G1047" s="2">
        <v>7.3840804810624397E-2</v>
      </c>
      <c r="H1047" s="2">
        <v>0.26198763123831398</v>
      </c>
      <c r="I1047" s="2" t="s">
        <v>40</v>
      </c>
      <c r="J1047" s="2" t="s">
        <v>83</v>
      </c>
      <c r="K1047" s="2" t="s">
        <v>40</v>
      </c>
      <c r="L1047" s="2" t="s">
        <v>40</v>
      </c>
      <c r="M1047" s="2" t="s">
        <v>40</v>
      </c>
      <c r="N1047" s="2">
        <v>0.16098572086596</v>
      </c>
      <c r="O1047" s="2">
        <v>0.16164999999999999</v>
      </c>
      <c r="P1047" s="2">
        <v>0.16175999999999999</v>
      </c>
      <c r="Q1047" s="2" t="s">
        <v>40</v>
      </c>
      <c r="R1047" s="2">
        <v>0.159766149127851</v>
      </c>
      <c r="S1047" s="2">
        <v>0.16315319254091601</v>
      </c>
      <c r="T1047" s="2" t="s">
        <v>40</v>
      </c>
      <c r="U1047" s="2" t="s">
        <v>40</v>
      </c>
      <c r="V1047" s="2">
        <v>0.16099026489874901</v>
      </c>
      <c r="W1047" s="2">
        <v>0.165780064533007</v>
      </c>
      <c r="X1047" s="2">
        <v>0.157778461366369</v>
      </c>
      <c r="Y1047" s="2" t="s">
        <v>40</v>
      </c>
      <c r="Z1047" s="2">
        <v>0.159764656917459</v>
      </c>
      <c r="AA1047" s="2">
        <v>0.16319966100389</v>
      </c>
      <c r="AB1047" s="2" t="s">
        <v>40</v>
      </c>
      <c r="AC1047" s="2" t="s">
        <v>40</v>
      </c>
      <c r="AD1047" s="2" t="s">
        <v>40</v>
      </c>
    </row>
    <row r="1048" spans="1:30" x14ac:dyDescent="0.2">
      <c r="A1048" s="3" t="s">
        <v>54</v>
      </c>
      <c r="B1048" s="2" t="s">
        <v>83</v>
      </c>
      <c r="C1048" s="2" t="s">
        <v>40</v>
      </c>
      <c r="D1048" s="2" t="s">
        <v>40</v>
      </c>
      <c r="E1048" s="2" t="s">
        <v>40</v>
      </c>
      <c r="F1048" s="2">
        <v>0.19994258373205701</v>
      </c>
      <c r="G1048" s="2">
        <v>0.123193786052887</v>
      </c>
      <c r="H1048" s="2" t="s">
        <v>40</v>
      </c>
      <c r="I1048" s="2" t="s">
        <v>40</v>
      </c>
      <c r="J1048" s="2" t="s">
        <v>83</v>
      </c>
      <c r="K1048" s="2" t="s">
        <v>40</v>
      </c>
      <c r="L1048" s="2" t="s">
        <v>40</v>
      </c>
      <c r="M1048" s="2" t="s">
        <v>40</v>
      </c>
      <c r="N1048" s="2">
        <v>0.159686310166505</v>
      </c>
      <c r="O1048" s="2">
        <v>0.16120999999999999</v>
      </c>
      <c r="P1048" s="2">
        <v>0.16353999999999999</v>
      </c>
      <c r="Q1048" s="2" t="s">
        <v>40</v>
      </c>
      <c r="R1048" s="2">
        <v>0.15953000000000001</v>
      </c>
      <c r="S1048" s="2">
        <v>0.16342000000000001</v>
      </c>
      <c r="T1048" s="2" t="s">
        <v>40</v>
      </c>
      <c r="U1048" s="2" t="s">
        <v>40</v>
      </c>
      <c r="V1048" s="2">
        <v>0.15878480629539901</v>
      </c>
      <c r="W1048" s="2">
        <v>0.16419779246046201</v>
      </c>
      <c r="X1048" s="2" t="s">
        <v>40</v>
      </c>
      <c r="Y1048" s="2" t="s">
        <v>40</v>
      </c>
      <c r="Z1048" s="2">
        <v>0.15417</v>
      </c>
      <c r="AA1048" s="2">
        <v>0.16529571916816299</v>
      </c>
      <c r="AB1048" s="2">
        <v>0.16524473691873101</v>
      </c>
      <c r="AC1048" s="2" t="s">
        <v>40</v>
      </c>
      <c r="AD1048" s="2" t="s">
        <v>40</v>
      </c>
    </row>
    <row r="1049" spans="1:30" x14ac:dyDescent="0.2">
      <c r="A1049" s="3" t="s">
        <v>55</v>
      </c>
      <c r="B1049" s="2">
        <v>0.15922614769885299</v>
      </c>
      <c r="C1049" s="2">
        <v>0.16256497142692999</v>
      </c>
      <c r="D1049" s="2">
        <v>0.16259561520743801</v>
      </c>
      <c r="E1049" s="2" t="s">
        <v>40</v>
      </c>
      <c r="F1049" s="2">
        <v>0.18622566303847901</v>
      </c>
      <c r="G1049" s="2">
        <v>0.13690034795505099</v>
      </c>
      <c r="H1049" s="2" t="s">
        <v>40</v>
      </c>
      <c r="I1049" s="2" t="s">
        <v>40</v>
      </c>
      <c r="J1049" s="2">
        <v>0.17685000000000001</v>
      </c>
      <c r="K1049" s="2">
        <v>0.14516541190808399</v>
      </c>
      <c r="L1049" s="2" t="s">
        <v>40</v>
      </c>
      <c r="M1049" s="2" t="s">
        <v>40</v>
      </c>
      <c r="N1049" s="2">
        <v>0.16270000000000001</v>
      </c>
      <c r="O1049" s="2">
        <v>0.162973676598206</v>
      </c>
      <c r="P1049" s="2">
        <v>0.15877058923416501</v>
      </c>
      <c r="Q1049" s="2" t="s">
        <v>40</v>
      </c>
      <c r="R1049" s="2">
        <v>0.16345999999999999</v>
      </c>
      <c r="S1049" s="2">
        <v>0.1643</v>
      </c>
      <c r="T1049" s="2">
        <v>0.15658794013322899</v>
      </c>
      <c r="U1049" s="2" t="s">
        <v>40</v>
      </c>
      <c r="V1049" s="2">
        <v>0.161852466205266</v>
      </c>
      <c r="W1049" s="2">
        <v>0.16108011007491199</v>
      </c>
      <c r="X1049" s="2" t="s">
        <v>40</v>
      </c>
      <c r="Y1049" s="2" t="s">
        <v>40</v>
      </c>
      <c r="Z1049" s="2">
        <v>0.15890184590539499</v>
      </c>
      <c r="AA1049" s="2">
        <v>0.16411769272571999</v>
      </c>
      <c r="AB1049" s="2" t="s">
        <v>40</v>
      </c>
      <c r="AC1049" s="2" t="s">
        <v>40</v>
      </c>
      <c r="AD1049" s="2" t="s">
        <v>40</v>
      </c>
    </row>
    <row r="1050" spans="1:30" x14ac:dyDescent="0.2">
      <c r="A1050" s="3" t="s">
        <v>56</v>
      </c>
      <c r="B1050" s="2">
        <v>0.1605</v>
      </c>
      <c r="C1050" s="2">
        <v>0.16197385021218</v>
      </c>
      <c r="D1050" s="2">
        <v>0.16192409986558701</v>
      </c>
      <c r="E1050" s="2" t="s">
        <v>40</v>
      </c>
      <c r="F1050" s="2">
        <v>0.200045327491123</v>
      </c>
      <c r="G1050" s="2">
        <v>9.9996171662646904E-2</v>
      </c>
      <c r="H1050" s="2">
        <v>2.4150000000000001E-2</v>
      </c>
      <c r="I1050" s="2">
        <v>0.32166</v>
      </c>
      <c r="J1050" s="2" t="s">
        <v>83</v>
      </c>
      <c r="K1050" s="2" t="s">
        <v>40</v>
      </c>
      <c r="L1050" s="2" t="s">
        <v>40</v>
      </c>
      <c r="M1050" s="2" t="s">
        <v>40</v>
      </c>
      <c r="N1050" s="2">
        <v>0.16383872080984699</v>
      </c>
      <c r="O1050" s="2">
        <v>0.163475615007032</v>
      </c>
      <c r="P1050" s="2">
        <v>0.15713148316651501</v>
      </c>
      <c r="Q1050" s="2" t="s">
        <v>40</v>
      </c>
      <c r="R1050" s="2">
        <v>0.158082348455966</v>
      </c>
      <c r="S1050" s="2">
        <v>0.164860370434084</v>
      </c>
      <c r="T1050" s="2" t="s">
        <v>40</v>
      </c>
      <c r="U1050" s="2" t="s">
        <v>40</v>
      </c>
      <c r="V1050" s="2" t="s">
        <v>83</v>
      </c>
      <c r="W1050" s="2" t="s">
        <v>40</v>
      </c>
      <c r="X1050" s="2" t="s">
        <v>40</v>
      </c>
      <c r="Y1050" s="2" t="s">
        <v>40</v>
      </c>
      <c r="Z1050" s="2">
        <v>0.15904315196998101</v>
      </c>
      <c r="AA1050" s="2">
        <v>0.16397999999999999</v>
      </c>
      <c r="AB1050" s="2" t="s">
        <v>40</v>
      </c>
      <c r="AC1050" s="2" t="s">
        <v>40</v>
      </c>
      <c r="AD1050" s="2" t="s">
        <v>40</v>
      </c>
    </row>
    <row r="1053" spans="1:30" x14ac:dyDescent="0.2">
      <c r="A1053" s="3" t="s">
        <v>88</v>
      </c>
    </row>
    <row r="1055" spans="1:30" x14ac:dyDescent="0.2">
      <c r="B1055" s="2" t="s">
        <v>39</v>
      </c>
      <c r="C1055" s="2" t="s">
        <v>40</v>
      </c>
      <c r="D1055" s="2" t="s">
        <v>40</v>
      </c>
      <c r="E1055" s="2" t="s">
        <v>40</v>
      </c>
      <c r="F1055" s="2" t="s">
        <v>41</v>
      </c>
      <c r="G1055" s="2" t="s">
        <v>40</v>
      </c>
      <c r="H1055" s="2" t="s">
        <v>40</v>
      </c>
      <c r="I1055" s="2" t="s">
        <v>40</v>
      </c>
      <c r="J1055" s="2" t="s">
        <v>42</v>
      </c>
      <c r="K1055" s="2" t="s">
        <v>40</v>
      </c>
      <c r="L1055" s="2" t="s">
        <v>40</v>
      </c>
      <c r="M1055" s="2" t="s">
        <v>40</v>
      </c>
      <c r="N1055" s="2" t="s">
        <v>43</v>
      </c>
      <c r="O1055" s="2" t="s">
        <v>40</v>
      </c>
      <c r="P1055" s="2" t="s">
        <v>40</v>
      </c>
      <c r="Q1055" s="2" t="s">
        <v>40</v>
      </c>
      <c r="R1055" s="2" t="s">
        <v>44</v>
      </c>
      <c r="S1055" s="2" t="s">
        <v>40</v>
      </c>
      <c r="T1055" s="2" t="s">
        <v>40</v>
      </c>
      <c r="U1055" s="2" t="s">
        <v>40</v>
      </c>
      <c r="V1055" s="2" t="s">
        <v>45</v>
      </c>
      <c r="W1055" s="2" t="s">
        <v>40</v>
      </c>
      <c r="X1055" s="2" t="s">
        <v>40</v>
      </c>
      <c r="Y1055" s="2" t="s">
        <v>40</v>
      </c>
      <c r="Z1055" s="2" t="s">
        <v>46</v>
      </c>
      <c r="AA1055" s="2" t="s">
        <v>40</v>
      </c>
      <c r="AB1055" s="2" t="s">
        <v>40</v>
      </c>
      <c r="AC1055" s="2" t="s">
        <v>40</v>
      </c>
      <c r="AD1055" s="2" t="s">
        <v>40</v>
      </c>
    </row>
    <row r="1056" spans="1:30" x14ac:dyDescent="0.2">
      <c r="A1056" s="3" t="s">
        <v>47</v>
      </c>
      <c r="B1056" s="2">
        <v>0.69748827991005002</v>
      </c>
      <c r="C1056" s="2">
        <v>0.70057918000304797</v>
      </c>
      <c r="D1056" s="2">
        <v>0.70239504946713005</v>
      </c>
      <c r="E1056" s="2">
        <v>0.70138</v>
      </c>
      <c r="F1056" s="2">
        <v>0.80792986650727205</v>
      </c>
      <c r="G1056" s="2">
        <v>0.83382000000000001</v>
      </c>
      <c r="H1056" s="2">
        <v>0.46013999999999999</v>
      </c>
      <c r="I1056" s="2" t="s">
        <v>40</v>
      </c>
      <c r="J1056" s="2" t="s">
        <v>83</v>
      </c>
      <c r="K1056" s="2" t="s">
        <v>40</v>
      </c>
      <c r="L1056" s="2" t="s">
        <v>40</v>
      </c>
      <c r="M1056" s="2" t="s">
        <v>40</v>
      </c>
      <c r="N1056" s="2">
        <v>0.71745157688012595</v>
      </c>
      <c r="O1056" s="2">
        <v>0.68375631635723599</v>
      </c>
      <c r="P1056" s="2" t="s">
        <v>40</v>
      </c>
      <c r="Q1056" s="2" t="s">
        <v>40</v>
      </c>
      <c r="R1056" s="2">
        <v>0.75561035286921197</v>
      </c>
      <c r="S1056" s="2">
        <v>0.64546442254541203</v>
      </c>
      <c r="T1056" s="2" t="s">
        <v>40</v>
      </c>
      <c r="U1056" s="2" t="s">
        <v>40</v>
      </c>
      <c r="V1056" s="2" t="s">
        <v>83</v>
      </c>
      <c r="W1056" s="2" t="s">
        <v>40</v>
      </c>
      <c r="X1056" s="2" t="s">
        <v>40</v>
      </c>
      <c r="Y1056" s="2" t="s">
        <v>40</v>
      </c>
      <c r="Z1056" s="2" t="s">
        <v>83</v>
      </c>
      <c r="AA1056" s="2" t="s">
        <v>40</v>
      </c>
      <c r="AB1056" s="2" t="s">
        <v>40</v>
      </c>
      <c r="AC1056" s="2" t="s">
        <v>40</v>
      </c>
      <c r="AD1056" s="2" t="s">
        <v>40</v>
      </c>
    </row>
    <row r="1057" spans="1:30" x14ac:dyDescent="0.2">
      <c r="A1057" s="3" t="s">
        <v>52</v>
      </c>
      <c r="B1057" s="2">
        <v>0.70050136083655601</v>
      </c>
      <c r="C1057" s="2">
        <v>0.70329324169530305</v>
      </c>
      <c r="D1057" s="2">
        <v>0.69759000000000004</v>
      </c>
      <c r="E1057" s="2" t="s">
        <v>40</v>
      </c>
      <c r="F1057" s="2">
        <v>0.71202359476562704</v>
      </c>
      <c r="G1057" s="2">
        <v>0.77203682065604595</v>
      </c>
      <c r="H1057" s="2">
        <v>0.61659715230835599</v>
      </c>
      <c r="I1057" s="2" t="s">
        <v>40</v>
      </c>
      <c r="J1057" s="2" t="s">
        <v>83</v>
      </c>
      <c r="K1057" s="2" t="s">
        <v>40</v>
      </c>
      <c r="L1057" s="2" t="s">
        <v>40</v>
      </c>
      <c r="M1057" s="2" t="s">
        <v>40</v>
      </c>
      <c r="N1057" s="2">
        <v>0.67437240902809703</v>
      </c>
      <c r="O1057" s="2">
        <v>0.70757999999999999</v>
      </c>
      <c r="P1057" s="2">
        <v>0.71913000000000005</v>
      </c>
      <c r="Q1057" s="2" t="s">
        <v>40</v>
      </c>
      <c r="R1057" s="2">
        <v>0.65290396779758397</v>
      </c>
      <c r="S1057" s="2">
        <v>0.74761913813751002</v>
      </c>
      <c r="T1057" s="2" t="s">
        <v>40</v>
      </c>
      <c r="U1057" s="2" t="s">
        <v>40</v>
      </c>
      <c r="V1057" s="2">
        <v>0.72779270300719301</v>
      </c>
      <c r="W1057" s="2">
        <v>0.72166506787593299</v>
      </c>
      <c r="X1057" s="2">
        <v>0.65359769568500203</v>
      </c>
      <c r="Y1057" s="2" t="s">
        <v>40</v>
      </c>
      <c r="Z1057" s="2">
        <v>0.69027034185285296</v>
      </c>
      <c r="AA1057" s="2">
        <v>0.71083246658191701</v>
      </c>
      <c r="AB1057" s="2" t="s">
        <v>40</v>
      </c>
      <c r="AC1057" s="2" t="s">
        <v>40</v>
      </c>
      <c r="AD1057" s="2" t="s">
        <v>40</v>
      </c>
    </row>
    <row r="1058" spans="1:30" x14ac:dyDescent="0.2">
      <c r="A1058" s="3" t="s">
        <v>54</v>
      </c>
      <c r="B1058" s="2" t="s">
        <v>83</v>
      </c>
      <c r="C1058" s="2" t="s">
        <v>40</v>
      </c>
      <c r="D1058" s="2" t="s">
        <v>40</v>
      </c>
      <c r="E1058" s="2" t="s">
        <v>40</v>
      </c>
      <c r="F1058" s="2">
        <v>0.66690909090909001</v>
      </c>
      <c r="G1058" s="2">
        <v>0.73383212443124402</v>
      </c>
      <c r="H1058" s="2" t="s">
        <v>40</v>
      </c>
      <c r="I1058" s="2" t="s">
        <v>40</v>
      </c>
      <c r="J1058" s="2" t="s">
        <v>83</v>
      </c>
      <c r="K1058" s="2" t="s">
        <v>40</v>
      </c>
      <c r="L1058" s="2" t="s">
        <v>40</v>
      </c>
      <c r="M1058" s="2" t="s">
        <v>40</v>
      </c>
      <c r="N1058" s="2">
        <v>0.68989032221401303</v>
      </c>
      <c r="O1058" s="2">
        <v>0.70199</v>
      </c>
      <c r="P1058" s="2">
        <v>0.70967999999999998</v>
      </c>
      <c r="Q1058" s="2" t="s">
        <v>40</v>
      </c>
      <c r="R1058" s="2">
        <v>0.67493999999999998</v>
      </c>
      <c r="S1058" s="2">
        <v>0.72618000000000005</v>
      </c>
      <c r="T1058" s="2" t="s">
        <v>40</v>
      </c>
      <c r="U1058" s="2" t="s">
        <v>40</v>
      </c>
      <c r="V1058" s="2">
        <v>0.67804176755447898</v>
      </c>
      <c r="W1058" s="2">
        <v>0.72328703792884197</v>
      </c>
      <c r="X1058" s="2" t="s">
        <v>40</v>
      </c>
      <c r="Y1058" s="2" t="s">
        <v>40</v>
      </c>
      <c r="Z1058" s="2">
        <v>0.68352000000000002</v>
      </c>
      <c r="AA1058" s="2">
        <v>0.70975496727104204</v>
      </c>
      <c r="AB1058" s="2">
        <v>0.70881984683923904</v>
      </c>
      <c r="AC1058" s="2" t="s">
        <v>40</v>
      </c>
      <c r="AD1058" s="2" t="s">
        <v>40</v>
      </c>
    </row>
    <row r="1059" spans="1:30" x14ac:dyDescent="0.2">
      <c r="A1059" s="3" t="s">
        <v>55</v>
      </c>
      <c r="B1059" s="2">
        <v>0.70316497542185297</v>
      </c>
      <c r="C1059" s="2">
        <v>0.69959509519570395</v>
      </c>
      <c r="D1059" s="2">
        <v>0.69863792760258103</v>
      </c>
      <c r="E1059" s="2" t="s">
        <v>40</v>
      </c>
      <c r="F1059" s="2">
        <v>0.68003602636823501</v>
      </c>
      <c r="G1059" s="2">
        <v>0.72072329017169501</v>
      </c>
      <c r="H1059" s="2" t="s">
        <v>40</v>
      </c>
      <c r="I1059" s="2" t="s">
        <v>40</v>
      </c>
      <c r="J1059" s="2">
        <v>0.62690999999999997</v>
      </c>
      <c r="K1059" s="2">
        <v>0.77838932243036496</v>
      </c>
      <c r="L1059" s="2" t="s">
        <v>40</v>
      </c>
      <c r="M1059" s="2" t="s">
        <v>40</v>
      </c>
      <c r="N1059" s="2">
        <v>0.70289000000000001</v>
      </c>
      <c r="O1059" s="2">
        <v>0.70969048307781302</v>
      </c>
      <c r="P1059" s="2">
        <v>0.68902473538235098</v>
      </c>
      <c r="Q1059" s="2" t="s">
        <v>40</v>
      </c>
      <c r="R1059" s="2">
        <v>0.71658999999999995</v>
      </c>
      <c r="S1059" s="2">
        <v>0.73833000000000004</v>
      </c>
      <c r="T1059" s="2">
        <v>0.64581711220693805</v>
      </c>
      <c r="U1059" s="2" t="s">
        <v>40</v>
      </c>
      <c r="V1059" s="2">
        <v>0.68487483078800304</v>
      </c>
      <c r="W1059" s="2">
        <v>0.7160793456658</v>
      </c>
      <c r="X1059" s="2" t="s">
        <v>40</v>
      </c>
      <c r="Y1059" s="2" t="s">
        <v>40</v>
      </c>
      <c r="Z1059" s="2">
        <v>0.69201735113514695</v>
      </c>
      <c r="AA1059" s="2">
        <v>0.70918406955981605</v>
      </c>
      <c r="AB1059" s="2" t="s">
        <v>40</v>
      </c>
      <c r="AC1059" s="2" t="s">
        <v>40</v>
      </c>
      <c r="AD1059" s="2" t="s">
        <v>40</v>
      </c>
    </row>
    <row r="1060" spans="1:30" x14ac:dyDescent="0.2">
      <c r="A1060" s="3" t="s">
        <v>56</v>
      </c>
      <c r="B1060" s="2">
        <v>0.70235000000000003</v>
      </c>
      <c r="C1060" s="2">
        <v>0.69878999885307902</v>
      </c>
      <c r="D1060" s="2">
        <v>0.70023164698143903</v>
      </c>
      <c r="E1060" s="2" t="s">
        <v>40</v>
      </c>
      <c r="F1060" s="2">
        <v>0.66858049406965303</v>
      </c>
      <c r="G1060" s="2">
        <v>0.75291910723172895</v>
      </c>
      <c r="H1060" s="2">
        <v>0.81491000000000002</v>
      </c>
      <c r="I1060" s="2">
        <v>0.56542999999999999</v>
      </c>
      <c r="J1060" s="2" t="s">
        <v>83</v>
      </c>
      <c r="K1060" s="2" t="s">
        <v>40</v>
      </c>
      <c r="L1060" s="2" t="s">
        <v>40</v>
      </c>
      <c r="M1060" s="2" t="s">
        <v>40</v>
      </c>
      <c r="N1060" s="2">
        <v>0.71569078568963496</v>
      </c>
      <c r="O1060" s="2">
        <v>0.71957975715474898</v>
      </c>
      <c r="P1060" s="2">
        <v>0.66645814376706003</v>
      </c>
      <c r="Q1060" s="2" t="s">
        <v>40</v>
      </c>
      <c r="R1060" s="2">
        <v>0.65264963781928997</v>
      </c>
      <c r="S1060" s="2">
        <v>0.74839918191027699</v>
      </c>
      <c r="T1060" s="2" t="s">
        <v>40</v>
      </c>
      <c r="U1060" s="2" t="s">
        <v>40</v>
      </c>
      <c r="V1060" s="2" t="s">
        <v>83</v>
      </c>
      <c r="W1060" s="2" t="s">
        <v>40</v>
      </c>
      <c r="X1060" s="2" t="s">
        <v>40</v>
      </c>
      <c r="Y1060" s="2" t="s">
        <v>40</v>
      </c>
      <c r="Z1060" s="2">
        <v>0.69052532833020597</v>
      </c>
      <c r="AA1060" s="2">
        <v>0.71074000000000004</v>
      </c>
      <c r="AB1060" s="2" t="s">
        <v>40</v>
      </c>
      <c r="AC1060" s="2" t="s">
        <v>40</v>
      </c>
      <c r="AD1060" s="2" t="s">
        <v>40</v>
      </c>
    </row>
    <row r="1063" spans="1:30" x14ac:dyDescent="0.2">
      <c r="A1063" s="3" t="s">
        <v>89</v>
      </c>
    </row>
    <row r="1065" spans="1:30" x14ac:dyDescent="0.2">
      <c r="B1065" s="2" t="s">
        <v>39</v>
      </c>
      <c r="C1065" s="2" t="s">
        <v>40</v>
      </c>
      <c r="D1065" s="2" t="s">
        <v>40</v>
      </c>
      <c r="E1065" s="2" t="s">
        <v>40</v>
      </c>
      <c r="F1065" s="2" t="s">
        <v>41</v>
      </c>
      <c r="G1065" s="2" t="s">
        <v>40</v>
      </c>
      <c r="H1065" s="2" t="s">
        <v>40</v>
      </c>
      <c r="I1065" s="2" t="s">
        <v>40</v>
      </c>
      <c r="J1065" s="2" t="s">
        <v>42</v>
      </c>
      <c r="K1065" s="2" t="s">
        <v>40</v>
      </c>
      <c r="L1065" s="2" t="s">
        <v>40</v>
      </c>
      <c r="M1065" s="2" t="s">
        <v>40</v>
      </c>
      <c r="N1065" s="2" t="s">
        <v>43</v>
      </c>
      <c r="O1065" s="2" t="s">
        <v>40</v>
      </c>
      <c r="P1065" s="2" t="s">
        <v>40</v>
      </c>
      <c r="Q1065" s="2" t="s">
        <v>40</v>
      </c>
      <c r="R1065" s="2" t="s">
        <v>44</v>
      </c>
      <c r="S1065" s="2" t="s">
        <v>40</v>
      </c>
      <c r="T1065" s="2" t="s">
        <v>40</v>
      </c>
      <c r="U1065" s="2" t="s">
        <v>40</v>
      </c>
      <c r="V1065" s="2" t="s">
        <v>45</v>
      </c>
      <c r="W1065" s="2" t="s">
        <v>40</v>
      </c>
      <c r="X1065" s="2" t="s">
        <v>40</v>
      </c>
      <c r="Y1065" s="2" t="s">
        <v>40</v>
      </c>
      <c r="Z1065" s="2" t="s">
        <v>46</v>
      </c>
      <c r="AA1065" s="2" t="s">
        <v>40</v>
      </c>
      <c r="AB1065" s="2" t="s">
        <v>40</v>
      </c>
      <c r="AC1065" s="2" t="s">
        <v>40</v>
      </c>
      <c r="AD1065" s="2" t="s">
        <v>40</v>
      </c>
    </row>
    <row r="1066" spans="1:30" x14ac:dyDescent="0.2">
      <c r="A1066" s="3" t="s">
        <v>47</v>
      </c>
      <c r="B1066" s="2">
        <v>2.1267675420208101E-2</v>
      </c>
      <c r="C1066" s="2">
        <v>2.2748056698673899E-2</v>
      </c>
      <c r="D1066" s="2">
        <v>2.0512624622789199E-2</v>
      </c>
      <c r="E1066" s="2">
        <v>2.2249999999999999E-2</v>
      </c>
      <c r="F1066" s="2">
        <v>2.5275382119374901E-2</v>
      </c>
      <c r="G1066" s="2">
        <v>2.554E-2</v>
      </c>
      <c r="H1066" s="2">
        <v>1.427E-2</v>
      </c>
      <c r="I1066" s="2" t="s">
        <v>40</v>
      </c>
      <c r="J1066" s="2" t="s">
        <v>83</v>
      </c>
      <c r="K1066" s="2" t="s">
        <v>40</v>
      </c>
      <c r="L1066" s="2" t="s">
        <v>40</v>
      </c>
      <c r="M1066" s="2" t="s">
        <v>40</v>
      </c>
      <c r="N1066" s="2">
        <v>0</v>
      </c>
      <c r="O1066" s="2">
        <v>4.3017468157989298E-2</v>
      </c>
      <c r="P1066" s="2" t="s">
        <v>40</v>
      </c>
      <c r="Q1066" s="2" t="s">
        <v>40</v>
      </c>
      <c r="R1066" s="2">
        <v>2.3741254731047101E-2</v>
      </c>
      <c r="S1066" s="2">
        <v>1.96519451804128E-2</v>
      </c>
      <c r="T1066" s="2" t="s">
        <v>40</v>
      </c>
      <c r="U1066" s="2" t="s">
        <v>40</v>
      </c>
      <c r="V1066" s="2" t="s">
        <v>83</v>
      </c>
      <c r="W1066" s="2" t="s">
        <v>40</v>
      </c>
      <c r="X1066" s="2" t="s">
        <v>40</v>
      </c>
      <c r="Y1066" s="2" t="s">
        <v>40</v>
      </c>
      <c r="Z1066" s="2" t="s">
        <v>83</v>
      </c>
      <c r="AA1066" s="2" t="s">
        <v>40</v>
      </c>
      <c r="AB1066" s="2" t="s">
        <v>40</v>
      </c>
      <c r="AC1066" s="2" t="s">
        <v>40</v>
      </c>
      <c r="AD1066" s="2" t="s">
        <v>40</v>
      </c>
    </row>
    <row r="1067" spans="1:30" x14ac:dyDescent="0.2">
      <c r="A1067" s="3" t="s">
        <v>52</v>
      </c>
      <c r="B1067" s="2">
        <v>2.1314997851310701E-2</v>
      </c>
      <c r="C1067" s="2">
        <v>2.18213058419243E-2</v>
      </c>
      <c r="D1067" s="2">
        <v>2.1940000000000001E-2</v>
      </c>
      <c r="E1067" s="2" t="s">
        <v>40</v>
      </c>
      <c r="F1067" s="2">
        <v>2.0473613378002999E-2</v>
      </c>
      <c r="G1067" s="2">
        <v>2.5164581492775499E-2</v>
      </c>
      <c r="H1067" s="2">
        <v>1.9416079390191202E-2</v>
      </c>
      <c r="I1067" s="2" t="s">
        <v>40</v>
      </c>
      <c r="J1067" s="2" t="s">
        <v>83</v>
      </c>
      <c r="K1067" s="2" t="s">
        <v>40</v>
      </c>
      <c r="L1067" s="2" t="s">
        <v>40</v>
      </c>
      <c r="M1067" s="2" t="s">
        <v>40</v>
      </c>
      <c r="N1067" s="2">
        <v>5.2567941040994902E-2</v>
      </c>
      <c r="O1067" s="2">
        <v>1.167E-2</v>
      </c>
      <c r="P1067" s="2">
        <v>1.16E-3</v>
      </c>
      <c r="Q1067" s="2" t="s">
        <v>40</v>
      </c>
      <c r="R1067" s="2">
        <v>1.96856430898984E-2</v>
      </c>
      <c r="S1067" s="2">
        <v>2.3685060923451198E-2</v>
      </c>
      <c r="T1067" s="2" t="s">
        <v>40</v>
      </c>
      <c r="U1067" s="2" t="s">
        <v>40</v>
      </c>
      <c r="V1067" s="2">
        <v>2.1578992980327501E-2</v>
      </c>
      <c r="W1067" s="2">
        <v>2.3051655475131501E-2</v>
      </c>
      <c r="X1067" s="2">
        <v>2.0498336083223798E-2</v>
      </c>
      <c r="Y1067" s="2" t="s">
        <v>40</v>
      </c>
      <c r="Z1067" s="2">
        <v>2.0828997900073701E-2</v>
      </c>
      <c r="AA1067" s="2">
        <v>2.2574059093185401E-2</v>
      </c>
      <c r="AB1067" s="2" t="s">
        <v>40</v>
      </c>
      <c r="AC1067" s="2" t="s">
        <v>40</v>
      </c>
      <c r="AD1067" s="2" t="s">
        <v>40</v>
      </c>
    </row>
    <row r="1068" spans="1:30" x14ac:dyDescent="0.2">
      <c r="A1068" s="3" t="s">
        <v>54</v>
      </c>
      <c r="B1068" s="2" t="s">
        <v>83</v>
      </c>
      <c r="C1068" s="2" t="s">
        <v>40</v>
      </c>
      <c r="D1068" s="2" t="s">
        <v>40</v>
      </c>
      <c r="E1068" s="2" t="s">
        <v>40</v>
      </c>
      <c r="F1068" s="2">
        <v>2.0497607655502299E-2</v>
      </c>
      <c r="G1068" s="2">
        <v>2.2883469453804699E-2</v>
      </c>
      <c r="H1068" s="2" t="s">
        <v>40</v>
      </c>
      <c r="I1068" s="2" t="s">
        <v>40</v>
      </c>
      <c r="J1068" s="2" t="s">
        <v>83</v>
      </c>
      <c r="K1068" s="2" t="s">
        <v>40</v>
      </c>
      <c r="L1068" s="2" t="s">
        <v>40</v>
      </c>
      <c r="M1068" s="2" t="s">
        <v>40</v>
      </c>
      <c r="N1068" s="2">
        <v>3.9751093936466399E-2</v>
      </c>
      <c r="O1068" s="2">
        <v>1.7319999999999999E-2</v>
      </c>
      <c r="P1068" s="2">
        <v>7.7299999999999999E-3</v>
      </c>
      <c r="Q1068" s="2" t="s">
        <v>40</v>
      </c>
      <c r="R1068" s="2">
        <v>2.1659999999999999E-2</v>
      </c>
      <c r="S1068" s="2">
        <v>2.1729999999999999E-2</v>
      </c>
      <c r="T1068" s="2" t="s">
        <v>40</v>
      </c>
      <c r="U1068" s="2" t="s">
        <v>40</v>
      </c>
      <c r="V1068" s="2">
        <v>2.1356688861985398E-2</v>
      </c>
      <c r="W1068" s="2">
        <v>2.2036869377612501E-2</v>
      </c>
      <c r="X1068" s="2" t="s">
        <v>40</v>
      </c>
      <c r="Y1068" s="2" t="s">
        <v>40</v>
      </c>
      <c r="Z1068" s="2">
        <v>2.0469999999999999E-2</v>
      </c>
      <c r="AA1068" s="2">
        <v>2.1896541736662199E-2</v>
      </c>
      <c r="AB1068" s="2">
        <v>2.27702879771714E-2</v>
      </c>
      <c r="AC1068" s="2" t="s">
        <v>40</v>
      </c>
      <c r="AD1068" s="2" t="s">
        <v>40</v>
      </c>
    </row>
    <row r="1069" spans="1:30" x14ac:dyDescent="0.2">
      <c r="A1069" s="3" t="s">
        <v>55</v>
      </c>
      <c r="B1069" s="2">
        <v>2.0064966797941699E-2</v>
      </c>
      <c r="C1069" s="2">
        <v>2.2140539298739301E-2</v>
      </c>
      <c r="D1069" s="2">
        <v>2.2862342537037499E-2</v>
      </c>
      <c r="E1069" s="2" t="s">
        <v>40</v>
      </c>
      <c r="F1069" s="2">
        <v>2.0485206193469201E-2</v>
      </c>
      <c r="G1069" s="2">
        <v>2.2892780408039E-2</v>
      </c>
      <c r="H1069" s="2" t="s">
        <v>40</v>
      </c>
      <c r="I1069" s="2" t="s">
        <v>40</v>
      </c>
      <c r="J1069" s="2">
        <v>2.6509999999999999E-2</v>
      </c>
      <c r="K1069" s="2">
        <v>1.6590332789495399E-2</v>
      </c>
      <c r="L1069" s="2" t="s">
        <v>40</v>
      </c>
      <c r="M1069" s="2" t="s">
        <v>40</v>
      </c>
      <c r="N1069" s="2">
        <v>1.7840000000000002E-2</v>
      </c>
      <c r="O1069" s="2">
        <v>9.7483367081284307E-3</v>
      </c>
      <c r="P1069" s="2">
        <v>3.7187977585328498E-2</v>
      </c>
      <c r="Q1069" s="2" t="s">
        <v>40</v>
      </c>
      <c r="R1069" s="2">
        <v>2.2540000000000001E-2</v>
      </c>
      <c r="S1069" s="2">
        <v>2.2020000000000001E-2</v>
      </c>
      <c r="T1069" s="2">
        <v>2.05035037633013E-2</v>
      </c>
      <c r="U1069" s="2" t="s">
        <v>40</v>
      </c>
      <c r="V1069" s="2">
        <v>2.15638048389864E-2</v>
      </c>
      <c r="W1069" s="2">
        <v>2.1823880140651199E-2</v>
      </c>
      <c r="X1069" s="2" t="s">
        <v>40</v>
      </c>
      <c r="Y1069" s="2" t="s">
        <v>40</v>
      </c>
      <c r="Z1069" s="2">
        <v>2.1088013820817601E-2</v>
      </c>
      <c r="AA1069" s="2">
        <v>2.2319695675801499E-2</v>
      </c>
      <c r="AB1069" s="2" t="s">
        <v>40</v>
      </c>
      <c r="AC1069" s="2" t="s">
        <v>40</v>
      </c>
      <c r="AD1069" s="2" t="s">
        <v>40</v>
      </c>
    </row>
    <row r="1070" spans="1:30" x14ac:dyDescent="0.2">
      <c r="A1070" s="3" t="s">
        <v>56</v>
      </c>
      <c r="B1070" s="2">
        <v>2.2040000000000001E-2</v>
      </c>
      <c r="C1070" s="2">
        <v>2.14474136942309E-2</v>
      </c>
      <c r="D1070" s="2">
        <v>2.1591786541596301E-2</v>
      </c>
      <c r="E1070" s="2" t="s">
        <v>40</v>
      </c>
      <c r="F1070" s="2">
        <v>1.98307773664727E-2</v>
      </c>
      <c r="G1070" s="2">
        <v>2.4118525324451499E-2</v>
      </c>
      <c r="H1070" s="2">
        <v>2.537E-2</v>
      </c>
      <c r="I1070" s="2">
        <v>1.7469999999999999E-2</v>
      </c>
      <c r="J1070" s="2" t="s">
        <v>83</v>
      </c>
      <c r="K1070" s="2" t="s">
        <v>40</v>
      </c>
      <c r="L1070" s="2" t="s">
        <v>40</v>
      </c>
      <c r="M1070" s="2" t="s">
        <v>40</v>
      </c>
      <c r="N1070" s="2">
        <v>3.1634648567813102E-4</v>
      </c>
      <c r="O1070" s="2">
        <v>0</v>
      </c>
      <c r="P1070" s="2">
        <v>6.4319836214740606E-2</v>
      </c>
      <c r="Q1070" s="2" t="s">
        <v>40</v>
      </c>
      <c r="R1070" s="2">
        <v>2.0625238276782299E-2</v>
      </c>
      <c r="S1070" s="2">
        <v>2.2765066804289202E-2</v>
      </c>
      <c r="T1070" s="2" t="s">
        <v>40</v>
      </c>
      <c r="U1070" s="2" t="s">
        <v>40</v>
      </c>
      <c r="V1070" s="2" t="s">
        <v>83</v>
      </c>
      <c r="W1070" s="2" t="s">
        <v>40</v>
      </c>
      <c r="X1070" s="2" t="s">
        <v>40</v>
      </c>
      <c r="Y1070" s="2" t="s">
        <v>40</v>
      </c>
      <c r="Z1070" s="2">
        <v>2.15947467166979E-2</v>
      </c>
      <c r="AA1070" s="2">
        <v>2.18E-2</v>
      </c>
      <c r="AB1070" s="2" t="s">
        <v>40</v>
      </c>
      <c r="AC1070" s="2" t="s">
        <v>40</v>
      </c>
      <c r="AD1070" s="2" t="s">
        <v>40</v>
      </c>
    </row>
    <row r="1073" spans="1:30" x14ac:dyDescent="0.2">
      <c r="A1073" s="3" t="s">
        <v>90</v>
      </c>
    </row>
    <row r="1075" spans="1:30" x14ac:dyDescent="0.2">
      <c r="B1075" s="2" t="s">
        <v>39</v>
      </c>
      <c r="C1075" s="2" t="s">
        <v>40</v>
      </c>
      <c r="D1075" s="2" t="s">
        <v>40</v>
      </c>
      <c r="E1075" s="2" t="s">
        <v>40</v>
      </c>
      <c r="F1075" s="2" t="s">
        <v>41</v>
      </c>
      <c r="G1075" s="2" t="s">
        <v>40</v>
      </c>
      <c r="H1075" s="2" t="s">
        <v>40</v>
      </c>
      <c r="I1075" s="2" t="s">
        <v>40</v>
      </c>
      <c r="J1075" s="2" t="s">
        <v>42</v>
      </c>
      <c r="K1075" s="2" t="s">
        <v>40</v>
      </c>
      <c r="L1075" s="2" t="s">
        <v>40</v>
      </c>
      <c r="M1075" s="2" t="s">
        <v>40</v>
      </c>
      <c r="N1075" s="2" t="s">
        <v>43</v>
      </c>
      <c r="O1075" s="2" t="s">
        <v>40</v>
      </c>
      <c r="P1075" s="2" t="s">
        <v>40</v>
      </c>
      <c r="Q1075" s="2" t="s">
        <v>40</v>
      </c>
      <c r="R1075" s="2" t="s">
        <v>44</v>
      </c>
      <c r="S1075" s="2" t="s">
        <v>40</v>
      </c>
      <c r="T1075" s="2" t="s">
        <v>40</v>
      </c>
      <c r="U1075" s="2" t="s">
        <v>40</v>
      </c>
      <c r="V1075" s="2" t="s">
        <v>45</v>
      </c>
      <c r="W1075" s="2" t="s">
        <v>40</v>
      </c>
      <c r="X1075" s="2" t="s">
        <v>40</v>
      </c>
      <c r="Y1075" s="2" t="s">
        <v>40</v>
      </c>
      <c r="Z1075" s="2" t="s">
        <v>46</v>
      </c>
      <c r="AA1075" s="2" t="s">
        <v>40</v>
      </c>
      <c r="AB1075" s="2" t="s">
        <v>40</v>
      </c>
      <c r="AC1075" s="2" t="s">
        <v>40</v>
      </c>
      <c r="AD1075" s="2" t="s">
        <v>40</v>
      </c>
    </row>
    <row r="1076" spans="1:30" x14ac:dyDescent="0.2">
      <c r="A1076" s="3" t="s">
        <v>47</v>
      </c>
      <c r="B1076" s="2">
        <v>7.4627434539009802E-2</v>
      </c>
      <c r="C1076" s="2">
        <v>7.5788751714677596E-2</v>
      </c>
      <c r="D1076" s="2">
        <v>7.5594942511173005E-2</v>
      </c>
      <c r="E1076" s="2">
        <v>7.1559999999999999E-2</v>
      </c>
      <c r="F1076" s="2">
        <v>8.2059602083511193E-2</v>
      </c>
      <c r="G1076" s="2">
        <v>8.9289999999999994E-2</v>
      </c>
      <c r="H1076" s="2">
        <v>5.1920000000000001E-2</v>
      </c>
      <c r="I1076" s="2" t="s">
        <v>40</v>
      </c>
      <c r="J1076" s="2" t="s">
        <v>83</v>
      </c>
      <c r="K1076" s="2" t="s">
        <v>40</v>
      </c>
      <c r="L1076" s="2" t="s">
        <v>40</v>
      </c>
      <c r="M1076" s="2" t="s">
        <v>40</v>
      </c>
      <c r="N1076" s="2">
        <v>7.6032962378220104E-2</v>
      </c>
      <c r="O1076" s="2">
        <v>7.2787145858172905E-2</v>
      </c>
      <c r="P1076" s="2" t="s">
        <v>40</v>
      </c>
      <c r="Q1076" s="2" t="s">
        <v>40</v>
      </c>
      <c r="R1076" s="2">
        <v>7.7417134992544996E-3</v>
      </c>
      <c r="S1076" s="2">
        <v>0.14086117835426801</v>
      </c>
      <c r="T1076" s="2" t="s">
        <v>40</v>
      </c>
      <c r="U1076" s="2" t="s">
        <v>40</v>
      </c>
      <c r="V1076" s="2" t="s">
        <v>83</v>
      </c>
      <c r="W1076" s="2" t="s">
        <v>40</v>
      </c>
      <c r="X1076" s="2" t="s">
        <v>40</v>
      </c>
      <c r="Y1076" s="2" t="s">
        <v>40</v>
      </c>
      <c r="Z1076" s="2" t="s">
        <v>83</v>
      </c>
      <c r="AA1076" s="2" t="s">
        <v>40</v>
      </c>
      <c r="AB1076" s="2" t="s">
        <v>40</v>
      </c>
      <c r="AC1076" s="2" t="s">
        <v>40</v>
      </c>
      <c r="AD1076" s="2" t="s">
        <v>40</v>
      </c>
    </row>
    <row r="1077" spans="1:30" x14ac:dyDescent="0.2">
      <c r="A1077" s="3" t="s">
        <v>52</v>
      </c>
      <c r="B1077" s="2">
        <v>7.6636585016473205E-2</v>
      </c>
      <c r="C1077" s="2">
        <v>7.2050400916380195E-2</v>
      </c>
      <c r="D1077" s="2">
        <v>7.4499999999999997E-2</v>
      </c>
      <c r="E1077" s="2" t="s">
        <v>40</v>
      </c>
      <c r="F1077" s="2">
        <v>7.5594880164934194E-2</v>
      </c>
      <c r="G1077" s="2">
        <v>7.9996580124825398E-2</v>
      </c>
      <c r="H1077" s="2">
        <v>6.7539191715806093E-2</v>
      </c>
      <c r="I1077" s="2" t="s">
        <v>40</v>
      </c>
      <c r="J1077" s="2" t="s">
        <v>83</v>
      </c>
      <c r="K1077" s="2" t="s">
        <v>40</v>
      </c>
      <c r="L1077" s="2" t="s">
        <v>40</v>
      </c>
      <c r="M1077" s="2" t="s">
        <v>40</v>
      </c>
      <c r="N1077" s="2">
        <v>7.1683555964993095E-2</v>
      </c>
      <c r="O1077" s="2">
        <v>7.6319999999999999E-2</v>
      </c>
      <c r="P1077" s="2">
        <v>7.5170000000000001E-2</v>
      </c>
      <c r="Q1077" s="2" t="s">
        <v>40</v>
      </c>
      <c r="R1077" s="2">
        <v>0.128790492620279</v>
      </c>
      <c r="S1077" s="2">
        <v>2.0453551808694601E-2</v>
      </c>
      <c r="T1077" s="2" t="s">
        <v>40</v>
      </c>
      <c r="U1077" s="2" t="s">
        <v>40</v>
      </c>
      <c r="V1077" s="2">
        <v>7.4963168385475301E-2</v>
      </c>
      <c r="W1077" s="2">
        <v>7.5317577977384295E-2</v>
      </c>
      <c r="X1077" s="2">
        <v>7.2960653262115802E-2</v>
      </c>
      <c r="Y1077" s="2" t="s">
        <v>40</v>
      </c>
      <c r="Z1077" s="2">
        <v>7.3648763692086394E-2</v>
      </c>
      <c r="AA1077" s="2">
        <v>7.5156978311953407E-2</v>
      </c>
      <c r="AB1077" s="2" t="s">
        <v>40</v>
      </c>
      <c r="AC1077" s="2" t="s">
        <v>40</v>
      </c>
      <c r="AD1077" s="2" t="s">
        <v>40</v>
      </c>
    </row>
    <row r="1078" spans="1:30" x14ac:dyDescent="0.2">
      <c r="A1078" s="3" t="s">
        <v>54</v>
      </c>
      <c r="B1078" s="2" t="s">
        <v>83</v>
      </c>
      <c r="C1078" s="2" t="s">
        <v>40</v>
      </c>
      <c r="D1078" s="2" t="s">
        <v>40</v>
      </c>
      <c r="E1078" s="2" t="s">
        <v>40</v>
      </c>
      <c r="F1078" s="2">
        <v>7.22870813397129E-2</v>
      </c>
      <c r="G1078" s="2">
        <v>7.6493993565213997E-2</v>
      </c>
      <c r="H1078" s="2" t="s">
        <v>40</v>
      </c>
      <c r="I1078" s="2" t="s">
        <v>40</v>
      </c>
      <c r="J1078" s="2" t="s">
        <v>83</v>
      </c>
      <c r="K1078" s="2" t="s">
        <v>40</v>
      </c>
      <c r="L1078" s="2" t="s">
        <v>40</v>
      </c>
      <c r="M1078" s="2" t="s">
        <v>40</v>
      </c>
      <c r="N1078" s="2">
        <v>7.1034835483320999E-2</v>
      </c>
      <c r="O1078" s="2">
        <v>7.6420000000000002E-2</v>
      </c>
      <c r="P1078" s="2">
        <v>7.5770000000000004E-2</v>
      </c>
      <c r="Q1078" s="2" t="s">
        <v>40</v>
      </c>
      <c r="R1078" s="2">
        <v>0.10292</v>
      </c>
      <c r="S1078" s="2">
        <v>4.5650000000000003E-2</v>
      </c>
      <c r="T1078" s="2" t="s">
        <v>40</v>
      </c>
      <c r="U1078" s="2" t="s">
        <v>40</v>
      </c>
      <c r="V1078" s="2">
        <v>7.2695974576271097E-2</v>
      </c>
      <c r="W1078" s="2">
        <v>7.6127366940843294E-2</v>
      </c>
      <c r="X1078" s="2" t="s">
        <v>40</v>
      </c>
      <c r="Y1078" s="2" t="s">
        <v>40</v>
      </c>
      <c r="Z1078" s="2">
        <v>7.2910000000000003E-2</v>
      </c>
      <c r="AA1078" s="2">
        <v>7.5044893703296006E-2</v>
      </c>
      <c r="AB1078" s="2">
        <v>7.52991876073726E-2</v>
      </c>
      <c r="AC1078" s="2" t="s">
        <v>40</v>
      </c>
      <c r="AD1078" s="2" t="s">
        <v>40</v>
      </c>
    </row>
    <row r="1079" spans="1:30" x14ac:dyDescent="0.2">
      <c r="A1079" s="3" t="s">
        <v>55</v>
      </c>
      <c r="B1079" s="2">
        <v>7.6321614396182402E-2</v>
      </c>
      <c r="C1079" s="2">
        <v>7.36007810929558E-2</v>
      </c>
      <c r="D1079" s="2">
        <v>7.3278926266101704E-2</v>
      </c>
      <c r="E1079" s="2" t="s">
        <v>40</v>
      </c>
      <c r="F1079" s="2">
        <v>7.2723440134907197E-2</v>
      </c>
      <c r="G1079" s="2">
        <v>7.6055748863917194E-2</v>
      </c>
      <c r="H1079" s="2" t="s">
        <v>40</v>
      </c>
      <c r="I1079" s="2" t="s">
        <v>40</v>
      </c>
      <c r="J1079" s="2">
        <v>9.8879999999999996E-2</v>
      </c>
      <c r="K1079" s="2">
        <v>4.8453993277376997E-2</v>
      </c>
      <c r="L1079" s="2" t="s">
        <v>40</v>
      </c>
      <c r="M1079" s="2" t="s">
        <v>40</v>
      </c>
      <c r="N1079" s="2">
        <v>7.4099999999999999E-2</v>
      </c>
      <c r="O1079" s="2">
        <v>7.5209719409892906E-2</v>
      </c>
      <c r="P1079" s="2">
        <v>7.3894832172977806E-2</v>
      </c>
      <c r="Q1079" s="2" t="s">
        <v>40</v>
      </c>
      <c r="R1079" s="2">
        <v>5.5329999999999997E-2</v>
      </c>
      <c r="S1079" s="2">
        <v>2.9729999999999999E-2</v>
      </c>
      <c r="T1079" s="2">
        <v>0.13888167949937999</v>
      </c>
      <c r="U1079" s="2" t="s">
        <v>40</v>
      </c>
      <c r="V1079" s="2">
        <v>7.2203473850788305E-2</v>
      </c>
      <c r="W1079" s="2">
        <v>7.65937929980125E-2</v>
      </c>
      <c r="X1079" s="2" t="s">
        <v>40</v>
      </c>
      <c r="Y1079" s="2" t="s">
        <v>40</v>
      </c>
      <c r="Z1079" s="2">
        <v>7.3779880945674406E-2</v>
      </c>
      <c r="AA1079" s="2">
        <v>7.5032994332738107E-2</v>
      </c>
      <c r="AB1079" s="2" t="s">
        <v>40</v>
      </c>
      <c r="AC1079" s="2" t="s">
        <v>40</v>
      </c>
      <c r="AD1079" s="2" t="s">
        <v>40</v>
      </c>
    </row>
    <row r="1080" spans="1:30" x14ac:dyDescent="0.2">
      <c r="A1080" s="3" t="s">
        <v>56</v>
      </c>
      <c r="B1080" s="2">
        <v>7.3219999999999993E-2</v>
      </c>
      <c r="C1080" s="2">
        <v>7.58401192797339E-2</v>
      </c>
      <c r="D1080" s="2">
        <v>7.4127034060685701E-2</v>
      </c>
      <c r="E1080" s="2" t="s">
        <v>40</v>
      </c>
      <c r="F1080" s="2">
        <v>7.1315252700762999E-2</v>
      </c>
      <c r="G1080" s="2">
        <v>7.9170016461850595E-2</v>
      </c>
      <c r="H1080" s="2">
        <v>8.5220000000000004E-2</v>
      </c>
      <c r="I1080" s="2">
        <v>6.1879999999999998E-2</v>
      </c>
      <c r="J1080" s="2" t="s">
        <v>83</v>
      </c>
      <c r="K1080" s="2" t="s">
        <v>40</v>
      </c>
      <c r="L1080" s="2" t="s">
        <v>40</v>
      </c>
      <c r="M1080" s="2" t="s">
        <v>40</v>
      </c>
      <c r="N1080" s="2">
        <v>7.6555849534107906E-2</v>
      </c>
      <c r="O1080" s="2">
        <v>7.5896317134081501E-2</v>
      </c>
      <c r="P1080" s="2">
        <v>7.0774567788898998E-2</v>
      </c>
      <c r="Q1080" s="2" t="s">
        <v>40</v>
      </c>
      <c r="R1080" s="2">
        <v>0.129736942432329</v>
      </c>
      <c r="S1080" s="2">
        <v>1.8903989143108299E-2</v>
      </c>
      <c r="T1080" s="2" t="s">
        <v>40</v>
      </c>
      <c r="U1080" s="2" t="s">
        <v>40</v>
      </c>
      <c r="V1080" s="2" t="s">
        <v>83</v>
      </c>
      <c r="W1080" s="2" t="s">
        <v>40</v>
      </c>
      <c r="X1080" s="2" t="s">
        <v>40</v>
      </c>
      <c r="Y1080" s="2" t="s">
        <v>40</v>
      </c>
      <c r="Z1080" s="2">
        <v>7.4315196998123806E-2</v>
      </c>
      <c r="AA1080" s="2">
        <v>7.4480000000000005E-2</v>
      </c>
      <c r="AB1080" s="2" t="s">
        <v>40</v>
      </c>
      <c r="AC1080" s="2" t="s">
        <v>40</v>
      </c>
      <c r="AD1080" s="2" t="s">
        <v>40</v>
      </c>
    </row>
    <row r="1083" spans="1:30" x14ac:dyDescent="0.2">
      <c r="A1083" s="3" t="s">
        <v>91</v>
      </c>
    </row>
    <row r="1085" spans="1:30" x14ac:dyDescent="0.2">
      <c r="B1085" s="2" t="s">
        <v>39</v>
      </c>
      <c r="C1085" s="2" t="s">
        <v>40</v>
      </c>
      <c r="D1085" s="2" t="s">
        <v>40</v>
      </c>
      <c r="E1085" s="2" t="s">
        <v>40</v>
      </c>
      <c r="F1085" s="2" t="s">
        <v>41</v>
      </c>
      <c r="G1085" s="2" t="s">
        <v>40</v>
      </c>
      <c r="H1085" s="2" t="s">
        <v>40</v>
      </c>
      <c r="I1085" s="2" t="s">
        <v>40</v>
      </c>
      <c r="J1085" s="2" t="s">
        <v>42</v>
      </c>
      <c r="K1085" s="2" t="s">
        <v>40</v>
      </c>
      <c r="L1085" s="2" t="s">
        <v>40</v>
      </c>
      <c r="M1085" s="2" t="s">
        <v>40</v>
      </c>
      <c r="N1085" s="2" t="s">
        <v>43</v>
      </c>
      <c r="O1085" s="2" t="s">
        <v>40</v>
      </c>
      <c r="P1085" s="2" t="s">
        <v>40</v>
      </c>
      <c r="Q1085" s="2" t="s">
        <v>40</v>
      </c>
      <c r="R1085" s="2" t="s">
        <v>44</v>
      </c>
      <c r="S1085" s="2" t="s">
        <v>40</v>
      </c>
      <c r="T1085" s="2" t="s">
        <v>40</v>
      </c>
      <c r="U1085" s="2" t="s">
        <v>40</v>
      </c>
      <c r="V1085" s="2" t="s">
        <v>45</v>
      </c>
      <c r="W1085" s="2" t="s">
        <v>40</v>
      </c>
      <c r="X1085" s="2" t="s">
        <v>40</v>
      </c>
      <c r="Y1085" s="2" t="s">
        <v>40</v>
      </c>
      <c r="Z1085" s="2" t="s">
        <v>46</v>
      </c>
      <c r="AA1085" s="2" t="s">
        <v>40</v>
      </c>
      <c r="AB1085" s="2" t="s">
        <v>40</v>
      </c>
      <c r="AC1085" s="2" t="s">
        <v>40</v>
      </c>
      <c r="AD1085" s="2" t="s">
        <v>40</v>
      </c>
    </row>
    <row r="1086" spans="1:30" x14ac:dyDescent="0.2">
      <c r="A1086" s="3" t="s">
        <v>47</v>
      </c>
      <c r="B1086" s="2">
        <v>2.9424095742653499E-2</v>
      </c>
      <c r="C1086" s="2">
        <v>2.7282426459381101E-2</v>
      </c>
      <c r="D1086" s="2">
        <v>2.7655754612475599E-2</v>
      </c>
      <c r="E1086" s="2">
        <v>2.8719999999999999E-2</v>
      </c>
      <c r="F1086" s="2">
        <v>3.3558193151737602E-2</v>
      </c>
      <c r="G1086" s="2">
        <v>3.3360000000000001E-2</v>
      </c>
      <c r="H1086" s="2">
        <v>1.7909999999999999E-2</v>
      </c>
      <c r="I1086" s="2" t="s">
        <v>40</v>
      </c>
      <c r="J1086" s="2" t="s">
        <v>83</v>
      </c>
      <c r="K1086" s="2" t="s">
        <v>40</v>
      </c>
      <c r="L1086" s="2" t="s">
        <v>40</v>
      </c>
      <c r="M1086" s="2" t="s">
        <v>40</v>
      </c>
      <c r="N1086" s="2">
        <v>2.9477453887327199E-2</v>
      </c>
      <c r="O1086" s="2">
        <v>2.70822687787429E-2</v>
      </c>
      <c r="P1086" s="2" t="s">
        <v>40</v>
      </c>
      <c r="Q1086" s="2" t="s">
        <v>40</v>
      </c>
      <c r="R1086" s="2">
        <v>3.0011086898344599E-2</v>
      </c>
      <c r="S1086" s="2">
        <v>2.6532985151440001E-2</v>
      </c>
      <c r="T1086" s="2" t="s">
        <v>40</v>
      </c>
      <c r="U1086" s="2" t="s">
        <v>40</v>
      </c>
      <c r="V1086" s="2" t="s">
        <v>83</v>
      </c>
      <c r="W1086" s="2" t="s">
        <v>40</v>
      </c>
      <c r="X1086" s="2" t="s">
        <v>40</v>
      </c>
      <c r="Y1086" s="2" t="s">
        <v>40</v>
      </c>
      <c r="Z1086" s="2" t="s">
        <v>83</v>
      </c>
      <c r="AA1086" s="2" t="s">
        <v>40</v>
      </c>
      <c r="AB1086" s="2" t="s">
        <v>40</v>
      </c>
      <c r="AC1086" s="2" t="s">
        <v>40</v>
      </c>
      <c r="AD1086" s="2" t="s">
        <v>40</v>
      </c>
    </row>
    <row r="1087" spans="1:30" x14ac:dyDescent="0.2">
      <c r="A1087" s="3" t="s">
        <v>52</v>
      </c>
      <c r="B1087" s="2">
        <v>2.8190803609798001E-2</v>
      </c>
      <c r="C1087" s="2">
        <v>2.7978235967926601E-2</v>
      </c>
      <c r="D1087" s="2">
        <v>2.8639999999999999E-2</v>
      </c>
      <c r="E1087" s="2" t="s">
        <v>40</v>
      </c>
      <c r="F1087" s="2">
        <v>2.8605789880594399E-2</v>
      </c>
      <c r="G1087" s="2">
        <v>3.3714269429165798E-2</v>
      </c>
      <c r="H1087" s="2">
        <v>2.2436358406443199E-2</v>
      </c>
      <c r="I1087" s="2" t="s">
        <v>40</v>
      </c>
      <c r="J1087" s="2" t="s">
        <v>83</v>
      </c>
      <c r="K1087" s="2" t="s">
        <v>40</v>
      </c>
      <c r="L1087" s="2" t="s">
        <v>40</v>
      </c>
      <c r="M1087" s="2" t="s">
        <v>40</v>
      </c>
      <c r="N1087" s="2">
        <v>2.72339935513588E-2</v>
      </c>
      <c r="O1087" s="2">
        <v>2.852E-2</v>
      </c>
      <c r="P1087" s="2">
        <v>2.9049999999999999E-2</v>
      </c>
      <c r="Q1087" s="2" t="s">
        <v>40</v>
      </c>
      <c r="R1087" s="2">
        <v>2.63944795859689E-2</v>
      </c>
      <c r="S1087" s="2">
        <v>3.0129070275818799E-2</v>
      </c>
      <c r="T1087" s="2" t="s">
        <v>40</v>
      </c>
      <c r="U1087" s="2" t="s">
        <v>40</v>
      </c>
      <c r="V1087" s="2">
        <v>0</v>
      </c>
      <c r="W1087" s="2">
        <v>0</v>
      </c>
      <c r="X1087" s="2">
        <v>8.2832293967952095E-2</v>
      </c>
      <c r="Y1087" s="2" t="s">
        <v>40</v>
      </c>
      <c r="Z1087" s="2">
        <v>2.8301708318356301E-2</v>
      </c>
      <c r="AA1087" s="2">
        <v>2.8236835009052701E-2</v>
      </c>
      <c r="AB1087" s="2" t="s">
        <v>40</v>
      </c>
      <c r="AC1087" s="2" t="s">
        <v>40</v>
      </c>
      <c r="AD1087" s="2" t="s">
        <v>40</v>
      </c>
    </row>
    <row r="1088" spans="1:30" x14ac:dyDescent="0.2">
      <c r="A1088" s="3" t="s">
        <v>54</v>
      </c>
      <c r="B1088" s="2" t="s">
        <v>83</v>
      </c>
      <c r="C1088" s="2" t="s">
        <v>40</v>
      </c>
      <c r="D1088" s="2" t="s">
        <v>40</v>
      </c>
      <c r="E1088" s="2" t="s">
        <v>40</v>
      </c>
      <c r="F1088" s="2">
        <v>2.71004784688995E-2</v>
      </c>
      <c r="G1088" s="2">
        <v>2.9432482342414301E-2</v>
      </c>
      <c r="H1088" s="2" t="s">
        <v>40</v>
      </c>
      <c r="I1088" s="2" t="s">
        <v>40</v>
      </c>
      <c r="J1088" s="2" t="s">
        <v>83</v>
      </c>
      <c r="K1088" s="2" t="s">
        <v>40</v>
      </c>
      <c r="L1088" s="2" t="s">
        <v>40</v>
      </c>
      <c r="M1088" s="2" t="s">
        <v>40</v>
      </c>
      <c r="N1088" s="2">
        <v>2.6879581746888599E-2</v>
      </c>
      <c r="O1088" s="2">
        <v>2.9219999999999999E-2</v>
      </c>
      <c r="P1088" s="2">
        <v>2.8719999999999999E-2</v>
      </c>
      <c r="Q1088" s="2" t="s">
        <v>40</v>
      </c>
      <c r="R1088" s="2">
        <v>2.7629999999999998E-2</v>
      </c>
      <c r="S1088" s="2">
        <v>2.8920000000000001E-2</v>
      </c>
      <c r="T1088" s="2" t="s">
        <v>40</v>
      </c>
      <c r="U1088" s="2" t="s">
        <v>40</v>
      </c>
      <c r="V1088" s="2">
        <v>5.60305690072639E-2</v>
      </c>
      <c r="W1088" s="2">
        <v>0</v>
      </c>
      <c r="X1088" s="2" t="s">
        <v>40</v>
      </c>
      <c r="Y1088" s="2" t="s">
        <v>40</v>
      </c>
      <c r="Z1088" s="2">
        <v>2.8910000000000002E-2</v>
      </c>
      <c r="AA1088" s="2">
        <v>2.80078781208364E-2</v>
      </c>
      <c r="AB1088" s="2">
        <v>2.7865940657484701E-2</v>
      </c>
      <c r="AC1088" s="2" t="s">
        <v>40</v>
      </c>
      <c r="AD1088" s="2" t="s">
        <v>40</v>
      </c>
    </row>
    <row r="1089" spans="1:30" x14ac:dyDescent="0.2">
      <c r="A1089" s="3" t="s">
        <v>55</v>
      </c>
      <c r="B1089" s="2">
        <v>2.8372667950671199E-2</v>
      </c>
      <c r="C1089" s="2">
        <v>2.8056169772851199E-2</v>
      </c>
      <c r="D1089" s="2">
        <v>2.83788779253277E-2</v>
      </c>
      <c r="E1089" s="2" t="s">
        <v>40</v>
      </c>
      <c r="F1089" s="2">
        <v>2.7288057642189101E-2</v>
      </c>
      <c r="G1089" s="2">
        <v>2.9243435438176101E-2</v>
      </c>
      <c r="H1089" s="2" t="s">
        <v>40</v>
      </c>
      <c r="I1089" s="2" t="s">
        <v>40</v>
      </c>
      <c r="J1089" s="2">
        <v>4.419E-2</v>
      </c>
      <c r="K1089" s="2">
        <v>1.14009395946769E-2</v>
      </c>
      <c r="L1089" s="2" t="s">
        <v>40</v>
      </c>
      <c r="M1089" s="2" t="s">
        <v>40</v>
      </c>
      <c r="N1089" s="2">
        <v>2.87E-2</v>
      </c>
      <c r="O1089" s="2">
        <v>2.8666473821232202E-2</v>
      </c>
      <c r="P1089" s="2">
        <v>2.7452312220524099E-2</v>
      </c>
      <c r="Q1089" s="2" t="s">
        <v>40</v>
      </c>
      <c r="R1089" s="2">
        <v>2.8150000000000001E-2</v>
      </c>
      <c r="S1089" s="2">
        <v>3.099E-2</v>
      </c>
      <c r="T1089" s="2">
        <v>2.56365890936355E-2</v>
      </c>
      <c r="U1089" s="2" t="s">
        <v>40</v>
      </c>
      <c r="V1089" s="2">
        <v>4.6044729165475001E-2</v>
      </c>
      <c r="W1089" s="2">
        <v>1.0453294603271599E-2</v>
      </c>
      <c r="X1089" s="2" t="s">
        <v>40</v>
      </c>
      <c r="Y1089" s="2" t="s">
        <v>40</v>
      </c>
      <c r="Z1089" s="2">
        <v>2.7228512947627299E-2</v>
      </c>
      <c r="AA1089" s="2">
        <v>2.9345547705923399E-2</v>
      </c>
      <c r="AB1089" s="2" t="s">
        <v>40</v>
      </c>
      <c r="AC1089" s="2" t="s">
        <v>40</v>
      </c>
      <c r="AD1089" s="2" t="s">
        <v>40</v>
      </c>
    </row>
    <row r="1090" spans="1:30" x14ac:dyDescent="0.2">
      <c r="A1090" s="3" t="s">
        <v>56</v>
      </c>
      <c r="B1090" s="2">
        <v>2.8309999999999998E-2</v>
      </c>
      <c r="C1090" s="2">
        <v>2.8013533662117202E-2</v>
      </c>
      <c r="D1090" s="2">
        <v>2.8483999199244998E-2</v>
      </c>
      <c r="E1090" s="2" t="s">
        <v>40</v>
      </c>
      <c r="F1090" s="2">
        <v>2.6365490670091401E-2</v>
      </c>
      <c r="G1090" s="2">
        <v>3.0511848704107801E-2</v>
      </c>
      <c r="H1090" s="2">
        <v>3.3480000000000003E-2</v>
      </c>
      <c r="I1090" s="2">
        <v>2.273E-2</v>
      </c>
      <c r="J1090" s="2" t="s">
        <v>83</v>
      </c>
      <c r="K1090" s="2" t="s">
        <v>40</v>
      </c>
      <c r="L1090" s="2" t="s">
        <v>40</v>
      </c>
      <c r="M1090" s="2" t="s">
        <v>40</v>
      </c>
      <c r="N1090" s="2">
        <v>2.93914643966409E-2</v>
      </c>
      <c r="O1090" s="2">
        <v>2.81597152452851E-2</v>
      </c>
      <c r="P1090" s="2">
        <v>2.7269108280254702E-2</v>
      </c>
      <c r="Q1090" s="2" t="s">
        <v>40</v>
      </c>
      <c r="R1090" s="2">
        <v>2.6362943194815001E-2</v>
      </c>
      <c r="S1090" s="2">
        <v>3.0181394193092102E-2</v>
      </c>
      <c r="T1090" s="2" t="s">
        <v>40</v>
      </c>
      <c r="U1090" s="2" t="s">
        <v>40</v>
      </c>
      <c r="V1090" s="2" t="s">
        <v>83</v>
      </c>
      <c r="W1090" s="2" t="s">
        <v>40</v>
      </c>
      <c r="X1090" s="2" t="s">
        <v>40</v>
      </c>
      <c r="Y1090" s="2" t="s">
        <v>40</v>
      </c>
      <c r="Z1090" s="2">
        <v>2.7560975609756001E-2</v>
      </c>
      <c r="AA1090" s="2">
        <v>2.9000000000000001E-2</v>
      </c>
      <c r="AB1090" s="2" t="s">
        <v>40</v>
      </c>
      <c r="AC1090" s="2" t="s">
        <v>40</v>
      </c>
      <c r="AD1090" s="2" t="s">
        <v>40</v>
      </c>
    </row>
    <row r="1093" spans="1:30" x14ac:dyDescent="0.2">
      <c r="A1093" s="3" t="s">
        <v>92</v>
      </c>
    </row>
    <row r="1095" spans="1:30" x14ac:dyDescent="0.2">
      <c r="B1095" s="2" t="s">
        <v>39</v>
      </c>
      <c r="C1095" s="2" t="s">
        <v>40</v>
      </c>
      <c r="D1095" s="2" t="s">
        <v>40</v>
      </c>
      <c r="E1095" s="2" t="s">
        <v>40</v>
      </c>
      <c r="F1095" s="2" t="s">
        <v>41</v>
      </c>
      <c r="G1095" s="2" t="s">
        <v>40</v>
      </c>
      <c r="H1095" s="2" t="s">
        <v>40</v>
      </c>
      <c r="I1095" s="2" t="s">
        <v>40</v>
      </c>
      <c r="J1095" s="2" t="s">
        <v>42</v>
      </c>
      <c r="K1095" s="2" t="s">
        <v>40</v>
      </c>
      <c r="L1095" s="2" t="s">
        <v>40</v>
      </c>
      <c r="M1095" s="2" t="s">
        <v>40</v>
      </c>
      <c r="N1095" s="2" t="s">
        <v>43</v>
      </c>
      <c r="O1095" s="2" t="s">
        <v>40</v>
      </c>
      <c r="P1095" s="2" t="s">
        <v>40</v>
      </c>
      <c r="Q1095" s="2" t="s">
        <v>40</v>
      </c>
      <c r="R1095" s="2" t="s">
        <v>44</v>
      </c>
      <c r="S1095" s="2" t="s">
        <v>40</v>
      </c>
      <c r="T1095" s="2" t="s">
        <v>40</v>
      </c>
      <c r="U1095" s="2" t="s">
        <v>40</v>
      </c>
      <c r="V1095" s="2" t="s">
        <v>45</v>
      </c>
      <c r="W1095" s="2" t="s">
        <v>40</v>
      </c>
      <c r="X1095" s="2" t="s">
        <v>40</v>
      </c>
      <c r="Y1095" s="2" t="s">
        <v>40</v>
      </c>
      <c r="Z1095" s="2" t="s">
        <v>46</v>
      </c>
      <c r="AA1095" s="2" t="s">
        <v>40</v>
      </c>
      <c r="AB1095" s="2" t="s">
        <v>40</v>
      </c>
      <c r="AC1095" s="2" t="s">
        <v>40</v>
      </c>
      <c r="AD1095" s="2" t="s">
        <v>40</v>
      </c>
    </row>
    <row r="1096" spans="1:30" x14ac:dyDescent="0.2">
      <c r="A1096" s="3" t="s">
        <v>47</v>
      </c>
      <c r="B1096" s="2">
        <v>1.32637115523878E-2</v>
      </c>
      <c r="C1096" s="2">
        <v>1.38698369151044E-2</v>
      </c>
      <c r="D1096" s="2">
        <v>1.35986859696703E-2</v>
      </c>
      <c r="E1096" s="2">
        <v>1.413E-2</v>
      </c>
      <c r="F1096" s="2">
        <v>1.61671363105911E-2</v>
      </c>
      <c r="G1096" s="2">
        <v>1.6920000000000001E-2</v>
      </c>
      <c r="H1096" s="2">
        <v>8.0700000000000008E-3</v>
      </c>
      <c r="I1096" s="2" t="s">
        <v>40</v>
      </c>
      <c r="J1096" s="2" t="s">
        <v>83</v>
      </c>
      <c r="K1096" s="2" t="s">
        <v>40</v>
      </c>
      <c r="L1096" s="2" t="s">
        <v>40</v>
      </c>
      <c r="M1096" s="2" t="s">
        <v>40</v>
      </c>
      <c r="N1096" s="2">
        <v>1.39396973314336E-2</v>
      </c>
      <c r="O1096" s="2">
        <v>1.3493820852022101E-2</v>
      </c>
      <c r="P1096" s="2" t="s">
        <v>40</v>
      </c>
      <c r="Q1096" s="2" t="s">
        <v>40</v>
      </c>
      <c r="R1096" s="2">
        <v>1.46996979775968E-2</v>
      </c>
      <c r="S1096" s="2">
        <v>1.2732783104283E-2</v>
      </c>
      <c r="T1096" s="2" t="s">
        <v>40</v>
      </c>
      <c r="U1096" s="2" t="s">
        <v>40</v>
      </c>
      <c r="V1096" s="2" t="s">
        <v>83</v>
      </c>
      <c r="W1096" s="2" t="s">
        <v>40</v>
      </c>
      <c r="X1096" s="2" t="s">
        <v>40</v>
      </c>
      <c r="Y1096" s="2" t="s">
        <v>40</v>
      </c>
      <c r="Z1096" s="2" t="s">
        <v>83</v>
      </c>
      <c r="AA1096" s="2" t="s">
        <v>40</v>
      </c>
      <c r="AB1096" s="2" t="s">
        <v>40</v>
      </c>
      <c r="AC1096" s="2" t="s">
        <v>40</v>
      </c>
      <c r="AD1096" s="2" t="s">
        <v>40</v>
      </c>
    </row>
    <row r="1097" spans="1:30" x14ac:dyDescent="0.2">
      <c r="A1097" s="3" t="s">
        <v>52</v>
      </c>
      <c r="B1097" s="2">
        <v>1.3379172038389901E-2</v>
      </c>
      <c r="C1097" s="2">
        <v>1.41179839633447E-2</v>
      </c>
      <c r="D1097" s="2">
        <v>1.3650000000000001E-2</v>
      </c>
      <c r="E1097" s="2" t="s">
        <v>40</v>
      </c>
      <c r="F1097" s="2">
        <v>1.38590613635712E-2</v>
      </c>
      <c r="G1097" s="2">
        <v>1.5246943486562701E-2</v>
      </c>
      <c r="H1097" s="2">
        <v>1.20235869408888E-2</v>
      </c>
      <c r="I1097" s="2" t="s">
        <v>40</v>
      </c>
      <c r="J1097" s="2" t="s">
        <v>83</v>
      </c>
      <c r="K1097" s="2" t="s">
        <v>40</v>
      </c>
      <c r="L1097" s="2" t="s">
        <v>40</v>
      </c>
      <c r="M1097" s="2" t="s">
        <v>40</v>
      </c>
      <c r="N1097" s="2">
        <v>1.3156379548595099E-2</v>
      </c>
      <c r="O1097" s="2">
        <v>1.426E-2</v>
      </c>
      <c r="P1097" s="2">
        <v>1.3729999999999999E-2</v>
      </c>
      <c r="Q1097" s="2" t="s">
        <v>40</v>
      </c>
      <c r="R1097" s="2">
        <v>1.24592677784167E-2</v>
      </c>
      <c r="S1097" s="2">
        <v>1.4959986313608399E-2</v>
      </c>
      <c r="T1097" s="2" t="s">
        <v>40</v>
      </c>
      <c r="U1097" s="2" t="s">
        <v>40</v>
      </c>
      <c r="V1097" s="2">
        <v>1.46748707282549E-2</v>
      </c>
      <c r="W1097" s="2">
        <v>1.4185634138542401E-2</v>
      </c>
      <c r="X1097" s="2">
        <v>1.23325596353365E-2</v>
      </c>
      <c r="Y1097" s="2" t="s">
        <v>40</v>
      </c>
      <c r="Z1097" s="2">
        <v>2.7185531319169801E-2</v>
      </c>
      <c r="AA1097" s="2">
        <v>0</v>
      </c>
      <c r="AB1097" s="2" t="s">
        <v>40</v>
      </c>
      <c r="AC1097" s="2" t="s">
        <v>40</v>
      </c>
      <c r="AD1097" s="2" t="s">
        <v>40</v>
      </c>
    </row>
    <row r="1098" spans="1:30" x14ac:dyDescent="0.2">
      <c r="A1098" s="3" t="s">
        <v>54</v>
      </c>
      <c r="B1098" s="2" t="s">
        <v>83</v>
      </c>
      <c r="C1098" s="2" t="s">
        <v>40</v>
      </c>
      <c r="D1098" s="2" t="s">
        <v>40</v>
      </c>
      <c r="E1098" s="2" t="s">
        <v>40</v>
      </c>
      <c r="F1098" s="2">
        <v>1.32631578947368E-2</v>
      </c>
      <c r="G1098" s="2">
        <v>1.41641441544348E-2</v>
      </c>
      <c r="H1098" s="2" t="s">
        <v>40</v>
      </c>
      <c r="I1098" s="2" t="s">
        <v>40</v>
      </c>
      <c r="J1098" s="2" t="s">
        <v>83</v>
      </c>
      <c r="K1098" s="2" t="s">
        <v>40</v>
      </c>
      <c r="L1098" s="2" t="s">
        <v>40</v>
      </c>
      <c r="M1098" s="2" t="s">
        <v>40</v>
      </c>
      <c r="N1098" s="2">
        <v>1.27578564528044E-2</v>
      </c>
      <c r="O1098" s="2">
        <v>1.384E-2</v>
      </c>
      <c r="P1098" s="2">
        <v>1.456E-2</v>
      </c>
      <c r="Q1098" s="2" t="s">
        <v>40</v>
      </c>
      <c r="R1098" s="2">
        <v>1.333E-2</v>
      </c>
      <c r="S1098" s="2">
        <v>1.41E-2</v>
      </c>
      <c r="T1098" s="2" t="s">
        <v>40</v>
      </c>
      <c r="U1098" s="2" t="s">
        <v>40</v>
      </c>
      <c r="V1098" s="2">
        <v>1.3090193704600401E-2</v>
      </c>
      <c r="W1098" s="2">
        <v>1.4350933292238899E-2</v>
      </c>
      <c r="X1098" s="2" t="s">
        <v>40</v>
      </c>
      <c r="Y1098" s="2" t="s">
        <v>40</v>
      </c>
      <c r="Z1098" s="2">
        <v>4.002E-2</v>
      </c>
      <c r="AA1098" s="2">
        <v>0</v>
      </c>
      <c r="AB1098" s="2">
        <v>0</v>
      </c>
      <c r="AC1098" s="2" t="s">
        <v>40</v>
      </c>
      <c r="AD1098" s="2" t="s">
        <v>40</v>
      </c>
    </row>
    <row r="1099" spans="1:30" x14ac:dyDescent="0.2">
      <c r="A1099" s="3" t="s">
        <v>55</v>
      </c>
      <c r="B1099" s="2">
        <v>1.2849627734498501E-2</v>
      </c>
      <c r="C1099" s="2">
        <v>1.4042443212819101E-2</v>
      </c>
      <c r="D1099" s="2">
        <v>1.42463104615122E-2</v>
      </c>
      <c r="E1099" s="2" t="s">
        <v>40</v>
      </c>
      <c r="F1099" s="2">
        <v>1.3241606622719599E-2</v>
      </c>
      <c r="G1099" s="2">
        <v>1.4184397163120499E-2</v>
      </c>
      <c r="H1099" s="2" t="s">
        <v>40</v>
      </c>
      <c r="I1099" s="2" t="s">
        <v>40</v>
      </c>
      <c r="J1099" s="2">
        <v>2.666E-2</v>
      </c>
      <c r="K1099" s="2">
        <v>0</v>
      </c>
      <c r="L1099" s="2" t="s">
        <v>40</v>
      </c>
      <c r="M1099" s="2" t="s">
        <v>40</v>
      </c>
      <c r="N1099" s="2">
        <v>1.376E-2</v>
      </c>
      <c r="O1099" s="2">
        <v>1.37113103847266E-2</v>
      </c>
      <c r="P1099" s="2">
        <v>1.3669553404652699E-2</v>
      </c>
      <c r="Q1099" s="2" t="s">
        <v>40</v>
      </c>
      <c r="R1099" s="2">
        <v>1.393E-2</v>
      </c>
      <c r="S1099" s="2">
        <v>1.4630000000000001E-2</v>
      </c>
      <c r="T1099" s="2">
        <v>1.25731753035152E-2</v>
      </c>
      <c r="U1099" s="2" t="s">
        <v>40</v>
      </c>
      <c r="V1099" s="2">
        <v>1.3460695151480399E-2</v>
      </c>
      <c r="W1099" s="2">
        <v>1.3969576517352001E-2</v>
      </c>
      <c r="X1099" s="2" t="s">
        <v>40</v>
      </c>
      <c r="Y1099" s="2" t="s">
        <v>40</v>
      </c>
      <c r="Z1099" s="2">
        <v>2.6984395245338199E-2</v>
      </c>
      <c r="AA1099" s="2">
        <v>0</v>
      </c>
      <c r="AB1099" s="2" t="s">
        <v>40</v>
      </c>
      <c r="AC1099" s="2" t="s">
        <v>40</v>
      </c>
      <c r="AD1099" s="2" t="s">
        <v>40</v>
      </c>
    </row>
    <row r="1100" spans="1:30" x14ac:dyDescent="0.2">
      <c r="A1100" s="3" t="s">
        <v>56</v>
      </c>
      <c r="B1100" s="2">
        <v>1.357E-2</v>
      </c>
      <c r="C1100" s="2">
        <v>1.39350842986581E-2</v>
      </c>
      <c r="D1100" s="2">
        <v>1.36414333514456E-2</v>
      </c>
      <c r="E1100" s="2" t="s">
        <v>40</v>
      </c>
      <c r="F1100" s="2">
        <v>1.38626577018962E-2</v>
      </c>
      <c r="G1100" s="2">
        <v>1.32843306152138E-2</v>
      </c>
      <c r="H1100" s="2">
        <v>1.6879999999999999E-2</v>
      </c>
      <c r="I1100" s="2">
        <v>1.0829999999999999E-2</v>
      </c>
      <c r="J1100" s="2" t="s">
        <v>83</v>
      </c>
      <c r="K1100" s="2" t="s">
        <v>40</v>
      </c>
      <c r="L1100" s="2" t="s">
        <v>40</v>
      </c>
      <c r="M1100" s="2" t="s">
        <v>40</v>
      </c>
      <c r="N1100" s="2">
        <v>1.4206833084090599E-2</v>
      </c>
      <c r="O1100" s="2">
        <v>1.2888595458851199E-2</v>
      </c>
      <c r="P1100" s="2">
        <v>1.4046860782529501E-2</v>
      </c>
      <c r="Q1100" s="2" t="s">
        <v>40</v>
      </c>
      <c r="R1100" s="2">
        <v>1.2542889820815801E-2</v>
      </c>
      <c r="S1100" s="2">
        <v>1.4889997515147999E-2</v>
      </c>
      <c r="T1100" s="2" t="s">
        <v>40</v>
      </c>
      <c r="U1100" s="2" t="s">
        <v>40</v>
      </c>
      <c r="V1100" s="2" t="s">
        <v>83</v>
      </c>
      <c r="W1100" s="2" t="s">
        <v>40</v>
      </c>
      <c r="X1100" s="2" t="s">
        <v>40</v>
      </c>
      <c r="Y1100" s="2" t="s">
        <v>40</v>
      </c>
      <c r="Z1100" s="2">
        <v>2.6960600375234501E-2</v>
      </c>
      <c r="AA1100" s="2">
        <v>0</v>
      </c>
      <c r="AB1100" s="2" t="s">
        <v>40</v>
      </c>
      <c r="AC1100" s="2" t="s">
        <v>40</v>
      </c>
      <c r="AD1100" s="2" t="s">
        <v>40</v>
      </c>
    </row>
    <row r="1103" spans="1:30" x14ac:dyDescent="0.2">
      <c r="A1103" s="3" t="s">
        <v>94</v>
      </c>
    </row>
    <row r="1105" spans="1:17" x14ac:dyDescent="0.2">
      <c r="B1105" s="2" t="s">
        <v>95</v>
      </c>
      <c r="C1105" s="2" t="s">
        <v>40</v>
      </c>
      <c r="D1105" s="2" t="s">
        <v>40</v>
      </c>
      <c r="E1105" s="2" t="s">
        <v>58</v>
      </c>
      <c r="F1105" s="2" t="s">
        <v>40</v>
      </c>
      <c r="G1105" s="2" t="s">
        <v>40</v>
      </c>
      <c r="H1105" s="2" t="s">
        <v>59</v>
      </c>
      <c r="I1105" s="2" t="s">
        <v>40</v>
      </c>
      <c r="J1105" s="2" t="s">
        <v>40</v>
      </c>
      <c r="K1105" s="2" t="s">
        <v>60</v>
      </c>
      <c r="L1105" s="2" t="s">
        <v>40</v>
      </c>
      <c r="M1105" s="2" t="s">
        <v>40</v>
      </c>
      <c r="N1105" s="2" t="s">
        <v>61</v>
      </c>
      <c r="O1105" s="2" t="s">
        <v>40</v>
      </c>
      <c r="P1105" s="2" t="s">
        <v>40</v>
      </c>
      <c r="Q1105" s="2" t="s">
        <v>40</v>
      </c>
    </row>
    <row r="1106" spans="1:17" x14ac:dyDescent="0.2">
      <c r="A1106" s="3" t="s">
        <v>75</v>
      </c>
      <c r="B1106" s="2">
        <v>0</v>
      </c>
      <c r="C1106" s="2">
        <v>0</v>
      </c>
      <c r="D1106" s="2" t="s">
        <v>40</v>
      </c>
      <c r="E1106" s="2">
        <v>0</v>
      </c>
      <c r="F1106" s="2">
        <v>0</v>
      </c>
      <c r="G1106" s="2" t="s">
        <v>40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 t="s">
        <v>40</v>
      </c>
      <c r="Q1106" s="2" t="s">
        <v>40</v>
      </c>
    </row>
    <row r="1107" spans="1:17" x14ac:dyDescent="0.2">
      <c r="A1107" s="3" t="s">
        <v>76</v>
      </c>
      <c r="B1107" s="2">
        <v>8.7190000000000004E-2</v>
      </c>
      <c r="C1107" s="2">
        <v>8.1989999999999993E-2</v>
      </c>
      <c r="D1107" s="2" t="s">
        <v>40</v>
      </c>
      <c r="E1107" s="2">
        <v>8.6610000000000006E-2</v>
      </c>
      <c r="F1107" s="2">
        <v>8.2570000000000005E-2</v>
      </c>
      <c r="G1107" s="2" t="s">
        <v>40</v>
      </c>
      <c r="H1107" s="2">
        <v>4.3499999999999997E-2</v>
      </c>
      <c r="I1107" s="2">
        <v>8.8499999999999995E-2</v>
      </c>
      <c r="J1107" s="2">
        <v>3.7179999999999998E-2</v>
      </c>
      <c r="K1107" s="2">
        <v>3.6429999999999997E-2</v>
      </c>
      <c r="L1107" s="2">
        <v>0.10269</v>
      </c>
      <c r="M1107" s="2">
        <v>3.006E-2</v>
      </c>
      <c r="N1107" s="2">
        <v>8.4640000000000007E-2</v>
      </c>
      <c r="O1107" s="2">
        <v>8.4540000000000004E-2</v>
      </c>
      <c r="P1107" s="2" t="s">
        <v>40</v>
      </c>
      <c r="Q1107" s="2" t="s">
        <v>40</v>
      </c>
    </row>
    <row r="1108" spans="1:17" x14ac:dyDescent="0.2">
      <c r="A1108" s="3" t="s">
        <v>77</v>
      </c>
      <c r="B1108" s="2">
        <v>0.35563</v>
      </c>
      <c r="C1108" s="2">
        <v>0.37829000000000002</v>
      </c>
      <c r="D1108" s="2" t="s">
        <v>40</v>
      </c>
      <c r="E1108" s="2">
        <v>0.36003000000000002</v>
      </c>
      <c r="F1108" s="2">
        <v>0.37389</v>
      </c>
      <c r="G1108" s="2" t="s">
        <v>40</v>
      </c>
      <c r="H1108" s="2">
        <v>0.18926000000000001</v>
      </c>
      <c r="I1108" s="2">
        <v>0.33667000000000002</v>
      </c>
      <c r="J1108" s="2">
        <v>0.20799000000000001</v>
      </c>
      <c r="K1108" s="2">
        <v>0.19198999999999999</v>
      </c>
      <c r="L1108" s="2">
        <v>0.34686</v>
      </c>
      <c r="M1108" s="2">
        <v>0.19506999999999999</v>
      </c>
      <c r="N1108" s="2">
        <v>0.37769999999999998</v>
      </c>
      <c r="O1108" s="2">
        <v>0.35621999999999998</v>
      </c>
      <c r="P1108" s="2" t="s">
        <v>40</v>
      </c>
      <c r="Q1108" s="2" t="s">
        <v>40</v>
      </c>
    </row>
    <row r="1109" spans="1:17" x14ac:dyDescent="0.2">
      <c r="A1109" s="3" t="s">
        <v>78</v>
      </c>
      <c r="B1109" s="2">
        <v>1.3350000000000001E-2</v>
      </c>
      <c r="C1109" s="2">
        <v>9.3799999999999994E-3</v>
      </c>
      <c r="D1109" s="2" t="s">
        <v>40</v>
      </c>
      <c r="E1109" s="2">
        <v>7.7799999999999996E-3</v>
      </c>
      <c r="F1109" s="2">
        <v>1.495E-2</v>
      </c>
      <c r="G1109" s="2" t="s">
        <v>40</v>
      </c>
      <c r="H1109" s="2">
        <v>4.4600000000000004E-3</v>
      </c>
      <c r="I1109" s="2">
        <v>1.686E-2</v>
      </c>
      <c r="J1109" s="2">
        <v>1.41E-3</v>
      </c>
      <c r="K1109" s="2">
        <v>5.0000000000000001E-3</v>
      </c>
      <c r="L1109" s="2">
        <v>1.204E-2</v>
      </c>
      <c r="M1109" s="2">
        <v>5.6899999999999997E-3</v>
      </c>
      <c r="N1109" s="2">
        <v>1.43E-2</v>
      </c>
      <c r="O1109" s="2">
        <v>8.43E-3</v>
      </c>
      <c r="P1109" s="2" t="s">
        <v>40</v>
      </c>
      <c r="Q1109" s="2" t="s">
        <v>40</v>
      </c>
    </row>
    <row r="1110" spans="1:17" x14ac:dyDescent="0.2">
      <c r="A1110" s="3" t="s">
        <v>79</v>
      </c>
      <c r="B1110" s="2">
        <v>4.5560000000000003E-2</v>
      </c>
      <c r="C1110" s="2">
        <v>3.2390000000000002E-2</v>
      </c>
      <c r="D1110" s="2" t="s">
        <v>40</v>
      </c>
      <c r="E1110" s="2">
        <v>3.5929999999999997E-2</v>
      </c>
      <c r="F1110" s="2">
        <v>4.2020000000000002E-2</v>
      </c>
      <c r="G1110" s="2" t="s">
        <v>40</v>
      </c>
      <c r="H1110" s="2">
        <v>1.4800000000000001E-2</v>
      </c>
      <c r="I1110" s="2">
        <v>5.8430000000000003E-2</v>
      </c>
      <c r="J1110" s="2">
        <v>4.7200000000000002E-3</v>
      </c>
      <c r="K1110" s="2">
        <v>1.9470000000000001E-2</v>
      </c>
      <c r="L1110" s="2">
        <v>3.7420000000000002E-2</v>
      </c>
      <c r="M1110" s="2">
        <v>2.1059999999999999E-2</v>
      </c>
      <c r="N1110" s="2">
        <v>3.712E-2</v>
      </c>
      <c r="O1110" s="2">
        <v>4.0829999999999998E-2</v>
      </c>
      <c r="P1110" s="2" t="s">
        <v>40</v>
      </c>
      <c r="Q1110" s="2" t="s">
        <v>40</v>
      </c>
    </row>
    <row r="1111" spans="1:17" x14ac:dyDescent="0.2">
      <c r="A1111" s="3" t="s">
        <v>80</v>
      </c>
      <c r="B1111" s="2">
        <v>1.434E-2</v>
      </c>
      <c r="C1111" s="2">
        <v>1.528E-2</v>
      </c>
      <c r="D1111" s="2" t="s">
        <v>40</v>
      </c>
      <c r="E1111" s="2">
        <v>2.5190000000000001E-2</v>
      </c>
      <c r="F1111" s="2">
        <v>4.4299999999999999E-3</v>
      </c>
      <c r="G1111" s="2" t="s">
        <v>40</v>
      </c>
      <c r="H1111" s="2">
        <v>8.1499999999999993E-3</v>
      </c>
      <c r="I1111" s="2">
        <v>1.274E-2</v>
      </c>
      <c r="J1111" s="2">
        <v>8.7299999999999999E-3</v>
      </c>
      <c r="K1111" s="2">
        <v>4.7600000000000003E-3</v>
      </c>
      <c r="L1111" s="2">
        <v>1.9640000000000001E-2</v>
      </c>
      <c r="M1111" s="2">
        <v>5.2199999999999998E-3</v>
      </c>
      <c r="N1111" s="2">
        <v>7.1900000000000002E-3</v>
      </c>
      <c r="O1111" s="2">
        <v>2.2429999999999999E-2</v>
      </c>
      <c r="P1111" s="2" t="s">
        <v>40</v>
      </c>
      <c r="Q1111" s="2" t="s">
        <v>40</v>
      </c>
    </row>
    <row r="1112" spans="1:17" x14ac:dyDescent="0.2">
      <c r="A1112" s="3" t="s">
        <v>81</v>
      </c>
      <c r="B1112" s="2">
        <v>7.0000000000000001E-3</v>
      </c>
      <c r="C1112" s="2">
        <v>7.3699999999999998E-3</v>
      </c>
      <c r="D1112" s="2" t="s">
        <v>40</v>
      </c>
      <c r="E1112" s="2">
        <v>7.1000000000000004E-3</v>
      </c>
      <c r="F1112" s="2">
        <v>7.2700000000000004E-3</v>
      </c>
      <c r="G1112" s="2" t="s">
        <v>40</v>
      </c>
      <c r="H1112" s="2">
        <v>3.5200000000000001E-3</v>
      </c>
      <c r="I1112" s="2">
        <v>6.6100000000000004E-3</v>
      </c>
      <c r="J1112" s="2">
        <v>4.2399999999999998E-3</v>
      </c>
      <c r="K1112" s="2">
        <v>3.7699999999999999E-3</v>
      </c>
      <c r="L1112" s="2">
        <v>7.0299999999999998E-3</v>
      </c>
      <c r="M1112" s="2">
        <v>3.5699999999999998E-3</v>
      </c>
      <c r="N1112" s="2">
        <v>7.6800000000000002E-3</v>
      </c>
      <c r="O1112" s="2">
        <v>6.6899999999999998E-3</v>
      </c>
      <c r="P1112" s="2" t="s">
        <v>40</v>
      </c>
      <c r="Q1112" s="2" t="s">
        <v>40</v>
      </c>
    </row>
    <row r="1115" spans="1:17" x14ac:dyDescent="0.2">
      <c r="A1115" s="3" t="s">
        <v>96</v>
      </c>
    </row>
    <row r="1117" spans="1:17" x14ac:dyDescent="0.2">
      <c r="B1117" s="2" t="s">
        <v>95</v>
      </c>
      <c r="C1117" s="2" t="s">
        <v>40</v>
      </c>
      <c r="D1117" s="2" t="s">
        <v>40</v>
      </c>
      <c r="E1117" s="2" t="s">
        <v>58</v>
      </c>
      <c r="F1117" s="2" t="s">
        <v>40</v>
      </c>
      <c r="G1117" s="2" t="s">
        <v>40</v>
      </c>
      <c r="H1117" s="2" t="s">
        <v>59</v>
      </c>
      <c r="I1117" s="2" t="s">
        <v>40</v>
      </c>
      <c r="J1117" s="2" t="s">
        <v>40</v>
      </c>
      <c r="K1117" s="2" t="s">
        <v>60</v>
      </c>
      <c r="L1117" s="2" t="s">
        <v>40</v>
      </c>
      <c r="M1117" s="2" t="s">
        <v>40</v>
      </c>
      <c r="N1117" s="2" t="s">
        <v>61</v>
      </c>
      <c r="O1117" s="2" t="s">
        <v>40</v>
      </c>
      <c r="P1117" s="2" t="s">
        <v>40</v>
      </c>
      <c r="Q1117" s="2" t="s">
        <v>40</v>
      </c>
    </row>
    <row r="1118" spans="1:17" x14ac:dyDescent="0.2">
      <c r="A1118" s="3" t="s">
        <v>75</v>
      </c>
      <c r="B1118" s="2">
        <v>0</v>
      </c>
      <c r="C1118" s="2">
        <v>0</v>
      </c>
      <c r="D1118" s="2" t="s">
        <v>40</v>
      </c>
      <c r="E1118" s="2">
        <v>0</v>
      </c>
      <c r="F1118" s="2">
        <v>0</v>
      </c>
      <c r="G1118" s="2" t="s">
        <v>40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 t="s">
        <v>40</v>
      </c>
      <c r="Q1118" s="2" t="s">
        <v>40</v>
      </c>
    </row>
    <row r="1119" spans="1:17" x14ac:dyDescent="0.2">
      <c r="A1119" s="3" t="s">
        <v>76</v>
      </c>
      <c r="B1119" s="2">
        <v>0.16669</v>
      </c>
      <c r="C1119" s="2">
        <v>0.156260720411663</v>
      </c>
      <c r="D1119" s="2" t="s">
        <v>40</v>
      </c>
      <c r="E1119" s="2">
        <v>0.16571636307974799</v>
      </c>
      <c r="F1119" s="2">
        <v>0.15723725553672399</v>
      </c>
      <c r="G1119" s="2" t="s">
        <v>40</v>
      </c>
      <c r="H1119" s="2">
        <v>0.16496643786264101</v>
      </c>
      <c r="I1119" s="2">
        <v>0.17025451607318001</v>
      </c>
      <c r="J1119" s="2">
        <v>0.140689446399515</v>
      </c>
      <c r="K1119" s="2">
        <v>0.13935429576926001</v>
      </c>
      <c r="L1119" s="2">
        <v>0.195346979150814</v>
      </c>
      <c r="M1119" s="2">
        <v>0.11532000000000001</v>
      </c>
      <c r="N1119" s="2">
        <v>0.160111987590564</v>
      </c>
      <c r="O1119" s="2">
        <v>0.162846245714065</v>
      </c>
      <c r="P1119" s="2" t="s">
        <v>40</v>
      </c>
      <c r="Q1119" s="2" t="s">
        <v>40</v>
      </c>
    </row>
    <row r="1120" spans="1:17" x14ac:dyDescent="0.2">
      <c r="A1120" s="3" t="s">
        <v>77</v>
      </c>
      <c r="B1120" s="2">
        <v>0.67988999999999999</v>
      </c>
      <c r="C1120" s="2">
        <v>0.72096436058700197</v>
      </c>
      <c r="D1120" s="2" t="s">
        <v>40</v>
      </c>
      <c r="E1120" s="2">
        <v>0.68886805449257604</v>
      </c>
      <c r="F1120" s="2">
        <v>0.71199512501666196</v>
      </c>
      <c r="G1120" s="2" t="s">
        <v>40</v>
      </c>
      <c r="H1120" s="2">
        <v>0.71773673631916202</v>
      </c>
      <c r="I1120" s="2">
        <v>0.64767895961986099</v>
      </c>
      <c r="J1120" s="2">
        <v>0.787035985923487</v>
      </c>
      <c r="K1120" s="2">
        <v>0.73441205722591996</v>
      </c>
      <c r="L1120" s="2">
        <v>0.659831075939735</v>
      </c>
      <c r="M1120" s="2">
        <v>0.74834000000000001</v>
      </c>
      <c r="N1120" s="2">
        <v>0.71448839452925395</v>
      </c>
      <c r="O1120" s="2">
        <v>0.68617328658935905</v>
      </c>
      <c r="P1120" s="2" t="s">
        <v>40</v>
      </c>
      <c r="Q1120" s="2" t="s">
        <v>40</v>
      </c>
    </row>
    <row r="1121" spans="1:17" x14ac:dyDescent="0.2">
      <c r="A1121" s="3" t="s">
        <v>78</v>
      </c>
      <c r="B1121" s="2">
        <v>2.5520000000000001E-2</v>
      </c>
      <c r="C1121" s="2">
        <v>1.7876882027825398E-2</v>
      </c>
      <c r="D1121" s="2" t="s">
        <v>40</v>
      </c>
      <c r="E1121" s="2">
        <v>1.48859635695698E-2</v>
      </c>
      <c r="F1121" s="2">
        <v>2.8469140974615802E-2</v>
      </c>
      <c r="G1121" s="2" t="s">
        <v>40</v>
      </c>
      <c r="H1121" s="2">
        <v>1.6913800295801799E-2</v>
      </c>
      <c r="I1121" s="2">
        <v>3.2434928146822799E-2</v>
      </c>
      <c r="J1121" s="2">
        <v>5.3354523782495099E-3</v>
      </c>
      <c r="K1121" s="2">
        <v>1.9126310152245401E-2</v>
      </c>
      <c r="L1121" s="2">
        <v>2.2903667630497601E-2</v>
      </c>
      <c r="M1121" s="2">
        <v>2.1829999999999999E-2</v>
      </c>
      <c r="N1121" s="2">
        <v>2.7051056504549399E-2</v>
      </c>
      <c r="O1121" s="2">
        <v>1.6238394267442301E-2</v>
      </c>
      <c r="P1121" s="2" t="s">
        <v>40</v>
      </c>
      <c r="Q1121" s="2" t="s">
        <v>40</v>
      </c>
    </row>
    <row r="1122" spans="1:17" x14ac:dyDescent="0.2">
      <c r="A1122" s="3" t="s">
        <v>79</v>
      </c>
      <c r="B1122" s="2">
        <v>8.7099999999999997E-2</v>
      </c>
      <c r="C1122" s="2">
        <v>6.1730512673908902E-2</v>
      </c>
      <c r="D1122" s="2" t="s">
        <v>40</v>
      </c>
      <c r="E1122" s="2">
        <v>6.8747129955609901E-2</v>
      </c>
      <c r="F1122" s="2">
        <v>8.0018281187515403E-2</v>
      </c>
      <c r="G1122" s="2" t="s">
        <v>40</v>
      </c>
      <c r="H1122" s="2">
        <v>5.6126512192347003E-2</v>
      </c>
      <c r="I1122" s="2">
        <v>0.112406456205151</v>
      </c>
      <c r="J1122" s="2">
        <v>1.7860521436409701E-2</v>
      </c>
      <c r="K1122" s="2">
        <v>7.44778517328437E-2</v>
      </c>
      <c r="L1122" s="2">
        <v>7.1183990260234295E-2</v>
      </c>
      <c r="M1122" s="2">
        <v>8.0790000000000001E-2</v>
      </c>
      <c r="N1122" s="2">
        <v>7.0219245975445904E-2</v>
      </c>
      <c r="O1122" s="2">
        <v>7.8649304619177796E-2</v>
      </c>
      <c r="P1122" s="2" t="s">
        <v>40</v>
      </c>
      <c r="Q1122" s="2" t="s">
        <v>40</v>
      </c>
    </row>
    <row r="1123" spans="1:17" x14ac:dyDescent="0.2">
      <c r="A1123" s="3" t="s">
        <v>80</v>
      </c>
      <c r="B1123" s="2">
        <v>2.742E-2</v>
      </c>
      <c r="C1123" s="2">
        <v>2.9121402706308301E-2</v>
      </c>
      <c r="D1123" s="2" t="s">
        <v>40</v>
      </c>
      <c r="E1123" s="2">
        <v>4.8197612123067501E-2</v>
      </c>
      <c r="F1123" s="2">
        <v>8.4360063222440104E-3</v>
      </c>
      <c r="G1123" s="2" t="s">
        <v>40</v>
      </c>
      <c r="H1123" s="2">
        <v>3.0907505024839702E-2</v>
      </c>
      <c r="I1123" s="2">
        <v>2.4508955195167399E-2</v>
      </c>
      <c r="J1123" s="2">
        <v>3.30343966398002E-2</v>
      </c>
      <c r="K1123" s="2">
        <v>1.82082472649376E-2</v>
      </c>
      <c r="L1123" s="2">
        <v>3.7361132247755197E-2</v>
      </c>
      <c r="M1123" s="2">
        <v>2.0029999999999999E-2</v>
      </c>
      <c r="N1123" s="2">
        <v>1.36011955431965E-2</v>
      </c>
      <c r="O1123" s="2">
        <v>4.3206071579920603E-2</v>
      </c>
      <c r="P1123" s="2" t="s">
        <v>40</v>
      </c>
      <c r="Q1123" s="2" t="s">
        <v>40</v>
      </c>
    </row>
    <row r="1124" spans="1:17" x14ac:dyDescent="0.2">
      <c r="A1124" s="3" t="s">
        <v>81</v>
      </c>
      <c r="B1124" s="2">
        <v>1.338E-2</v>
      </c>
      <c r="C1124" s="2">
        <v>1.40461215932914E-2</v>
      </c>
      <c r="D1124" s="2" t="s">
        <v>40</v>
      </c>
      <c r="E1124" s="2">
        <v>1.3584876779427499E-2</v>
      </c>
      <c r="F1124" s="2">
        <v>1.38441909622379E-2</v>
      </c>
      <c r="G1124" s="2" t="s">
        <v>40</v>
      </c>
      <c r="H1124" s="2">
        <v>1.33490083052068E-2</v>
      </c>
      <c r="I1124" s="2">
        <v>1.2716184759816E-2</v>
      </c>
      <c r="J1124" s="2">
        <v>1.6044197222537498E-2</v>
      </c>
      <c r="K1124" s="2">
        <v>1.4421237854793E-2</v>
      </c>
      <c r="L1124" s="2">
        <v>1.33731547709633E-2</v>
      </c>
      <c r="M1124" s="2">
        <v>1.37E-2</v>
      </c>
      <c r="N1124" s="2">
        <v>1.45281198569888E-2</v>
      </c>
      <c r="O1124" s="2">
        <v>1.2886697230034201E-2</v>
      </c>
      <c r="P1124" s="2" t="s">
        <v>40</v>
      </c>
      <c r="Q1124" s="2" t="s">
        <v>40</v>
      </c>
    </row>
    <row r="1127" spans="1:17" x14ac:dyDescent="0.2">
      <c r="A1127" s="3" t="s">
        <v>104</v>
      </c>
    </row>
    <row r="1129" spans="1:17" x14ac:dyDescent="0.2">
      <c r="A1129" s="3" t="s">
        <v>105</v>
      </c>
    </row>
    <row r="1131" spans="1:17" x14ac:dyDescent="0.2">
      <c r="A1131" s="3" t="s">
        <v>29</v>
      </c>
      <c r="B1131" s="2">
        <v>1.1173999999999999</v>
      </c>
    </row>
    <row r="1133" spans="1:17" x14ac:dyDescent="0.2">
      <c r="A1133" s="3" t="s">
        <v>31</v>
      </c>
    </row>
    <row r="1135" spans="1:17" x14ac:dyDescent="0.2">
      <c r="A1135" s="3" t="s">
        <v>32</v>
      </c>
      <c r="B1135" s="2" t="s">
        <v>33</v>
      </c>
      <c r="C1135" s="2" t="s">
        <v>34</v>
      </c>
      <c r="D1135" s="2" t="s">
        <v>35</v>
      </c>
      <c r="E1135" s="2" t="s">
        <v>36</v>
      </c>
    </row>
    <row r="1136" spans="1:17" x14ac:dyDescent="0.2">
      <c r="A1136" s="3">
        <v>0.70394000000000001</v>
      </c>
      <c r="B1136" s="2" t="s">
        <v>37</v>
      </c>
      <c r="C1136" s="2">
        <v>4</v>
      </c>
      <c r="D1136" s="2">
        <v>3</v>
      </c>
      <c r="E1136" s="2" t="str">
        <f>K1144</f>
        <v xml:space="preserve"> SG</v>
      </c>
    </row>
    <row r="1138" spans="1:30" x14ac:dyDescent="0.2">
      <c r="A1138" s="3" t="s">
        <v>38</v>
      </c>
    </row>
    <row r="1140" spans="1:30" x14ac:dyDescent="0.2">
      <c r="B1140" s="2" t="s">
        <v>39</v>
      </c>
      <c r="C1140" s="2" t="s">
        <v>40</v>
      </c>
      <c r="D1140" s="2" t="s">
        <v>40</v>
      </c>
      <c r="E1140" s="2" t="s">
        <v>40</v>
      </c>
      <c r="F1140" s="2" t="s">
        <v>41</v>
      </c>
      <c r="G1140" s="2" t="s">
        <v>40</v>
      </c>
      <c r="H1140" s="2" t="s">
        <v>40</v>
      </c>
      <c r="I1140" s="2" t="s">
        <v>40</v>
      </c>
      <c r="J1140" s="2" t="s">
        <v>42</v>
      </c>
      <c r="K1140" s="2" t="s">
        <v>40</v>
      </c>
      <c r="L1140" s="2" t="s">
        <v>40</v>
      </c>
      <c r="M1140" s="2" t="s">
        <v>40</v>
      </c>
      <c r="N1140" s="2" t="s">
        <v>43</v>
      </c>
      <c r="O1140" s="2" t="s">
        <v>40</v>
      </c>
      <c r="P1140" s="2" t="s">
        <v>40</v>
      </c>
      <c r="Q1140" s="2" t="s">
        <v>40</v>
      </c>
      <c r="R1140" s="2" t="s">
        <v>44</v>
      </c>
      <c r="S1140" s="2" t="s">
        <v>40</v>
      </c>
      <c r="T1140" s="2" t="s">
        <v>40</v>
      </c>
      <c r="U1140" s="2" t="s">
        <v>40</v>
      </c>
      <c r="V1140" s="2" t="s">
        <v>45</v>
      </c>
      <c r="W1140" s="2" t="s">
        <v>40</v>
      </c>
      <c r="X1140" s="2" t="s">
        <v>40</v>
      </c>
      <c r="Y1140" s="2" t="s">
        <v>40</v>
      </c>
      <c r="Z1140" s="2" t="s">
        <v>46</v>
      </c>
      <c r="AA1140" s="2" t="s">
        <v>40</v>
      </c>
      <c r="AB1140" s="2" t="s">
        <v>40</v>
      </c>
      <c r="AC1140" s="2" t="s">
        <v>40</v>
      </c>
      <c r="AD1140" s="2" t="s">
        <v>40</v>
      </c>
    </row>
    <row r="1141" spans="1:30" x14ac:dyDescent="0.2">
      <c r="A1141" s="3" t="s">
        <v>47</v>
      </c>
      <c r="B1141" s="2" t="s">
        <v>48</v>
      </c>
      <c r="C1141" s="2" t="s">
        <v>49</v>
      </c>
      <c r="D1141" s="2" t="s">
        <v>50</v>
      </c>
      <c r="E1141" s="2" t="s">
        <v>51</v>
      </c>
      <c r="F1141" s="2" t="s">
        <v>49</v>
      </c>
      <c r="G1141" s="2" t="s">
        <v>40</v>
      </c>
      <c r="H1141" s="2" t="s">
        <v>40</v>
      </c>
      <c r="I1141" s="2" t="s">
        <v>40</v>
      </c>
      <c r="J1141" s="2" t="s">
        <v>48</v>
      </c>
      <c r="K1141" s="2" t="s">
        <v>40</v>
      </c>
      <c r="L1141" s="2" t="s">
        <v>40</v>
      </c>
      <c r="M1141" s="2" t="s">
        <v>40</v>
      </c>
      <c r="N1141" s="2" t="s">
        <v>49</v>
      </c>
      <c r="O1141" s="2" t="s">
        <v>51</v>
      </c>
      <c r="P1141" s="2" t="s">
        <v>40</v>
      </c>
      <c r="Q1141" s="2" t="s">
        <v>40</v>
      </c>
      <c r="R1141" s="2" t="s">
        <v>48</v>
      </c>
      <c r="S1141" s="2" t="s">
        <v>51</v>
      </c>
      <c r="T1141" s="2" t="s">
        <v>40</v>
      </c>
      <c r="U1141" s="2" t="s">
        <v>40</v>
      </c>
      <c r="V1141" s="2" t="s">
        <v>48</v>
      </c>
      <c r="W1141" s="2" t="s">
        <v>40</v>
      </c>
      <c r="X1141" s="2" t="s">
        <v>40</v>
      </c>
      <c r="Y1141" s="2" t="s">
        <v>40</v>
      </c>
      <c r="Z1141" s="2" t="s">
        <v>48</v>
      </c>
      <c r="AA1141" s="2" t="s">
        <v>40</v>
      </c>
      <c r="AB1141" s="2" t="s">
        <v>40</v>
      </c>
      <c r="AC1141" s="2" t="s">
        <v>40</v>
      </c>
      <c r="AD1141" s="2" t="s">
        <v>40</v>
      </c>
    </row>
    <row r="1142" spans="1:30" x14ac:dyDescent="0.2">
      <c r="A1142" s="3" t="s">
        <v>52</v>
      </c>
      <c r="B1142" s="2" t="s">
        <v>49</v>
      </c>
      <c r="C1142" s="2" t="s">
        <v>50</v>
      </c>
      <c r="D1142" s="2" t="s">
        <v>53</v>
      </c>
      <c r="E1142" s="2" t="s">
        <v>40</v>
      </c>
      <c r="F1142" s="2" t="s">
        <v>48</v>
      </c>
      <c r="G1142" s="2" t="s">
        <v>49</v>
      </c>
      <c r="H1142" s="2" t="s">
        <v>51</v>
      </c>
      <c r="I1142" s="2" t="s">
        <v>40</v>
      </c>
      <c r="J1142" s="2" t="s">
        <v>48</v>
      </c>
      <c r="K1142" s="2" t="s">
        <v>40</v>
      </c>
      <c r="L1142" s="2" t="s">
        <v>40</v>
      </c>
      <c r="M1142" s="2" t="s">
        <v>40</v>
      </c>
      <c r="N1142" s="2" t="s">
        <v>49</v>
      </c>
      <c r="O1142" s="2" t="s">
        <v>50</v>
      </c>
      <c r="P1142" s="2" t="s">
        <v>53</v>
      </c>
      <c r="Q1142" s="2" t="s">
        <v>40</v>
      </c>
      <c r="R1142" s="2" t="s">
        <v>48</v>
      </c>
      <c r="S1142" s="2" t="s">
        <v>49</v>
      </c>
      <c r="T1142" s="2" t="s">
        <v>40</v>
      </c>
      <c r="U1142" s="2" t="s">
        <v>40</v>
      </c>
      <c r="V1142" s="2" t="s">
        <v>48</v>
      </c>
      <c r="W1142" s="2" t="s">
        <v>49</v>
      </c>
      <c r="X1142" s="2" t="s">
        <v>51</v>
      </c>
      <c r="Y1142" s="2" t="s">
        <v>40</v>
      </c>
      <c r="Z1142" s="2" t="s">
        <v>48</v>
      </c>
      <c r="AA1142" s="2" t="s">
        <v>49</v>
      </c>
      <c r="AB1142" s="2" t="s">
        <v>40</v>
      </c>
      <c r="AC1142" s="2" t="s">
        <v>40</v>
      </c>
      <c r="AD1142" s="2" t="s">
        <v>40</v>
      </c>
    </row>
    <row r="1143" spans="1:30" x14ac:dyDescent="0.2">
      <c r="A1143" s="3" t="s">
        <v>54</v>
      </c>
      <c r="B1143" s="2" t="s">
        <v>50</v>
      </c>
      <c r="C1143" s="2" t="s">
        <v>40</v>
      </c>
      <c r="D1143" s="2" t="s">
        <v>40</v>
      </c>
      <c r="E1143" s="2" t="s">
        <v>40</v>
      </c>
      <c r="F1143" s="2" t="s">
        <v>48</v>
      </c>
      <c r="G1143" s="2" t="s">
        <v>49</v>
      </c>
      <c r="H1143" s="2" t="s">
        <v>40</v>
      </c>
      <c r="I1143" s="2" t="s">
        <v>40</v>
      </c>
      <c r="J1143" s="2" t="s">
        <v>48</v>
      </c>
      <c r="K1143" s="2" t="s">
        <v>40</v>
      </c>
      <c r="L1143" s="2" t="s">
        <v>40</v>
      </c>
      <c r="M1143" s="2" t="s">
        <v>40</v>
      </c>
      <c r="N1143" s="2" t="s">
        <v>49</v>
      </c>
      <c r="O1143" s="2" t="s">
        <v>50</v>
      </c>
      <c r="P1143" s="2" t="s">
        <v>53</v>
      </c>
      <c r="Q1143" s="2" t="s">
        <v>40</v>
      </c>
      <c r="R1143" s="2" t="s">
        <v>49</v>
      </c>
      <c r="S1143" s="2" t="s">
        <v>50</v>
      </c>
      <c r="T1143" s="2" t="s">
        <v>40</v>
      </c>
      <c r="U1143" s="2" t="s">
        <v>40</v>
      </c>
      <c r="V1143" s="2" t="s">
        <v>48</v>
      </c>
      <c r="W1143" s="2" t="s">
        <v>49</v>
      </c>
      <c r="X1143" s="2" t="s">
        <v>40</v>
      </c>
      <c r="Y1143" s="2" t="s">
        <v>40</v>
      </c>
      <c r="Z1143" s="2" t="s">
        <v>48</v>
      </c>
      <c r="AA1143" s="2" t="s">
        <v>49</v>
      </c>
      <c r="AB1143" s="2" t="s">
        <v>50</v>
      </c>
      <c r="AC1143" s="2" t="s">
        <v>40</v>
      </c>
      <c r="AD1143" s="2" t="s">
        <v>40</v>
      </c>
    </row>
    <row r="1144" spans="1:30" x14ac:dyDescent="0.2">
      <c r="A1144" s="3" t="s">
        <v>55</v>
      </c>
      <c r="B1144" s="2" t="s">
        <v>48</v>
      </c>
      <c r="C1144" s="2" t="s">
        <v>49</v>
      </c>
      <c r="D1144" s="2" t="s">
        <v>50</v>
      </c>
      <c r="E1144" s="2" t="s">
        <v>40</v>
      </c>
      <c r="F1144" s="2" t="s">
        <v>48</v>
      </c>
      <c r="G1144" s="2" t="s">
        <v>49</v>
      </c>
      <c r="H1144" s="2" t="s">
        <v>40</v>
      </c>
      <c r="I1144" s="2" t="s">
        <v>40</v>
      </c>
      <c r="J1144" s="2" t="s">
        <v>48</v>
      </c>
      <c r="K1144" s="2" t="s">
        <v>51</v>
      </c>
      <c r="L1144" s="2" t="s">
        <v>40</v>
      </c>
      <c r="M1144" s="2" t="s">
        <v>40</v>
      </c>
      <c r="N1144" s="2" t="s">
        <v>48</v>
      </c>
      <c r="O1144" s="2" t="s">
        <v>49</v>
      </c>
      <c r="P1144" s="2" t="s">
        <v>51</v>
      </c>
      <c r="Q1144" s="2" t="s">
        <v>40</v>
      </c>
      <c r="R1144" s="2" t="s">
        <v>48</v>
      </c>
      <c r="S1144" s="2" t="s">
        <v>49</v>
      </c>
      <c r="T1144" s="2" t="s">
        <v>51</v>
      </c>
      <c r="U1144" s="2" t="s">
        <v>40</v>
      </c>
      <c r="V1144" s="2" t="s">
        <v>48</v>
      </c>
      <c r="W1144" s="2" t="s">
        <v>49</v>
      </c>
      <c r="X1144" s="2" t="s">
        <v>40</v>
      </c>
      <c r="Y1144" s="2" t="s">
        <v>40</v>
      </c>
      <c r="Z1144" s="2" t="s">
        <v>48</v>
      </c>
      <c r="AA1144" s="2" t="s">
        <v>49</v>
      </c>
      <c r="AB1144" s="2" t="s">
        <v>40</v>
      </c>
      <c r="AC1144" s="2" t="s">
        <v>40</v>
      </c>
      <c r="AD1144" s="2" t="s">
        <v>40</v>
      </c>
    </row>
    <row r="1145" spans="1:30" x14ac:dyDescent="0.2">
      <c r="A1145" s="3" t="s">
        <v>56</v>
      </c>
      <c r="B1145" s="2" t="s">
        <v>48</v>
      </c>
      <c r="C1145" s="2" t="s">
        <v>49</v>
      </c>
      <c r="D1145" s="2" t="s">
        <v>50</v>
      </c>
      <c r="E1145" s="2" t="s">
        <v>40</v>
      </c>
      <c r="F1145" s="2" t="s">
        <v>48</v>
      </c>
      <c r="G1145" s="2" t="s">
        <v>49</v>
      </c>
      <c r="H1145" s="2" t="s">
        <v>50</v>
      </c>
      <c r="I1145" s="2" t="s">
        <v>51</v>
      </c>
      <c r="J1145" s="2" t="s">
        <v>48</v>
      </c>
      <c r="K1145" s="2" t="s">
        <v>40</v>
      </c>
      <c r="L1145" s="2" t="s">
        <v>40</v>
      </c>
      <c r="M1145" s="2" t="s">
        <v>40</v>
      </c>
      <c r="N1145" s="2" t="s">
        <v>49</v>
      </c>
      <c r="O1145" s="2" t="s">
        <v>50</v>
      </c>
      <c r="P1145" s="2" t="s">
        <v>51</v>
      </c>
      <c r="Q1145" s="2" t="s">
        <v>40</v>
      </c>
      <c r="R1145" s="2" t="s">
        <v>48</v>
      </c>
      <c r="S1145" s="2" t="s">
        <v>49</v>
      </c>
      <c r="T1145" s="2" t="s">
        <v>40</v>
      </c>
      <c r="U1145" s="2" t="s">
        <v>40</v>
      </c>
      <c r="V1145" s="2" t="s">
        <v>49</v>
      </c>
      <c r="W1145" s="2" t="s">
        <v>40</v>
      </c>
      <c r="X1145" s="2" t="s">
        <v>40</v>
      </c>
      <c r="Y1145" s="2" t="s">
        <v>40</v>
      </c>
      <c r="Z1145" s="2" t="s">
        <v>48</v>
      </c>
      <c r="AA1145" s="2" t="s">
        <v>49</v>
      </c>
      <c r="AB1145" s="2" t="s">
        <v>40</v>
      </c>
      <c r="AC1145" s="2" t="s">
        <v>40</v>
      </c>
      <c r="AD1145" s="2" t="s">
        <v>40</v>
      </c>
    </row>
    <row r="1148" spans="1:30" x14ac:dyDescent="0.2">
      <c r="A1148" s="3" t="s">
        <v>57</v>
      </c>
    </row>
    <row r="1150" spans="1:30" x14ac:dyDescent="0.2">
      <c r="A1150" s="3" t="s">
        <v>47</v>
      </c>
      <c r="B1150" s="2" t="s">
        <v>40</v>
      </c>
      <c r="C1150" s="2" t="s">
        <v>40</v>
      </c>
      <c r="D1150" s="2" t="s">
        <v>58</v>
      </c>
      <c r="E1150" s="2" t="s">
        <v>40</v>
      </c>
      <c r="F1150" s="2" t="s">
        <v>40</v>
      </c>
      <c r="G1150" s="2" t="s">
        <v>59</v>
      </c>
      <c r="H1150" s="2" t="s">
        <v>40</v>
      </c>
      <c r="I1150" s="2" t="s">
        <v>40</v>
      </c>
      <c r="J1150" s="2" t="s">
        <v>60</v>
      </c>
      <c r="K1150" s="2" t="s">
        <v>40</v>
      </c>
      <c r="L1150" s="2" t="s">
        <v>40</v>
      </c>
      <c r="M1150" s="2" t="s">
        <v>61</v>
      </c>
      <c r="N1150" s="2" t="s">
        <v>40</v>
      </c>
      <c r="O1150" s="2" t="s">
        <v>40</v>
      </c>
      <c r="P1150" s="2" t="s">
        <v>40</v>
      </c>
    </row>
    <row r="1151" spans="1:30" x14ac:dyDescent="0.2">
      <c r="A1151" s="3" t="s">
        <v>62</v>
      </c>
      <c r="B1151" s="2" t="s">
        <v>63</v>
      </c>
      <c r="C1151" s="2" t="s">
        <v>40</v>
      </c>
      <c r="D1151" s="2" t="s">
        <v>63</v>
      </c>
      <c r="E1151" s="2" t="s">
        <v>49</v>
      </c>
      <c r="F1151" s="2" t="s">
        <v>40</v>
      </c>
      <c r="G1151" s="2" t="s">
        <v>49</v>
      </c>
      <c r="H1151" s="2" t="s">
        <v>64</v>
      </c>
      <c r="I1151" s="2" t="s">
        <v>65</v>
      </c>
      <c r="J1151" s="2" t="s">
        <v>49</v>
      </c>
      <c r="K1151" s="2" t="s">
        <v>66</v>
      </c>
      <c r="L1151" s="2" t="s">
        <v>63</v>
      </c>
      <c r="M1151" s="2" t="s">
        <v>63</v>
      </c>
      <c r="N1151" s="2" t="s">
        <v>49</v>
      </c>
      <c r="O1151" s="2" t="s">
        <v>40</v>
      </c>
      <c r="P1151" s="2" t="s">
        <v>40</v>
      </c>
    </row>
    <row r="1154" spans="1:30" x14ac:dyDescent="0.2">
      <c r="A1154" s="3" t="s">
        <v>67</v>
      </c>
    </row>
    <row r="1156" spans="1:30" x14ac:dyDescent="0.2">
      <c r="B1156" s="2" t="s">
        <v>68</v>
      </c>
      <c r="C1156" s="2" t="s">
        <v>69</v>
      </c>
      <c r="D1156" s="2" t="s">
        <v>70</v>
      </c>
      <c r="E1156" s="2" t="s">
        <v>71</v>
      </c>
      <c r="F1156" s="2" t="s">
        <v>72</v>
      </c>
      <c r="G1156" s="2" t="s">
        <v>73</v>
      </c>
      <c r="H1156" s="2" t="s">
        <v>74</v>
      </c>
      <c r="I1156" s="2" t="s">
        <v>40</v>
      </c>
    </row>
    <row r="1157" spans="1:30" x14ac:dyDescent="0.2">
      <c r="A1157" s="3" t="s">
        <v>75</v>
      </c>
      <c r="B1157" s="2">
        <v>0</v>
      </c>
      <c r="C1157" s="2">
        <v>5.0800000000000003E-3</v>
      </c>
      <c r="D1157" s="2">
        <v>1.414E-2</v>
      </c>
      <c r="E1157" s="2">
        <v>2.7529999999999999E-2</v>
      </c>
      <c r="F1157" s="2">
        <v>6.3109999999999999E-2</v>
      </c>
      <c r="G1157" s="2">
        <v>0.25129000000000001</v>
      </c>
      <c r="H1157" s="2">
        <v>0.63885000000000003</v>
      </c>
      <c r="I1157" s="2" t="s">
        <v>40</v>
      </c>
    </row>
    <row r="1158" spans="1:30" x14ac:dyDescent="0.2">
      <c r="A1158" s="3" t="s">
        <v>76</v>
      </c>
      <c r="B1158" s="2">
        <v>3.9699999999999999E-2</v>
      </c>
      <c r="C1158" s="2">
        <v>0.13306999999999999</v>
      </c>
      <c r="D1158" s="2">
        <v>0.16031000000000001</v>
      </c>
      <c r="E1158" s="2">
        <v>0.1822</v>
      </c>
      <c r="F1158" s="2">
        <v>0.26146000000000003</v>
      </c>
      <c r="G1158" s="2">
        <v>0.17899999999999999</v>
      </c>
      <c r="H1158" s="2">
        <v>4.4260000000000001E-2</v>
      </c>
      <c r="I1158" s="2" t="s">
        <v>40</v>
      </c>
    </row>
    <row r="1159" spans="1:30" x14ac:dyDescent="0.2">
      <c r="A1159" s="3" t="s">
        <v>77</v>
      </c>
      <c r="B1159" s="2">
        <v>0.84336</v>
      </c>
      <c r="C1159" s="2">
        <v>0.14537</v>
      </c>
      <c r="D1159" s="2">
        <v>1.086E-2</v>
      </c>
      <c r="E1159" s="2">
        <v>4.0999999999999999E-4</v>
      </c>
      <c r="F1159" s="2">
        <v>0</v>
      </c>
      <c r="G1159" s="2">
        <v>0</v>
      </c>
      <c r="H1159" s="2">
        <v>0</v>
      </c>
      <c r="I1159" s="2" t="s">
        <v>40</v>
      </c>
    </row>
    <row r="1160" spans="1:30" x14ac:dyDescent="0.2">
      <c r="A1160" s="3" t="s">
        <v>78</v>
      </c>
      <c r="B1160" s="2">
        <v>2.58E-2</v>
      </c>
      <c r="C1160" s="2">
        <v>5.0119999999999998E-2</v>
      </c>
      <c r="D1160" s="2">
        <v>6.2219999999999998E-2</v>
      </c>
      <c r="E1160" s="2">
        <v>7.7670000000000003E-2</v>
      </c>
      <c r="F1160" s="2">
        <v>0.12997</v>
      </c>
      <c r="G1160" s="2">
        <v>0.37541999999999998</v>
      </c>
      <c r="H1160" s="2">
        <v>0.27879999999999999</v>
      </c>
      <c r="I1160" s="2" t="s">
        <v>40</v>
      </c>
    </row>
    <row r="1161" spans="1:30" x14ac:dyDescent="0.2">
      <c r="A1161" s="3" t="s">
        <v>79</v>
      </c>
      <c r="B1161" s="2">
        <v>8.863E-2</v>
      </c>
      <c r="C1161" s="2">
        <v>0.27256999999999998</v>
      </c>
      <c r="D1161" s="2">
        <v>0.24392</v>
      </c>
      <c r="E1161" s="2">
        <v>0.20344000000000001</v>
      </c>
      <c r="F1161" s="2">
        <v>0.14093</v>
      </c>
      <c r="G1161" s="2">
        <v>4.6030000000000001E-2</v>
      </c>
      <c r="H1161" s="2">
        <v>4.4799999999999996E-3</v>
      </c>
      <c r="I1161" s="2" t="s">
        <v>40</v>
      </c>
    </row>
    <row r="1162" spans="1:30" x14ac:dyDescent="0.2">
      <c r="A1162" s="3" t="s">
        <v>80</v>
      </c>
      <c r="B1162" s="2">
        <v>3.4189999999999998E-2</v>
      </c>
      <c r="C1162" s="2">
        <v>0.25501000000000001</v>
      </c>
      <c r="D1162" s="2">
        <v>0.28281000000000001</v>
      </c>
      <c r="E1162" s="2">
        <v>0.23305999999999999</v>
      </c>
      <c r="F1162" s="2">
        <v>0.14757000000000001</v>
      </c>
      <c r="G1162" s="2">
        <v>4.3839999999999997E-2</v>
      </c>
      <c r="H1162" s="2">
        <v>3.5200000000000001E-3</v>
      </c>
      <c r="I1162" s="2" t="s">
        <v>40</v>
      </c>
    </row>
    <row r="1163" spans="1:30" x14ac:dyDescent="0.2">
      <c r="A1163" s="3" t="s">
        <v>81</v>
      </c>
      <c r="B1163" s="2">
        <v>1.6049999999999998E-2</v>
      </c>
      <c r="C1163" s="2">
        <v>0.16361000000000001</v>
      </c>
      <c r="D1163" s="2">
        <v>0.24365999999999999</v>
      </c>
      <c r="E1163" s="2">
        <v>0.26494000000000001</v>
      </c>
      <c r="F1163" s="2">
        <v>0.22084000000000001</v>
      </c>
      <c r="G1163" s="2">
        <v>8.251E-2</v>
      </c>
      <c r="H1163" s="2">
        <v>8.3899999999999999E-3</v>
      </c>
      <c r="I1163" s="2" t="s">
        <v>40</v>
      </c>
    </row>
    <row r="1166" spans="1:30" x14ac:dyDescent="0.2">
      <c r="A1166" s="3" t="s">
        <v>82</v>
      </c>
    </row>
    <row r="1168" spans="1:30" x14ac:dyDescent="0.2">
      <c r="B1168" s="2" t="s">
        <v>39</v>
      </c>
      <c r="C1168" s="2" t="s">
        <v>40</v>
      </c>
      <c r="D1168" s="2" t="s">
        <v>40</v>
      </c>
      <c r="E1168" s="2" t="s">
        <v>40</v>
      </c>
      <c r="F1168" s="2" t="s">
        <v>41</v>
      </c>
      <c r="G1168" s="2" t="s">
        <v>40</v>
      </c>
      <c r="H1168" s="2" t="s">
        <v>40</v>
      </c>
      <c r="I1168" s="2" t="s">
        <v>40</v>
      </c>
      <c r="J1168" s="2" t="s">
        <v>42</v>
      </c>
      <c r="K1168" s="2" t="s">
        <v>40</v>
      </c>
      <c r="L1168" s="2" t="s">
        <v>40</v>
      </c>
      <c r="M1168" s="2" t="s">
        <v>40</v>
      </c>
      <c r="N1168" s="2" t="s">
        <v>43</v>
      </c>
      <c r="O1168" s="2" t="s">
        <v>40</v>
      </c>
      <c r="P1168" s="2" t="s">
        <v>40</v>
      </c>
      <c r="Q1168" s="2" t="s">
        <v>40</v>
      </c>
      <c r="R1168" s="2" t="s">
        <v>44</v>
      </c>
      <c r="S1168" s="2" t="s">
        <v>40</v>
      </c>
      <c r="T1168" s="2" t="s">
        <v>40</v>
      </c>
      <c r="U1168" s="2" t="s">
        <v>40</v>
      </c>
      <c r="V1168" s="2" t="s">
        <v>45</v>
      </c>
      <c r="W1168" s="2" t="s">
        <v>40</v>
      </c>
      <c r="X1168" s="2" t="s">
        <v>40</v>
      </c>
      <c r="Y1168" s="2" t="s">
        <v>40</v>
      </c>
      <c r="Z1168" s="2" t="s">
        <v>46</v>
      </c>
      <c r="AA1168" s="2" t="s">
        <v>40</v>
      </c>
      <c r="AB1168" s="2" t="s">
        <v>40</v>
      </c>
      <c r="AC1168" s="2" t="s">
        <v>40</v>
      </c>
      <c r="AD1168" s="2" t="s">
        <v>40</v>
      </c>
    </row>
    <row r="1169" spans="1:30" x14ac:dyDescent="0.2">
      <c r="A1169" s="3" t="s">
        <v>47</v>
      </c>
      <c r="B1169" s="2">
        <v>1.1029899999999999</v>
      </c>
      <c r="C1169" s="2">
        <v>1.1157699999999999</v>
      </c>
      <c r="D1169" s="2">
        <v>1.11795</v>
      </c>
      <c r="E1169" s="2">
        <v>1.13218</v>
      </c>
      <c r="F1169" s="2" t="s">
        <v>83</v>
      </c>
      <c r="G1169" s="2" t="s">
        <v>40</v>
      </c>
      <c r="H1169" s="2" t="s">
        <v>40</v>
      </c>
      <c r="I1169" s="2" t="s">
        <v>40</v>
      </c>
      <c r="J1169" s="2" t="s">
        <v>83</v>
      </c>
      <c r="K1169" s="2" t="s">
        <v>40</v>
      </c>
      <c r="L1169" s="2" t="s">
        <v>40</v>
      </c>
      <c r="M1169" s="2" t="s">
        <v>40</v>
      </c>
      <c r="N1169" s="2">
        <v>0.97448000000000001</v>
      </c>
      <c r="O1169" s="2">
        <v>1.20973</v>
      </c>
      <c r="P1169" s="2" t="s">
        <v>40</v>
      </c>
      <c r="Q1169" s="2" t="s">
        <v>40</v>
      </c>
      <c r="R1169" s="2">
        <v>0.81403000000000003</v>
      </c>
      <c r="S1169" s="2">
        <v>1.28843</v>
      </c>
      <c r="T1169" s="2" t="s">
        <v>40</v>
      </c>
      <c r="U1169" s="2" t="s">
        <v>40</v>
      </c>
      <c r="V1169" s="2" t="s">
        <v>83</v>
      </c>
      <c r="W1169" s="2" t="s">
        <v>40</v>
      </c>
      <c r="X1169" s="2" t="s">
        <v>40</v>
      </c>
      <c r="Y1169" s="2" t="s">
        <v>40</v>
      </c>
      <c r="Z1169" s="2" t="s">
        <v>83</v>
      </c>
      <c r="AA1169" s="2" t="s">
        <v>40</v>
      </c>
      <c r="AB1169" s="2" t="s">
        <v>40</v>
      </c>
      <c r="AC1169" s="2" t="s">
        <v>40</v>
      </c>
      <c r="AD1169" s="2" t="s">
        <v>40</v>
      </c>
    </row>
    <row r="1170" spans="1:30" x14ac:dyDescent="0.2">
      <c r="A1170" s="3" t="s">
        <v>52</v>
      </c>
      <c r="B1170" s="2">
        <v>1.1144099999999999</v>
      </c>
      <c r="C1170" s="2">
        <v>1.1091800000000001</v>
      </c>
      <c r="D1170" s="2">
        <v>1.1286700000000001</v>
      </c>
      <c r="E1170" s="2" t="s">
        <v>40</v>
      </c>
      <c r="F1170" s="2">
        <v>0.97233999999999998</v>
      </c>
      <c r="G1170" s="2">
        <v>0.91793999999999998</v>
      </c>
      <c r="H1170" s="2">
        <v>1.31349</v>
      </c>
      <c r="I1170" s="2" t="s">
        <v>40</v>
      </c>
      <c r="J1170" s="2" t="s">
        <v>83</v>
      </c>
      <c r="K1170" s="2" t="s">
        <v>40</v>
      </c>
      <c r="L1170" s="2" t="s">
        <v>40</v>
      </c>
      <c r="M1170" s="2" t="s">
        <v>40</v>
      </c>
      <c r="N1170" s="2">
        <v>1.23844</v>
      </c>
      <c r="O1170" s="2">
        <v>1.0666100000000001</v>
      </c>
      <c r="P1170" s="2">
        <v>0.99106000000000005</v>
      </c>
      <c r="Q1170" s="2" t="s">
        <v>40</v>
      </c>
      <c r="R1170" s="2">
        <v>1.26431</v>
      </c>
      <c r="S1170" s="2">
        <v>0.89429000000000003</v>
      </c>
      <c r="T1170" s="2" t="s">
        <v>40</v>
      </c>
      <c r="U1170" s="2" t="s">
        <v>40</v>
      </c>
      <c r="V1170" s="2">
        <v>0.92966000000000004</v>
      </c>
      <c r="W1170" s="2">
        <v>0.93969999999999998</v>
      </c>
      <c r="X1170" s="2">
        <v>1.3174600000000001</v>
      </c>
      <c r="Y1170" s="2" t="s">
        <v>40</v>
      </c>
      <c r="Z1170" s="2">
        <v>1.19232</v>
      </c>
      <c r="AA1170" s="2">
        <v>1.0086200000000001</v>
      </c>
      <c r="AB1170" s="2" t="s">
        <v>40</v>
      </c>
      <c r="AC1170" s="2" t="s">
        <v>40</v>
      </c>
      <c r="AD1170" s="2" t="s">
        <v>40</v>
      </c>
    </row>
    <row r="1171" spans="1:30" x14ac:dyDescent="0.2">
      <c r="A1171" s="3" t="s">
        <v>54</v>
      </c>
      <c r="B1171" s="2" t="s">
        <v>83</v>
      </c>
      <c r="C1171" s="2" t="s">
        <v>40</v>
      </c>
      <c r="D1171" s="2" t="s">
        <v>40</v>
      </c>
      <c r="E1171" s="2" t="s">
        <v>40</v>
      </c>
      <c r="F1171" s="2">
        <v>1.1955</v>
      </c>
      <c r="G1171" s="2">
        <v>1.0170600000000001</v>
      </c>
      <c r="H1171" s="2" t="s">
        <v>40</v>
      </c>
      <c r="I1171" s="2" t="s">
        <v>40</v>
      </c>
      <c r="J1171" s="2" t="s">
        <v>83</v>
      </c>
      <c r="K1171" s="2" t="s">
        <v>40</v>
      </c>
      <c r="L1171" s="2" t="s">
        <v>40</v>
      </c>
      <c r="M1171" s="2" t="s">
        <v>40</v>
      </c>
      <c r="N1171" s="2">
        <v>1.1948000000000001</v>
      </c>
      <c r="O1171" s="2">
        <v>1.10084</v>
      </c>
      <c r="P1171" s="2">
        <v>1.0362</v>
      </c>
      <c r="Q1171" s="2" t="s">
        <v>40</v>
      </c>
      <c r="R1171" s="2">
        <v>1.19346</v>
      </c>
      <c r="S1171" s="2">
        <v>1.02328</v>
      </c>
      <c r="T1171" s="2" t="s">
        <v>40</v>
      </c>
      <c r="U1171" s="2" t="s">
        <v>40</v>
      </c>
      <c r="V1171" s="2">
        <v>1.23393</v>
      </c>
      <c r="W1171" s="2">
        <v>0.93086999999999998</v>
      </c>
      <c r="X1171" s="2" t="s">
        <v>40</v>
      </c>
      <c r="Y1171" s="2" t="s">
        <v>40</v>
      </c>
      <c r="Z1171" s="2">
        <v>1.24116</v>
      </c>
      <c r="AA1171" s="2">
        <v>1.01508</v>
      </c>
      <c r="AB1171" s="2">
        <v>1.01729</v>
      </c>
      <c r="AC1171" s="2" t="s">
        <v>40</v>
      </c>
      <c r="AD1171" s="2" t="s">
        <v>40</v>
      </c>
    </row>
    <row r="1172" spans="1:30" x14ac:dyDescent="0.2">
      <c r="A1172" s="3" t="s">
        <v>55</v>
      </c>
      <c r="B1172" s="2">
        <v>1.1197699999999999</v>
      </c>
      <c r="C1172" s="2">
        <v>1.11738</v>
      </c>
      <c r="D1172" s="2">
        <v>1.1149100000000001</v>
      </c>
      <c r="E1172" s="2" t="s">
        <v>40</v>
      </c>
      <c r="F1172" s="2">
        <v>1.16056</v>
      </c>
      <c r="G1172" s="2">
        <v>1.0665500000000001</v>
      </c>
      <c r="H1172" s="2" t="s">
        <v>40</v>
      </c>
      <c r="I1172" s="2" t="s">
        <v>40</v>
      </c>
      <c r="J1172" s="2">
        <v>1.4281999999999999</v>
      </c>
      <c r="K1172" s="2">
        <v>0.70394000000000001</v>
      </c>
      <c r="L1172" s="2" t="s">
        <v>40</v>
      </c>
      <c r="M1172" s="2" t="s">
        <v>40</v>
      </c>
      <c r="N1172" s="2">
        <v>1.0855300000000001</v>
      </c>
      <c r="O1172" s="2">
        <v>1.05864</v>
      </c>
      <c r="P1172" s="2">
        <v>1.1916500000000001</v>
      </c>
      <c r="Q1172" s="2" t="s">
        <v>40</v>
      </c>
      <c r="R1172" s="2">
        <v>1.0606899999999999</v>
      </c>
      <c r="S1172" s="2">
        <v>0.95247999999999999</v>
      </c>
      <c r="T1172" s="2">
        <v>1.26685</v>
      </c>
      <c r="U1172" s="2" t="s">
        <v>40</v>
      </c>
      <c r="V1172" s="2">
        <v>1.1977599999999999</v>
      </c>
      <c r="W1172" s="2">
        <v>1.0154399999999999</v>
      </c>
      <c r="X1172" s="2" t="s">
        <v>40</v>
      </c>
      <c r="Y1172" s="2" t="s">
        <v>40</v>
      </c>
      <c r="Z1172" s="2">
        <v>1.1887300000000001</v>
      </c>
      <c r="AA1172" s="2">
        <v>1.0127299999999999</v>
      </c>
      <c r="AB1172" s="2" t="s">
        <v>40</v>
      </c>
      <c r="AC1172" s="2" t="s">
        <v>40</v>
      </c>
      <c r="AD1172" s="2" t="s">
        <v>40</v>
      </c>
    </row>
    <row r="1173" spans="1:30" x14ac:dyDescent="0.2">
      <c r="A1173" s="3" t="s">
        <v>56</v>
      </c>
      <c r="B1173" s="2">
        <v>1.1158600000000001</v>
      </c>
      <c r="C1173" s="2">
        <v>1.11643</v>
      </c>
      <c r="D1173" s="2">
        <v>1.1197299999999999</v>
      </c>
      <c r="E1173" s="2" t="s">
        <v>40</v>
      </c>
      <c r="F1173" s="2">
        <v>0.98765000000000003</v>
      </c>
      <c r="G1173" s="2">
        <v>0.91493999999999998</v>
      </c>
      <c r="H1173" s="2">
        <v>0.92213999999999996</v>
      </c>
      <c r="I1173" s="2">
        <v>1.3758600000000001</v>
      </c>
      <c r="J1173" s="2" t="s">
        <v>83</v>
      </c>
      <c r="K1173" s="2" t="s">
        <v>40</v>
      </c>
      <c r="L1173" s="2" t="s">
        <v>40</v>
      </c>
      <c r="M1173" s="2" t="s">
        <v>40</v>
      </c>
      <c r="N1173" s="2">
        <v>0.97746</v>
      </c>
      <c r="O1173" s="2">
        <v>0.96811999999999998</v>
      </c>
      <c r="P1173" s="2">
        <v>1.2921899999999999</v>
      </c>
      <c r="Q1173" s="2" t="s">
        <v>40</v>
      </c>
      <c r="R1173" s="2">
        <v>1.25539</v>
      </c>
      <c r="S1173" s="2">
        <v>0.90008999999999995</v>
      </c>
      <c r="T1173" s="2" t="s">
        <v>40</v>
      </c>
      <c r="U1173" s="2" t="s">
        <v>40</v>
      </c>
      <c r="V1173" s="2" t="s">
        <v>83</v>
      </c>
      <c r="W1173" s="2" t="s">
        <v>40</v>
      </c>
      <c r="X1173" s="2" t="s">
        <v>40</v>
      </c>
      <c r="Y1173" s="2" t="s">
        <v>40</v>
      </c>
      <c r="Z1173" s="2">
        <v>1.18022</v>
      </c>
      <c r="AA1173" s="2">
        <v>1.0218799999999999</v>
      </c>
      <c r="AB1173" s="2" t="s">
        <v>40</v>
      </c>
      <c r="AC1173" s="2" t="s">
        <v>40</v>
      </c>
      <c r="AD1173" s="2" t="s">
        <v>40</v>
      </c>
    </row>
    <row r="1176" spans="1:30" x14ac:dyDescent="0.2">
      <c r="A1176" s="3" t="s">
        <v>84</v>
      </c>
    </row>
    <row r="1178" spans="1:30" x14ac:dyDescent="0.2">
      <c r="A1178" s="3" t="s">
        <v>47</v>
      </c>
      <c r="B1178" s="2" t="s">
        <v>40</v>
      </c>
      <c r="C1178" s="2" t="s">
        <v>40</v>
      </c>
      <c r="D1178" s="2" t="s">
        <v>58</v>
      </c>
      <c r="E1178" s="2" t="s">
        <v>40</v>
      </c>
      <c r="F1178" s="2" t="s">
        <v>40</v>
      </c>
      <c r="G1178" s="2" t="s">
        <v>59</v>
      </c>
      <c r="H1178" s="2" t="s">
        <v>40</v>
      </c>
      <c r="I1178" s="2" t="s">
        <v>40</v>
      </c>
      <c r="J1178" s="2" t="s">
        <v>60</v>
      </c>
      <c r="K1178" s="2" t="s">
        <v>40</v>
      </c>
      <c r="L1178" s="2" t="s">
        <v>40</v>
      </c>
      <c r="M1178" s="2" t="s">
        <v>61</v>
      </c>
      <c r="N1178" s="2" t="s">
        <v>40</v>
      </c>
      <c r="O1178" s="2" t="s">
        <v>40</v>
      </c>
      <c r="P1178" s="2" t="s">
        <v>40</v>
      </c>
    </row>
    <row r="1179" spans="1:30" x14ac:dyDescent="0.2">
      <c r="A1179" s="3">
        <v>1.1275999999999999</v>
      </c>
      <c r="B1179" s="2">
        <v>1.0961799999999999</v>
      </c>
      <c r="C1179" s="2" t="s">
        <v>40</v>
      </c>
      <c r="D1179" s="2">
        <v>1.1902999999999999</v>
      </c>
      <c r="E1179" s="2">
        <v>1.01301</v>
      </c>
      <c r="F1179" s="2" t="s">
        <v>40</v>
      </c>
      <c r="G1179" s="2">
        <v>1.02386</v>
      </c>
      <c r="H1179" s="2">
        <v>1.29227</v>
      </c>
      <c r="I1179" s="2">
        <v>0.73545000000000005</v>
      </c>
      <c r="J1179" s="2">
        <v>0.99831000000000003</v>
      </c>
      <c r="K1179" s="2">
        <v>1.2241599999999999</v>
      </c>
      <c r="L1179" s="2">
        <v>0.99348000000000003</v>
      </c>
      <c r="M1179" s="2">
        <v>1.0880099999999999</v>
      </c>
      <c r="N1179" s="2">
        <v>1.1267400000000001</v>
      </c>
      <c r="O1179" s="2" t="s">
        <v>40</v>
      </c>
      <c r="P1179" s="2" t="s">
        <v>40</v>
      </c>
    </row>
    <row r="1182" spans="1:30" x14ac:dyDescent="0.2">
      <c r="A1182" s="3" t="s">
        <v>85</v>
      </c>
    </row>
    <row r="1183" spans="1:30" x14ac:dyDescent="0.2">
      <c r="A1183" s="3" t="s">
        <v>86</v>
      </c>
    </row>
    <row r="1185" spans="1:30" x14ac:dyDescent="0.2">
      <c r="B1185" s="2" t="s">
        <v>39</v>
      </c>
      <c r="C1185" s="2" t="s">
        <v>40</v>
      </c>
      <c r="D1185" s="2" t="s">
        <v>40</v>
      </c>
      <c r="E1185" s="2" t="s">
        <v>40</v>
      </c>
      <c r="F1185" s="2" t="s">
        <v>41</v>
      </c>
      <c r="G1185" s="2" t="s">
        <v>40</v>
      </c>
      <c r="H1185" s="2" t="s">
        <v>40</v>
      </c>
      <c r="I1185" s="2" t="s">
        <v>40</v>
      </c>
      <c r="J1185" s="2" t="s">
        <v>42</v>
      </c>
      <c r="K1185" s="2" t="s">
        <v>40</v>
      </c>
      <c r="L1185" s="2" t="s">
        <v>40</v>
      </c>
      <c r="M1185" s="2" t="s">
        <v>40</v>
      </c>
      <c r="N1185" s="2" t="s">
        <v>43</v>
      </c>
      <c r="O1185" s="2" t="s">
        <v>40</v>
      </c>
      <c r="P1185" s="2" t="s">
        <v>40</v>
      </c>
      <c r="Q1185" s="2" t="s">
        <v>40</v>
      </c>
      <c r="R1185" s="2" t="s">
        <v>44</v>
      </c>
      <c r="S1185" s="2" t="s">
        <v>40</v>
      </c>
      <c r="T1185" s="2" t="s">
        <v>40</v>
      </c>
      <c r="U1185" s="2" t="s">
        <v>40</v>
      </c>
      <c r="V1185" s="2" t="s">
        <v>45</v>
      </c>
      <c r="W1185" s="2" t="s">
        <v>40</v>
      </c>
      <c r="X1185" s="2" t="s">
        <v>40</v>
      </c>
      <c r="Y1185" s="2" t="s">
        <v>40</v>
      </c>
      <c r="Z1185" s="2" t="s">
        <v>46</v>
      </c>
      <c r="AA1185" s="2" t="s">
        <v>40</v>
      </c>
      <c r="AB1185" s="2" t="s">
        <v>40</v>
      </c>
      <c r="AC1185" s="2" t="s">
        <v>40</v>
      </c>
      <c r="AD1185" s="2" t="s">
        <v>40</v>
      </c>
    </row>
    <row r="1186" spans="1:30" x14ac:dyDescent="0.2">
      <c r="A1186" s="3" t="s">
        <v>47</v>
      </c>
      <c r="B1186" s="2">
        <v>0</v>
      </c>
      <c r="C1186" s="2">
        <v>0</v>
      </c>
      <c r="D1186" s="2">
        <v>0</v>
      </c>
      <c r="E1186" s="2">
        <v>0</v>
      </c>
      <c r="F1186" s="2" t="s">
        <v>83</v>
      </c>
      <c r="G1186" s="2" t="s">
        <v>40</v>
      </c>
      <c r="H1186" s="2" t="s">
        <v>40</v>
      </c>
      <c r="I1186" s="2" t="s">
        <v>40</v>
      </c>
      <c r="J1186" s="2" t="s">
        <v>83</v>
      </c>
      <c r="K1186" s="2" t="s">
        <v>40</v>
      </c>
      <c r="L1186" s="2" t="s">
        <v>40</v>
      </c>
      <c r="M1186" s="2" t="s">
        <v>40</v>
      </c>
      <c r="N1186" s="2">
        <v>0</v>
      </c>
      <c r="O1186" s="2">
        <v>0</v>
      </c>
      <c r="P1186" s="2" t="s">
        <v>40</v>
      </c>
      <c r="Q1186" s="2" t="s">
        <v>40</v>
      </c>
      <c r="R1186" s="2">
        <v>0</v>
      </c>
      <c r="S1186" s="2">
        <v>0</v>
      </c>
      <c r="T1186" s="2" t="s">
        <v>40</v>
      </c>
      <c r="U1186" s="2" t="s">
        <v>40</v>
      </c>
      <c r="V1186" s="2" t="s">
        <v>83</v>
      </c>
      <c r="W1186" s="2" t="s">
        <v>40</v>
      </c>
      <c r="X1186" s="2" t="s">
        <v>40</v>
      </c>
      <c r="Y1186" s="2" t="s">
        <v>40</v>
      </c>
      <c r="Z1186" s="2" t="s">
        <v>83</v>
      </c>
      <c r="AA1186" s="2" t="s">
        <v>40</v>
      </c>
      <c r="AB1186" s="2" t="s">
        <v>40</v>
      </c>
      <c r="AC1186" s="2" t="s">
        <v>40</v>
      </c>
      <c r="AD1186" s="2" t="s">
        <v>40</v>
      </c>
    </row>
    <row r="1187" spans="1:30" x14ac:dyDescent="0.2">
      <c r="A1187" s="3" t="s">
        <v>52</v>
      </c>
      <c r="B1187" s="2">
        <v>0</v>
      </c>
      <c r="C1187" s="2">
        <v>0</v>
      </c>
      <c r="D1187" s="2">
        <v>0</v>
      </c>
      <c r="E1187" s="2" t="s">
        <v>40</v>
      </c>
      <c r="F1187" s="2">
        <v>0</v>
      </c>
      <c r="G1187" s="2">
        <v>0</v>
      </c>
      <c r="H1187" s="2">
        <v>0</v>
      </c>
      <c r="I1187" s="2" t="s">
        <v>40</v>
      </c>
      <c r="J1187" s="2" t="s">
        <v>83</v>
      </c>
      <c r="K1187" s="2" t="s">
        <v>40</v>
      </c>
      <c r="L1187" s="2" t="s">
        <v>40</v>
      </c>
      <c r="M1187" s="2" t="s">
        <v>40</v>
      </c>
      <c r="N1187" s="2">
        <v>0</v>
      </c>
      <c r="O1187" s="2">
        <v>0</v>
      </c>
      <c r="P1187" s="2">
        <v>0</v>
      </c>
      <c r="Q1187" s="2" t="s">
        <v>40</v>
      </c>
      <c r="R1187" s="2">
        <v>0</v>
      </c>
      <c r="S1187" s="2">
        <v>0</v>
      </c>
      <c r="T1187" s="2" t="s">
        <v>40</v>
      </c>
      <c r="U1187" s="2" t="s">
        <v>40</v>
      </c>
      <c r="V1187" s="2">
        <v>0</v>
      </c>
      <c r="W1187" s="2">
        <v>0</v>
      </c>
      <c r="X1187" s="2">
        <v>0</v>
      </c>
      <c r="Y1187" s="2" t="s">
        <v>40</v>
      </c>
      <c r="Z1187" s="2">
        <v>0</v>
      </c>
      <c r="AA1187" s="2">
        <v>0</v>
      </c>
      <c r="AB1187" s="2" t="s">
        <v>40</v>
      </c>
      <c r="AC1187" s="2" t="s">
        <v>40</v>
      </c>
      <c r="AD1187" s="2" t="s">
        <v>40</v>
      </c>
    </row>
    <row r="1188" spans="1:30" x14ac:dyDescent="0.2">
      <c r="A1188" s="3" t="s">
        <v>54</v>
      </c>
      <c r="B1188" s="2" t="s">
        <v>83</v>
      </c>
      <c r="C1188" s="2" t="s">
        <v>40</v>
      </c>
      <c r="D1188" s="2" t="s">
        <v>40</v>
      </c>
      <c r="E1188" s="2" t="s">
        <v>40</v>
      </c>
      <c r="F1188" s="2">
        <v>0</v>
      </c>
      <c r="G1188" s="2">
        <v>0</v>
      </c>
      <c r="H1188" s="2" t="s">
        <v>40</v>
      </c>
      <c r="I1188" s="2" t="s">
        <v>40</v>
      </c>
      <c r="J1188" s="2" t="s">
        <v>83</v>
      </c>
      <c r="K1188" s="2" t="s">
        <v>40</v>
      </c>
      <c r="L1188" s="2" t="s">
        <v>40</v>
      </c>
      <c r="M1188" s="2" t="s">
        <v>40</v>
      </c>
      <c r="N1188" s="2">
        <v>0</v>
      </c>
      <c r="O1188" s="2">
        <v>0</v>
      </c>
      <c r="P1188" s="2">
        <v>0</v>
      </c>
      <c r="Q1188" s="2" t="s">
        <v>40</v>
      </c>
      <c r="R1188" s="2">
        <v>0</v>
      </c>
      <c r="S1188" s="2">
        <v>0</v>
      </c>
      <c r="T1188" s="2" t="s">
        <v>40</v>
      </c>
      <c r="U1188" s="2" t="s">
        <v>40</v>
      </c>
      <c r="V1188" s="2">
        <v>0</v>
      </c>
      <c r="W1188" s="2">
        <v>0</v>
      </c>
      <c r="X1188" s="2" t="s">
        <v>40</v>
      </c>
      <c r="Y1188" s="2" t="s">
        <v>40</v>
      </c>
      <c r="Z1188" s="2">
        <v>0</v>
      </c>
      <c r="AA1188" s="2">
        <v>0</v>
      </c>
      <c r="AB1188" s="2">
        <v>0</v>
      </c>
      <c r="AC1188" s="2" t="s">
        <v>40</v>
      </c>
      <c r="AD1188" s="2" t="s">
        <v>40</v>
      </c>
    </row>
    <row r="1189" spans="1:30" x14ac:dyDescent="0.2">
      <c r="A1189" s="3" t="s">
        <v>55</v>
      </c>
      <c r="B1189" s="2">
        <v>0</v>
      </c>
      <c r="C1189" s="2">
        <v>0</v>
      </c>
      <c r="D1189" s="2">
        <v>0</v>
      </c>
      <c r="E1189" s="2" t="s">
        <v>40</v>
      </c>
      <c r="F1189" s="2">
        <v>0</v>
      </c>
      <c r="G1189" s="2">
        <v>0</v>
      </c>
      <c r="H1189" s="2" t="s">
        <v>40</v>
      </c>
      <c r="I1189" s="2" t="s">
        <v>40</v>
      </c>
      <c r="J1189" s="2">
        <v>0</v>
      </c>
      <c r="K1189" s="2">
        <v>0</v>
      </c>
      <c r="L1189" s="2" t="s">
        <v>40</v>
      </c>
      <c r="M1189" s="2" t="s">
        <v>40</v>
      </c>
      <c r="N1189" s="2">
        <v>0</v>
      </c>
      <c r="O1189" s="2">
        <v>0</v>
      </c>
      <c r="P1189" s="2">
        <v>0</v>
      </c>
      <c r="Q1189" s="2" t="s">
        <v>40</v>
      </c>
      <c r="R1189" s="2">
        <v>0</v>
      </c>
      <c r="S1189" s="2">
        <v>0</v>
      </c>
      <c r="T1189" s="2">
        <v>0</v>
      </c>
      <c r="U1189" s="2" t="s">
        <v>40</v>
      </c>
      <c r="V1189" s="2">
        <v>0</v>
      </c>
      <c r="W1189" s="2">
        <v>0</v>
      </c>
      <c r="X1189" s="2" t="s">
        <v>40</v>
      </c>
      <c r="Y1189" s="2" t="s">
        <v>40</v>
      </c>
      <c r="Z1189" s="2">
        <v>0</v>
      </c>
      <c r="AA1189" s="2">
        <v>0</v>
      </c>
      <c r="AB1189" s="2" t="s">
        <v>40</v>
      </c>
      <c r="AC1189" s="2" t="s">
        <v>40</v>
      </c>
      <c r="AD1189" s="2" t="s">
        <v>40</v>
      </c>
    </row>
    <row r="1190" spans="1:30" x14ac:dyDescent="0.2">
      <c r="A1190" s="3" t="s">
        <v>56</v>
      </c>
      <c r="B1190" s="2">
        <v>0</v>
      </c>
      <c r="C1190" s="2">
        <v>0</v>
      </c>
      <c r="D1190" s="2">
        <v>0</v>
      </c>
      <c r="E1190" s="2" t="s">
        <v>40</v>
      </c>
      <c r="F1190" s="2">
        <v>0</v>
      </c>
      <c r="G1190" s="2">
        <v>0</v>
      </c>
      <c r="H1190" s="2">
        <v>0</v>
      </c>
      <c r="I1190" s="2">
        <v>0</v>
      </c>
      <c r="J1190" s="2" t="s">
        <v>83</v>
      </c>
      <c r="K1190" s="2" t="s">
        <v>40</v>
      </c>
      <c r="L1190" s="2" t="s">
        <v>40</v>
      </c>
      <c r="M1190" s="2" t="s">
        <v>40</v>
      </c>
      <c r="N1190" s="2">
        <v>0</v>
      </c>
      <c r="O1190" s="2">
        <v>0</v>
      </c>
      <c r="P1190" s="2">
        <v>0</v>
      </c>
      <c r="Q1190" s="2" t="s">
        <v>40</v>
      </c>
      <c r="R1190" s="2">
        <v>0</v>
      </c>
      <c r="S1190" s="2">
        <v>0</v>
      </c>
      <c r="T1190" s="2" t="s">
        <v>40</v>
      </c>
      <c r="U1190" s="2" t="s">
        <v>40</v>
      </c>
      <c r="V1190" s="2" t="s">
        <v>83</v>
      </c>
      <c r="W1190" s="2" t="s">
        <v>40</v>
      </c>
      <c r="X1190" s="2" t="s">
        <v>40</v>
      </c>
      <c r="Y1190" s="2" t="s">
        <v>40</v>
      </c>
      <c r="Z1190" s="2">
        <v>0</v>
      </c>
      <c r="AA1190" s="2">
        <v>0</v>
      </c>
      <c r="AB1190" s="2" t="s">
        <v>40</v>
      </c>
      <c r="AC1190" s="2" t="s">
        <v>40</v>
      </c>
      <c r="AD1190" s="2" t="s">
        <v>40</v>
      </c>
    </row>
    <row r="1193" spans="1:30" x14ac:dyDescent="0.2">
      <c r="A1193" s="3" t="s">
        <v>87</v>
      </c>
    </row>
    <row r="1195" spans="1:30" x14ac:dyDescent="0.2">
      <c r="B1195" s="2" t="s">
        <v>39</v>
      </c>
      <c r="C1195" s="2" t="s">
        <v>40</v>
      </c>
      <c r="D1195" s="2" t="s">
        <v>40</v>
      </c>
      <c r="E1195" s="2" t="s">
        <v>40</v>
      </c>
      <c r="F1195" s="2" t="s">
        <v>41</v>
      </c>
      <c r="G1195" s="2" t="s">
        <v>40</v>
      </c>
      <c r="H1195" s="2" t="s">
        <v>40</v>
      </c>
      <c r="I1195" s="2" t="s">
        <v>40</v>
      </c>
      <c r="J1195" s="2" t="s">
        <v>42</v>
      </c>
      <c r="K1195" s="2" t="s">
        <v>40</v>
      </c>
      <c r="L1195" s="2" t="s">
        <v>40</v>
      </c>
      <c r="M1195" s="2" t="s">
        <v>40</v>
      </c>
      <c r="N1195" s="2" t="s">
        <v>43</v>
      </c>
      <c r="O1195" s="2" t="s">
        <v>40</v>
      </c>
      <c r="P1195" s="2" t="s">
        <v>40</v>
      </c>
      <c r="Q1195" s="2" t="s">
        <v>40</v>
      </c>
      <c r="R1195" s="2" t="s">
        <v>44</v>
      </c>
      <c r="S1195" s="2" t="s">
        <v>40</v>
      </c>
      <c r="T1195" s="2" t="s">
        <v>40</v>
      </c>
      <c r="U1195" s="2" t="s">
        <v>40</v>
      </c>
      <c r="V1195" s="2" t="s">
        <v>45</v>
      </c>
      <c r="W1195" s="2" t="s">
        <v>40</v>
      </c>
      <c r="X1195" s="2" t="s">
        <v>40</v>
      </c>
      <c r="Y1195" s="2" t="s">
        <v>40</v>
      </c>
      <c r="Z1195" s="2" t="s">
        <v>46</v>
      </c>
      <c r="AA1195" s="2" t="s">
        <v>40</v>
      </c>
      <c r="AB1195" s="2" t="s">
        <v>40</v>
      </c>
      <c r="AC1195" s="2" t="s">
        <v>40</v>
      </c>
      <c r="AD1195" s="2" t="s">
        <v>40</v>
      </c>
    </row>
    <row r="1196" spans="1:30" x14ac:dyDescent="0.2">
      <c r="A1196" s="3" t="s">
        <v>47</v>
      </c>
      <c r="B1196" s="2">
        <v>9.9699999999999997E-3</v>
      </c>
      <c r="C1196" s="2">
        <v>9.9900000000000006E-3</v>
      </c>
      <c r="D1196" s="2">
        <v>9.8499999999999994E-3</v>
      </c>
      <c r="E1196" s="2">
        <v>9.8899999999999995E-3</v>
      </c>
      <c r="F1196" s="2" t="s">
        <v>83</v>
      </c>
      <c r="G1196" s="2" t="s">
        <v>40</v>
      </c>
      <c r="H1196" s="2" t="s">
        <v>40</v>
      </c>
      <c r="I1196" s="2" t="s">
        <v>40</v>
      </c>
      <c r="J1196" s="2" t="s">
        <v>83</v>
      </c>
      <c r="K1196" s="2" t="s">
        <v>40</v>
      </c>
      <c r="L1196" s="2" t="s">
        <v>40</v>
      </c>
      <c r="M1196" s="2" t="s">
        <v>40</v>
      </c>
      <c r="N1196" s="2">
        <v>1.9740000000000001E-2</v>
      </c>
      <c r="O1196" s="2">
        <v>1.9959999999999999E-2</v>
      </c>
      <c r="P1196" s="2" t="s">
        <v>40</v>
      </c>
      <c r="Q1196" s="2" t="s">
        <v>40</v>
      </c>
      <c r="R1196" s="2">
        <v>2.0410000000000001E-2</v>
      </c>
      <c r="S1196" s="2">
        <v>1.9290000000000002E-2</v>
      </c>
      <c r="T1196" s="2" t="s">
        <v>40</v>
      </c>
      <c r="U1196" s="2" t="s">
        <v>40</v>
      </c>
      <c r="V1196" s="2" t="s">
        <v>83</v>
      </c>
      <c r="W1196" s="2" t="s">
        <v>40</v>
      </c>
      <c r="X1196" s="2" t="s">
        <v>40</v>
      </c>
      <c r="Y1196" s="2" t="s">
        <v>40</v>
      </c>
      <c r="Z1196" s="2" t="s">
        <v>83</v>
      </c>
      <c r="AA1196" s="2" t="s">
        <v>40</v>
      </c>
      <c r="AB1196" s="2" t="s">
        <v>40</v>
      </c>
      <c r="AC1196" s="2" t="s">
        <v>40</v>
      </c>
      <c r="AD1196" s="2" t="s">
        <v>40</v>
      </c>
    </row>
    <row r="1197" spans="1:30" x14ac:dyDescent="0.2">
      <c r="A1197" s="3" t="s">
        <v>52</v>
      </c>
      <c r="B1197" s="2">
        <v>1.3390000000000001E-2</v>
      </c>
      <c r="C1197" s="2">
        <v>1.316E-2</v>
      </c>
      <c r="D1197" s="2">
        <v>1.315E-2</v>
      </c>
      <c r="E1197" s="2" t="s">
        <v>40</v>
      </c>
      <c r="F1197" s="2">
        <v>2.5699999999999998E-3</v>
      </c>
      <c r="G1197" s="2">
        <v>0</v>
      </c>
      <c r="H1197" s="2">
        <v>3.7130000000000003E-2</v>
      </c>
      <c r="I1197" s="2" t="s">
        <v>40</v>
      </c>
      <c r="J1197" s="2" t="s">
        <v>83</v>
      </c>
      <c r="K1197" s="2" t="s">
        <v>40</v>
      </c>
      <c r="L1197" s="2" t="s">
        <v>40</v>
      </c>
      <c r="M1197" s="2" t="s">
        <v>40</v>
      </c>
      <c r="N1197" s="2">
        <v>1.256E-2</v>
      </c>
      <c r="O1197" s="2">
        <v>1.3559999999999999E-2</v>
      </c>
      <c r="P1197" s="2">
        <v>1.358E-2</v>
      </c>
      <c r="Q1197" s="2" t="s">
        <v>40</v>
      </c>
      <c r="R1197" s="2">
        <v>1.9359999999999999E-2</v>
      </c>
      <c r="S1197" s="2">
        <v>2.034E-2</v>
      </c>
      <c r="T1197" s="2" t="s">
        <v>40</v>
      </c>
      <c r="U1197" s="2" t="s">
        <v>40</v>
      </c>
      <c r="V1197" s="2">
        <v>1.3299999999999999E-2</v>
      </c>
      <c r="W1197" s="2">
        <v>1.363E-2</v>
      </c>
      <c r="X1197" s="2">
        <v>1.277E-2</v>
      </c>
      <c r="Y1197" s="2" t="s">
        <v>40</v>
      </c>
      <c r="Z1197" s="2">
        <v>2.0080000000000001E-2</v>
      </c>
      <c r="AA1197" s="2">
        <v>1.9619999999999999E-2</v>
      </c>
      <c r="AB1197" s="2" t="s">
        <v>40</v>
      </c>
      <c r="AC1197" s="2" t="s">
        <v>40</v>
      </c>
      <c r="AD1197" s="2" t="s">
        <v>40</v>
      </c>
    </row>
    <row r="1198" spans="1:30" x14ac:dyDescent="0.2">
      <c r="A1198" s="3" t="s">
        <v>54</v>
      </c>
      <c r="B1198" s="2" t="s">
        <v>83</v>
      </c>
      <c r="C1198" s="2" t="s">
        <v>40</v>
      </c>
      <c r="D1198" s="2" t="s">
        <v>40</v>
      </c>
      <c r="E1198" s="2" t="s">
        <v>40</v>
      </c>
      <c r="F1198" s="2">
        <v>3.1739999999999997E-2</v>
      </c>
      <c r="G1198" s="2">
        <v>7.9600000000000001E-3</v>
      </c>
      <c r="H1198" s="2" t="s">
        <v>40</v>
      </c>
      <c r="I1198" s="2" t="s">
        <v>40</v>
      </c>
      <c r="J1198" s="2" t="s">
        <v>83</v>
      </c>
      <c r="K1198" s="2" t="s">
        <v>40</v>
      </c>
      <c r="L1198" s="2" t="s">
        <v>40</v>
      </c>
      <c r="M1198" s="2" t="s">
        <v>40</v>
      </c>
      <c r="N1198" s="2">
        <v>1.299E-2</v>
      </c>
      <c r="O1198" s="2">
        <v>1.316E-2</v>
      </c>
      <c r="P1198" s="2">
        <v>1.355E-2</v>
      </c>
      <c r="Q1198" s="2" t="s">
        <v>40</v>
      </c>
      <c r="R1198" s="2">
        <v>1.95E-2</v>
      </c>
      <c r="S1198" s="2">
        <v>2.0199999999999999E-2</v>
      </c>
      <c r="T1198" s="2" t="s">
        <v>40</v>
      </c>
      <c r="U1198" s="2" t="s">
        <v>40</v>
      </c>
      <c r="V1198" s="2">
        <v>1.9900000000000001E-2</v>
      </c>
      <c r="W1198" s="2">
        <v>1.9800000000000002E-2</v>
      </c>
      <c r="X1198" s="2" t="s">
        <v>40</v>
      </c>
      <c r="Y1198" s="2" t="s">
        <v>40</v>
      </c>
      <c r="Z1198" s="2">
        <v>1.2760000000000001E-2</v>
      </c>
      <c r="AA1198" s="2">
        <v>1.3610000000000001E-2</v>
      </c>
      <c r="AB1198" s="2">
        <v>1.333E-2</v>
      </c>
      <c r="AC1198" s="2" t="s">
        <v>40</v>
      </c>
      <c r="AD1198" s="2" t="s">
        <v>40</v>
      </c>
    </row>
    <row r="1199" spans="1:30" x14ac:dyDescent="0.2">
      <c r="A1199" s="3" t="s">
        <v>55</v>
      </c>
      <c r="B1199" s="2">
        <v>1.3559999999999999E-2</v>
      </c>
      <c r="C1199" s="2">
        <v>1.291E-2</v>
      </c>
      <c r="D1199" s="2">
        <v>1.323E-2</v>
      </c>
      <c r="E1199" s="2" t="s">
        <v>40</v>
      </c>
      <c r="F1199" s="2">
        <v>2.6839999999999999E-2</v>
      </c>
      <c r="G1199" s="2">
        <v>1.286E-2</v>
      </c>
      <c r="H1199" s="2" t="s">
        <v>40</v>
      </c>
      <c r="I1199" s="2" t="s">
        <v>40</v>
      </c>
      <c r="J1199" s="2">
        <v>2.673E-2</v>
      </c>
      <c r="K1199" s="2">
        <v>1.2970000000000001E-2</v>
      </c>
      <c r="L1199" s="2" t="s">
        <v>40</v>
      </c>
      <c r="M1199" s="2" t="s">
        <v>40</v>
      </c>
      <c r="N1199" s="2">
        <v>1.298E-2</v>
      </c>
      <c r="O1199" s="2">
        <v>1.3509999999999999E-2</v>
      </c>
      <c r="P1199" s="2">
        <v>1.321E-2</v>
      </c>
      <c r="Q1199" s="2" t="s">
        <v>40</v>
      </c>
      <c r="R1199" s="2">
        <v>1.332E-2</v>
      </c>
      <c r="S1199" s="2">
        <v>1.354E-2</v>
      </c>
      <c r="T1199" s="2">
        <v>1.2840000000000001E-2</v>
      </c>
      <c r="U1199" s="2" t="s">
        <v>40</v>
      </c>
      <c r="V1199" s="2">
        <v>1.9970000000000002E-2</v>
      </c>
      <c r="W1199" s="2">
        <v>1.9730000000000001E-2</v>
      </c>
      <c r="X1199" s="2" t="s">
        <v>40</v>
      </c>
      <c r="Y1199" s="2" t="s">
        <v>40</v>
      </c>
      <c r="Z1199" s="2">
        <v>2.0119999999999999E-2</v>
      </c>
      <c r="AA1199" s="2">
        <v>1.958E-2</v>
      </c>
      <c r="AB1199" s="2" t="s">
        <v>40</v>
      </c>
      <c r="AC1199" s="2" t="s">
        <v>40</v>
      </c>
      <c r="AD1199" s="2" t="s">
        <v>40</v>
      </c>
    </row>
    <row r="1200" spans="1:30" x14ac:dyDescent="0.2">
      <c r="A1200" s="3" t="s">
        <v>56</v>
      </c>
      <c r="B1200" s="2">
        <v>1.359E-2</v>
      </c>
      <c r="C1200" s="2">
        <v>1.3310000000000001E-2</v>
      </c>
      <c r="D1200" s="2">
        <v>1.2800000000000001E-2</v>
      </c>
      <c r="E1200" s="2" t="s">
        <v>40</v>
      </c>
      <c r="F1200" s="2">
        <v>2.33E-3</v>
      </c>
      <c r="G1200" s="2">
        <v>0</v>
      </c>
      <c r="H1200" s="2">
        <v>0</v>
      </c>
      <c r="I1200" s="2">
        <v>3.737E-2</v>
      </c>
      <c r="J1200" s="2" t="s">
        <v>83</v>
      </c>
      <c r="K1200" s="2" t="s">
        <v>40</v>
      </c>
      <c r="L1200" s="2" t="s">
        <v>40</v>
      </c>
      <c r="M1200" s="2" t="s">
        <v>40</v>
      </c>
      <c r="N1200" s="2">
        <v>1.3780000000000001E-2</v>
      </c>
      <c r="O1200" s="2">
        <v>1.289E-2</v>
      </c>
      <c r="P1200" s="2">
        <v>1.303E-2</v>
      </c>
      <c r="Q1200" s="2" t="s">
        <v>40</v>
      </c>
      <c r="R1200" s="2">
        <v>1.9550000000000001E-2</v>
      </c>
      <c r="S1200" s="2">
        <v>2.0150000000000001E-2</v>
      </c>
      <c r="T1200" s="2" t="s">
        <v>40</v>
      </c>
      <c r="U1200" s="2" t="s">
        <v>40</v>
      </c>
      <c r="V1200" s="2" t="s">
        <v>83</v>
      </c>
      <c r="W1200" s="2" t="s">
        <v>40</v>
      </c>
      <c r="X1200" s="2" t="s">
        <v>40</v>
      </c>
      <c r="Y1200" s="2" t="s">
        <v>40</v>
      </c>
      <c r="Z1200" s="2">
        <v>1.9949999999999999E-2</v>
      </c>
      <c r="AA1200" s="2">
        <v>1.975E-2</v>
      </c>
      <c r="AB1200" s="2" t="s">
        <v>40</v>
      </c>
      <c r="AC1200" s="2" t="s">
        <v>40</v>
      </c>
      <c r="AD1200" s="2" t="s">
        <v>40</v>
      </c>
    </row>
    <row r="1203" spans="1:30" x14ac:dyDescent="0.2">
      <c r="A1203" s="3" t="s">
        <v>88</v>
      </c>
    </row>
    <row r="1205" spans="1:30" x14ac:dyDescent="0.2">
      <c r="B1205" s="2" t="s">
        <v>39</v>
      </c>
      <c r="C1205" s="2" t="s">
        <v>40</v>
      </c>
      <c r="D1205" s="2" t="s">
        <v>40</v>
      </c>
      <c r="E1205" s="2" t="s">
        <v>40</v>
      </c>
      <c r="F1205" s="2" t="s">
        <v>41</v>
      </c>
      <c r="G1205" s="2" t="s">
        <v>40</v>
      </c>
      <c r="H1205" s="2" t="s">
        <v>40</v>
      </c>
      <c r="I1205" s="2" t="s">
        <v>40</v>
      </c>
      <c r="J1205" s="2" t="s">
        <v>42</v>
      </c>
      <c r="K1205" s="2" t="s">
        <v>40</v>
      </c>
      <c r="L1205" s="2" t="s">
        <v>40</v>
      </c>
      <c r="M1205" s="2" t="s">
        <v>40</v>
      </c>
      <c r="N1205" s="2" t="s">
        <v>43</v>
      </c>
      <c r="O1205" s="2" t="s">
        <v>40</v>
      </c>
      <c r="P1205" s="2" t="s">
        <v>40</v>
      </c>
      <c r="Q1205" s="2" t="s">
        <v>40</v>
      </c>
      <c r="R1205" s="2" t="s">
        <v>44</v>
      </c>
      <c r="S1205" s="2" t="s">
        <v>40</v>
      </c>
      <c r="T1205" s="2" t="s">
        <v>40</v>
      </c>
      <c r="U1205" s="2" t="s">
        <v>40</v>
      </c>
      <c r="V1205" s="2" t="s">
        <v>45</v>
      </c>
      <c r="W1205" s="2" t="s">
        <v>40</v>
      </c>
      <c r="X1205" s="2" t="s">
        <v>40</v>
      </c>
      <c r="Y1205" s="2" t="s">
        <v>40</v>
      </c>
      <c r="Z1205" s="2" t="s">
        <v>46</v>
      </c>
      <c r="AA1205" s="2" t="s">
        <v>40</v>
      </c>
      <c r="AB1205" s="2" t="s">
        <v>40</v>
      </c>
      <c r="AC1205" s="2" t="s">
        <v>40</v>
      </c>
      <c r="AD1205" s="2" t="s">
        <v>40</v>
      </c>
    </row>
    <row r="1206" spans="1:30" x14ac:dyDescent="0.2">
      <c r="A1206" s="3" t="s">
        <v>47</v>
      </c>
      <c r="B1206" s="2">
        <v>0.21018999999999999</v>
      </c>
      <c r="C1206" s="2">
        <v>0.2127</v>
      </c>
      <c r="D1206" s="2">
        <v>0.20859</v>
      </c>
      <c r="E1206" s="2">
        <v>0.21188000000000001</v>
      </c>
      <c r="F1206" s="2" t="s">
        <v>83</v>
      </c>
      <c r="G1206" s="2" t="s">
        <v>40</v>
      </c>
      <c r="H1206" s="2" t="s">
        <v>40</v>
      </c>
      <c r="I1206" s="2" t="s">
        <v>40</v>
      </c>
      <c r="J1206" s="2" t="s">
        <v>83</v>
      </c>
      <c r="K1206" s="2" t="s">
        <v>40</v>
      </c>
      <c r="L1206" s="2" t="s">
        <v>40</v>
      </c>
      <c r="M1206" s="2" t="s">
        <v>40</v>
      </c>
      <c r="N1206" s="2">
        <v>0.43118000000000001</v>
      </c>
      <c r="O1206" s="2">
        <v>0.41217999999999999</v>
      </c>
      <c r="P1206" s="2" t="s">
        <v>40</v>
      </c>
      <c r="Q1206" s="2" t="s">
        <v>40</v>
      </c>
      <c r="R1206" s="2">
        <v>0.4541</v>
      </c>
      <c r="S1206" s="2">
        <v>0.38925999999999999</v>
      </c>
      <c r="T1206" s="2" t="s">
        <v>40</v>
      </c>
      <c r="U1206" s="2" t="s">
        <v>40</v>
      </c>
      <c r="V1206" s="2" t="s">
        <v>83</v>
      </c>
      <c r="W1206" s="2" t="s">
        <v>40</v>
      </c>
      <c r="X1206" s="2" t="s">
        <v>40</v>
      </c>
      <c r="Y1206" s="2" t="s">
        <v>40</v>
      </c>
      <c r="Z1206" s="2" t="s">
        <v>83</v>
      </c>
      <c r="AA1206" s="2" t="s">
        <v>40</v>
      </c>
      <c r="AB1206" s="2" t="s">
        <v>40</v>
      </c>
      <c r="AC1206" s="2" t="s">
        <v>40</v>
      </c>
      <c r="AD1206" s="2" t="s">
        <v>40</v>
      </c>
    </row>
    <row r="1207" spans="1:30" x14ac:dyDescent="0.2">
      <c r="A1207" s="3" t="s">
        <v>52</v>
      </c>
      <c r="B1207" s="2">
        <v>0.28077000000000002</v>
      </c>
      <c r="C1207" s="2">
        <v>0.28510999999999997</v>
      </c>
      <c r="D1207" s="2">
        <v>0.27748</v>
      </c>
      <c r="E1207" s="2" t="s">
        <v>40</v>
      </c>
      <c r="F1207" s="2">
        <v>0.29036000000000001</v>
      </c>
      <c r="G1207" s="2">
        <v>0.28976000000000002</v>
      </c>
      <c r="H1207" s="2">
        <v>0.26323999999999997</v>
      </c>
      <c r="I1207" s="2" t="s">
        <v>40</v>
      </c>
      <c r="J1207" s="2" t="s">
        <v>83</v>
      </c>
      <c r="K1207" s="2" t="s">
        <v>40</v>
      </c>
      <c r="L1207" s="2" t="s">
        <v>40</v>
      </c>
      <c r="M1207" s="2" t="s">
        <v>40</v>
      </c>
      <c r="N1207" s="2">
        <v>0.27218999999999999</v>
      </c>
      <c r="O1207" s="2">
        <v>0.28350999999999998</v>
      </c>
      <c r="P1207" s="2">
        <v>0.28766000000000003</v>
      </c>
      <c r="Q1207" s="2" t="s">
        <v>40</v>
      </c>
      <c r="R1207" s="2">
        <v>0.38932</v>
      </c>
      <c r="S1207" s="2">
        <v>0.45404</v>
      </c>
      <c r="T1207" s="2" t="s">
        <v>40</v>
      </c>
      <c r="U1207" s="2" t="s">
        <v>40</v>
      </c>
      <c r="V1207" s="2">
        <v>0.28752</v>
      </c>
      <c r="W1207" s="2">
        <v>0.28909000000000001</v>
      </c>
      <c r="X1207" s="2">
        <v>0.26674999999999999</v>
      </c>
      <c r="Y1207" s="2" t="s">
        <v>40</v>
      </c>
      <c r="Z1207" s="2">
        <v>0.42248999999999998</v>
      </c>
      <c r="AA1207" s="2">
        <v>0.42087000000000002</v>
      </c>
      <c r="AB1207" s="2" t="s">
        <v>40</v>
      </c>
      <c r="AC1207" s="2" t="s">
        <v>40</v>
      </c>
      <c r="AD1207" s="2" t="s">
        <v>40</v>
      </c>
    </row>
    <row r="1208" spans="1:30" x14ac:dyDescent="0.2">
      <c r="A1208" s="3" t="s">
        <v>54</v>
      </c>
      <c r="B1208" s="2" t="s">
        <v>83</v>
      </c>
      <c r="C1208" s="2" t="s">
        <v>40</v>
      </c>
      <c r="D1208" s="2" t="s">
        <v>40</v>
      </c>
      <c r="E1208" s="2" t="s">
        <v>40</v>
      </c>
      <c r="F1208" s="2">
        <v>0.41317999999999999</v>
      </c>
      <c r="G1208" s="2">
        <v>0.43018000000000001</v>
      </c>
      <c r="H1208" s="2" t="s">
        <v>40</v>
      </c>
      <c r="I1208" s="2" t="s">
        <v>40</v>
      </c>
      <c r="J1208" s="2" t="s">
        <v>83</v>
      </c>
      <c r="K1208" s="2" t="s">
        <v>40</v>
      </c>
      <c r="L1208" s="2" t="s">
        <v>40</v>
      </c>
      <c r="M1208" s="2" t="s">
        <v>40</v>
      </c>
      <c r="N1208" s="2">
        <v>0.27592</v>
      </c>
      <c r="O1208" s="2">
        <v>0.28122999999999998</v>
      </c>
      <c r="P1208" s="2">
        <v>0.28621000000000002</v>
      </c>
      <c r="Q1208" s="2" t="s">
        <v>40</v>
      </c>
      <c r="R1208" s="2">
        <v>0.40661000000000003</v>
      </c>
      <c r="S1208" s="2">
        <v>0.43675000000000003</v>
      </c>
      <c r="T1208" s="2" t="s">
        <v>40</v>
      </c>
      <c r="U1208" s="2" t="s">
        <v>40</v>
      </c>
      <c r="V1208" s="2">
        <v>0.41274</v>
      </c>
      <c r="W1208" s="2">
        <v>0.43062</v>
      </c>
      <c r="X1208" s="2" t="s">
        <v>40</v>
      </c>
      <c r="Y1208" s="2" t="s">
        <v>40</v>
      </c>
      <c r="Z1208" s="2">
        <v>0.28023999999999999</v>
      </c>
      <c r="AA1208" s="2">
        <v>0.28284999999999999</v>
      </c>
      <c r="AB1208" s="2">
        <v>0.28027000000000002</v>
      </c>
      <c r="AC1208" s="2" t="s">
        <v>40</v>
      </c>
      <c r="AD1208" s="2" t="s">
        <v>40</v>
      </c>
    </row>
    <row r="1209" spans="1:30" x14ac:dyDescent="0.2">
      <c r="A1209" s="3" t="s">
        <v>55</v>
      </c>
      <c r="B1209" s="2">
        <v>0.27834999999999999</v>
      </c>
      <c r="C1209" s="2">
        <v>0.28211999999999998</v>
      </c>
      <c r="D1209" s="2">
        <v>0.28288999999999997</v>
      </c>
      <c r="E1209" s="2" t="s">
        <v>40</v>
      </c>
      <c r="F1209" s="2">
        <v>0.42002</v>
      </c>
      <c r="G1209" s="2">
        <v>0.42333999999999999</v>
      </c>
      <c r="H1209" s="2" t="s">
        <v>40</v>
      </c>
      <c r="I1209" s="2" t="s">
        <v>40</v>
      </c>
      <c r="J1209" s="2">
        <v>0.39233000000000001</v>
      </c>
      <c r="K1209" s="2">
        <v>0.45102999999999999</v>
      </c>
      <c r="L1209" s="2" t="s">
        <v>40</v>
      </c>
      <c r="M1209" s="2" t="s">
        <v>40</v>
      </c>
      <c r="N1209" s="2">
        <v>0.28337000000000001</v>
      </c>
      <c r="O1209" s="2">
        <v>0.28388999999999998</v>
      </c>
      <c r="P1209" s="2">
        <v>0.27610000000000001</v>
      </c>
      <c r="Q1209" s="2" t="s">
        <v>40</v>
      </c>
      <c r="R1209" s="2">
        <v>0.28471000000000002</v>
      </c>
      <c r="S1209" s="2">
        <v>0.29702000000000001</v>
      </c>
      <c r="T1209" s="2">
        <v>0.26162999999999997</v>
      </c>
      <c r="U1209" s="2" t="s">
        <v>40</v>
      </c>
      <c r="V1209" s="2">
        <v>0.41635</v>
      </c>
      <c r="W1209" s="2">
        <v>0.42701</v>
      </c>
      <c r="X1209" s="2" t="s">
        <v>40</v>
      </c>
      <c r="Y1209" s="2" t="s">
        <v>40</v>
      </c>
      <c r="Z1209" s="2">
        <v>0.42172999999999999</v>
      </c>
      <c r="AA1209" s="2">
        <v>0.42163</v>
      </c>
      <c r="AB1209" s="2" t="s">
        <v>40</v>
      </c>
      <c r="AC1209" s="2" t="s">
        <v>40</v>
      </c>
      <c r="AD1209" s="2" t="s">
        <v>40</v>
      </c>
    </row>
    <row r="1210" spans="1:30" x14ac:dyDescent="0.2">
      <c r="A1210" s="3" t="s">
        <v>56</v>
      </c>
      <c r="B1210" s="2">
        <v>0.28069</v>
      </c>
      <c r="C1210" s="2">
        <v>0.28399000000000002</v>
      </c>
      <c r="D1210" s="2">
        <v>0.27867999999999998</v>
      </c>
      <c r="E1210" s="2" t="s">
        <v>40</v>
      </c>
      <c r="F1210" s="2">
        <v>0.21593999999999999</v>
      </c>
      <c r="G1210" s="2">
        <v>0.21829000000000001</v>
      </c>
      <c r="H1210" s="2">
        <v>0.21845999999999999</v>
      </c>
      <c r="I1210" s="2">
        <v>0.19067000000000001</v>
      </c>
      <c r="J1210" s="2" t="s">
        <v>83</v>
      </c>
      <c r="K1210" s="2" t="s">
        <v>40</v>
      </c>
      <c r="L1210" s="2" t="s">
        <v>40</v>
      </c>
      <c r="M1210" s="2" t="s">
        <v>40</v>
      </c>
      <c r="N1210" s="2">
        <v>0.28731000000000001</v>
      </c>
      <c r="O1210" s="2">
        <v>0.28916999999999998</v>
      </c>
      <c r="P1210" s="2">
        <v>0.26688000000000001</v>
      </c>
      <c r="Q1210" s="2" t="s">
        <v>40</v>
      </c>
      <c r="R1210" s="2">
        <v>0.39517000000000002</v>
      </c>
      <c r="S1210" s="2">
        <v>0.44818999999999998</v>
      </c>
      <c r="T1210" s="2" t="s">
        <v>40</v>
      </c>
      <c r="U1210" s="2" t="s">
        <v>40</v>
      </c>
      <c r="V1210" s="2" t="s">
        <v>83</v>
      </c>
      <c r="W1210" s="2" t="s">
        <v>40</v>
      </c>
      <c r="X1210" s="2" t="s">
        <v>40</v>
      </c>
      <c r="Y1210" s="2" t="s">
        <v>40</v>
      </c>
      <c r="Z1210" s="2">
        <v>0.42171999999999998</v>
      </c>
      <c r="AA1210" s="2">
        <v>0.42164000000000001</v>
      </c>
      <c r="AB1210" s="2" t="s">
        <v>40</v>
      </c>
      <c r="AC1210" s="2" t="s">
        <v>40</v>
      </c>
      <c r="AD1210" s="2" t="s">
        <v>40</v>
      </c>
    </row>
    <row r="1213" spans="1:30" x14ac:dyDescent="0.2">
      <c r="A1213" s="3" t="s">
        <v>89</v>
      </c>
    </row>
    <row r="1215" spans="1:30" x14ac:dyDescent="0.2">
      <c r="B1215" s="2" t="s">
        <v>39</v>
      </c>
      <c r="C1215" s="2" t="s">
        <v>40</v>
      </c>
      <c r="D1215" s="2" t="s">
        <v>40</v>
      </c>
      <c r="E1215" s="2" t="s">
        <v>40</v>
      </c>
      <c r="F1215" s="2" t="s">
        <v>41</v>
      </c>
      <c r="G1215" s="2" t="s">
        <v>40</v>
      </c>
      <c r="H1215" s="2" t="s">
        <v>40</v>
      </c>
      <c r="I1215" s="2" t="s">
        <v>40</v>
      </c>
      <c r="J1215" s="2" t="s">
        <v>42</v>
      </c>
      <c r="K1215" s="2" t="s">
        <v>40</v>
      </c>
      <c r="L1215" s="2" t="s">
        <v>40</v>
      </c>
      <c r="M1215" s="2" t="s">
        <v>40</v>
      </c>
      <c r="N1215" s="2" t="s">
        <v>43</v>
      </c>
      <c r="O1215" s="2" t="s">
        <v>40</v>
      </c>
      <c r="P1215" s="2" t="s">
        <v>40</v>
      </c>
      <c r="Q1215" s="2" t="s">
        <v>40</v>
      </c>
      <c r="R1215" s="2" t="s">
        <v>44</v>
      </c>
      <c r="S1215" s="2" t="s">
        <v>40</v>
      </c>
      <c r="T1215" s="2" t="s">
        <v>40</v>
      </c>
      <c r="U1215" s="2" t="s">
        <v>40</v>
      </c>
      <c r="V1215" s="2" t="s">
        <v>45</v>
      </c>
      <c r="W1215" s="2" t="s">
        <v>40</v>
      </c>
      <c r="X1215" s="2" t="s">
        <v>40</v>
      </c>
      <c r="Y1215" s="2" t="s">
        <v>40</v>
      </c>
      <c r="Z1215" s="2" t="s">
        <v>46</v>
      </c>
      <c r="AA1215" s="2" t="s">
        <v>40</v>
      </c>
      <c r="AB1215" s="2" t="s">
        <v>40</v>
      </c>
      <c r="AC1215" s="2" t="s">
        <v>40</v>
      </c>
      <c r="AD1215" s="2" t="s">
        <v>40</v>
      </c>
    </row>
    <row r="1216" spans="1:30" x14ac:dyDescent="0.2">
      <c r="A1216" s="3" t="s">
        <v>47</v>
      </c>
      <c r="B1216" s="2">
        <v>6.2700000000000004E-3</v>
      </c>
      <c r="C1216" s="2">
        <v>6.0499999999999998E-3</v>
      </c>
      <c r="D1216" s="2">
        <v>6.4599999999999996E-3</v>
      </c>
      <c r="E1216" s="2">
        <v>7.0200000000000002E-3</v>
      </c>
      <c r="F1216" s="2" t="s">
        <v>83</v>
      </c>
      <c r="G1216" s="2" t="s">
        <v>40</v>
      </c>
      <c r="H1216" s="2" t="s">
        <v>40</v>
      </c>
      <c r="I1216" s="2" t="s">
        <v>40</v>
      </c>
      <c r="J1216" s="2" t="s">
        <v>83</v>
      </c>
      <c r="K1216" s="2" t="s">
        <v>40</v>
      </c>
      <c r="L1216" s="2" t="s">
        <v>40</v>
      </c>
      <c r="M1216" s="2" t="s">
        <v>40</v>
      </c>
      <c r="N1216" s="2">
        <v>0</v>
      </c>
      <c r="O1216" s="2">
        <v>2.58E-2</v>
      </c>
      <c r="P1216" s="2" t="s">
        <v>40</v>
      </c>
      <c r="Q1216" s="2" t="s">
        <v>40</v>
      </c>
      <c r="R1216" s="2">
        <v>1.294E-2</v>
      </c>
      <c r="S1216" s="2">
        <v>1.286E-2</v>
      </c>
      <c r="T1216" s="2" t="s">
        <v>40</v>
      </c>
      <c r="U1216" s="2" t="s">
        <v>40</v>
      </c>
      <c r="V1216" s="2" t="s">
        <v>83</v>
      </c>
      <c r="W1216" s="2" t="s">
        <v>40</v>
      </c>
      <c r="X1216" s="2" t="s">
        <v>40</v>
      </c>
      <c r="Y1216" s="2" t="s">
        <v>40</v>
      </c>
      <c r="Z1216" s="2" t="s">
        <v>83</v>
      </c>
      <c r="AA1216" s="2" t="s">
        <v>40</v>
      </c>
      <c r="AB1216" s="2" t="s">
        <v>40</v>
      </c>
      <c r="AC1216" s="2" t="s">
        <v>40</v>
      </c>
      <c r="AD1216" s="2" t="s">
        <v>40</v>
      </c>
    </row>
    <row r="1217" spans="1:30" x14ac:dyDescent="0.2">
      <c r="A1217" s="3" t="s">
        <v>52</v>
      </c>
      <c r="B1217" s="2">
        <v>8.1799999999999998E-3</v>
      </c>
      <c r="C1217" s="2">
        <v>9.0600000000000003E-3</v>
      </c>
      <c r="D1217" s="2">
        <v>8.5599999999999999E-3</v>
      </c>
      <c r="E1217" s="2" t="s">
        <v>40</v>
      </c>
      <c r="F1217" s="2">
        <v>8.7500000000000008E-3</v>
      </c>
      <c r="G1217" s="2">
        <v>8.7500000000000008E-3</v>
      </c>
      <c r="H1217" s="2">
        <v>8.3000000000000001E-3</v>
      </c>
      <c r="I1217" s="2" t="s">
        <v>40</v>
      </c>
      <c r="J1217" s="2" t="s">
        <v>83</v>
      </c>
      <c r="K1217" s="2" t="s">
        <v>40</v>
      </c>
      <c r="L1217" s="2" t="s">
        <v>40</v>
      </c>
      <c r="M1217" s="2" t="s">
        <v>40</v>
      </c>
      <c r="N1217" s="2">
        <v>2.0420000000000001E-2</v>
      </c>
      <c r="O1217" s="2">
        <v>4.7200000000000002E-3</v>
      </c>
      <c r="P1217" s="2">
        <v>6.6E-4</v>
      </c>
      <c r="Q1217" s="2" t="s">
        <v>40</v>
      </c>
      <c r="R1217" s="2">
        <v>1.256E-2</v>
      </c>
      <c r="S1217" s="2">
        <v>1.324E-2</v>
      </c>
      <c r="T1217" s="2" t="s">
        <v>40</v>
      </c>
      <c r="U1217" s="2" t="s">
        <v>40</v>
      </c>
      <c r="V1217" s="2">
        <v>8.6499999999999997E-3</v>
      </c>
      <c r="W1217" s="2">
        <v>8.6599999999999993E-3</v>
      </c>
      <c r="X1217" s="2">
        <v>8.4899999999999993E-3</v>
      </c>
      <c r="Y1217" s="2" t="s">
        <v>40</v>
      </c>
      <c r="Z1217" s="2">
        <v>1.3480000000000001E-2</v>
      </c>
      <c r="AA1217" s="2">
        <v>1.2319999999999999E-2</v>
      </c>
      <c r="AB1217" s="2" t="s">
        <v>40</v>
      </c>
      <c r="AC1217" s="2" t="s">
        <v>40</v>
      </c>
      <c r="AD1217" s="2" t="s">
        <v>40</v>
      </c>
    </row>
    <row r="1218" spans="1:30" x14ac:dyDescent="0.2">
      <c r="A1218" s="3" t="s">
        <v>54</v>
      </c>
      <c r="B1218" s="2" t="s">
        <v>83</v>
      </c>
      <c r="C1218" s="2" t="s">
        <v>40</v>
      </c>
      <c r="D1218" s="2" t="s">
        <v>40</v>
      </c>
      <c r="E1218" s="2" t="s">
        <v>40</v>
      </c>
      <c r="F1218" s="2">
        <v>1.286E-2</v>
      </c>
      <c r="G1218" s="2">
        <v>1.294E-2</v>
      </c>
      <c r="H1218" s="2" t="s">
        <v>40</v>
      </c>
      <c r="I1218" s="2" t="s">
        <v>40</v>
      </c>
      <c r="J1218" s="2" t="s">
        <v>83</v>
      </c>
      <c r="K1218" s="2" t="s">
        <v>40</v>
      </c>
      <c r="L1218" s="2" t="s">
        <v>40</v>
      </c>
      <c r="M1218" s="2" t="s">
        <v>40</v>
      </c>
      <c r="N1218" s="2">
        <v>1.54E-2</v>
      </c>
      <c r="O1218" s="2">
        <v>7.4799999999999997E-3</v>
      </c>
      <c r="P1218" s="2">
        <v>2.9199999999999999E-3</v>
      </c>
      <c r="Q1218" s="2" t="s">
        <v>40</v>
      </c>
      <c r="R1218" s="2">
        <v>1.24E-2</v>
      </c>
      <c r="S1218" s="2">
        <v>1.34E-2</v>
      </c>
      <c r="T1218" s="2" t="s">
        <v>40</v>
      </c>
      <c r="U1218" s="2" t="s">
        <v>40</v>
      </c>
      <c r="V1218" s="2">
        <v>1.2789999999999999E-2</v>
      </c>
      <c r="W1218" s="2">
        <v>1.3010000000000001E-2</v>
      </c>
      <c r="X1218" s="2" t="s">
        <v>40</v>
      </c>
      <c r="Y1218" s="2" t="s">
        <v>40</v>
      </c>
      <c r="Z1218" s="2">
        <v>8.6800000000000002E-3</v>
      </c>
      <c r="AA1218" s="2">
        <v>8.5299999999999994E-3</v>
      </c>
      <c r="AB1218" s="2">
        <v>8.5900000000000004E-3</v>
      </c>
      <c r="AC1218" s="2" t="s">
        <v>40</v>
      </c>
      <c r="AD1218" s="2" t="s">
        <v>40</v>
      </c>
    </row>
    <row r="1219" spans="1:30" x14ac:dyDescent="0.2">
      <c r="A1219" s="3" t="s">
        <v>55</v>
      </c>
      <c r="B1219" s="2">
        <v>8.3099999999999997E-3</v>
      </c>
      <c r="C1219" s="2">
        <v>8.8000000000000005E-3</v>
      </c>
      <c r="D1219" s="2">
        <v>8.6899999999999998E-3</v>
      </c>
      <c r="E1219" s="2" t="s">
        <v>40</v>
      </c>
      <c r="F1219" s="2">
        <v>1.2789999999999999E-2</v>
      </c>
      <c r="G1219" s="2">
        <v>1.3010000000000001E-2</v>
      </c>
      <c r="H1219" s="2" t="s">
        <v>40</v>
      </c>
      <c r="I1219" s="2" t="s">
        <v>40</v>
      </c>
      <c r="J1219" s="2">
        <v>1.668E-2</v>
      </c>
      <c r="K1219" s="2">
        <v>9.1199999999999996E-3</v>
      </c>
      <c r="L1219" s="2" t="s">
        <v>40</v>
      </c>
      <c r="M1219" s="2" t="s">
        <v>40</v>
      </c>
      <c r="N1219" s="2">
        <v>7.1599999999999997E-3</v>
      </c>
      <c r="O1219" s="2">
        <v>3.7200000000000002E-3</v>
      </c>
      <c r="P1219" s="2">
        <v>1.4919999999999999E-2</v>
      </c>
      <c r="Q1219" s="2" t="s">
        <v>40</v>
      </c>
      <c r="R1219" s="2">
        <v>8.5599999999999999E-3</v>
      </c>
      <c r="S1219" s="2">
        <v>9.3100000000000006E-3</v>
      </c>
      <c r="T1219" s="2">
        <v>7.9299999999999995E-3</v>
      </c>
      <c r="U1219" s="2" t="s">
        <v>40</v>
      </c>
      <c r="V1219" s="2">
        <v>1.325E-2</v>
      </c>
      <c r="W1219" s="2">
        <v>1.255E-2</v>
      </c>
      <c r="X1219" s="2" t="s">
        <v>40</v>
      </c>
      <c r="Y1219" s="2" t="s">
        <v>40</v>
      </c>
      <c r="Z1219" s="2">
        <v>1.2699999999999999E-2</v>
      </c>
      <c r="AA1219" s="2">
        <v>1.3100000000000001E-2</v>
      </c>
      <c r="AB1219" s="2" t="s">
        <v>40</v>
      </c>
      <c r="AC1219" s="2" t="s">
        <v>40</v>
      </c>
      <c r="AD1219" s="2" t="s">
        <v>40</v>
      </c>
    </row>
    <row r="1220" spans="1:30" x14ac:dyDescent="0.2">
      <c r="A1220" s="3" t="s">
        <v>56</v>
      </c>
      <c r="B1220" s="2">
        <v>8.5100000000000002E-3</v>
      </c>
      <c r="C1220" s="2">
        <v>8.5599999999999999E-3</v>
      </c>
      <c r="D1220" s="2">
        <v>8.7299999999999999E-3</v>
      </c>
      <c r="E1220" s="2" t="s">
        <v>40</v>
      </c>
      <c r="F1220" s="2">
        <v>6.6499999999999997E-3</v>
      </c>
      <c r="G1220" s="2">
        <v>6.3499999999999997E-3</v>
      </c>
      <c r="H1220" s="2">
        <v>6.5399999999999998E-3</v>
      </c>
      <c r="I1220" s="2">
        <v>6.2599999999999999E-3</v>
      </c>
      <c r="J1220" s="2" t="s">
        <v>83</v>
      </c>
      <c r="K1220" s="2" t="s">
        <v>40</v>
      </c>
      <c r="L1220" s="2" t="s">
        <v>40</v>
      </c>
      <c r="M1220" s="2" t="s">
        <v>40</v>
      </c>
      <c r="N1220" s="2">
        <v>2.5999999999999998E-4</v>
      </c>
      <c r="O1220" s="2">
        <v>0</v>
      </c>
      <c r="P1220" s="2">
        <v>2.554E-2</v>
      </c>
      <c r="Q1220" s="2" t="s">
        <v>40</v>
      </c>
      <c r="R1220" s="2">
        <v>1.2019999999999999E-2</v>
      </c>
      <c r="S1220" s="2">
        <v>1.3780000000000001E-2</v>
      </c>
      <c r="T1220" s="2" t="s">
        <v>40</v>
      </c>
      <c r="U1220" s="2" t="s">
        <v>40</v>
      </c>
      <c r="V1220" s="2" t="s">
        <v>83</v>
      </c>
      <c r="W1220" s="2" t="s">
        <v>40</v>
      </c>
      <c r="X1220" s="2" t="s">
        <v>40</v>
      </c>
      <c r="Y1220" s="2" t="s">
        <v>40</v>
      </c>
      <c r="Z1220" s="2">
        <v>1.308E-2</v>
      </c>
      <c r="AA1220" s="2">
        <v>1.272E-2</v>
      </c>
      <c r="AB1220" s="2" t="s">
        <v>40</v>
      </c>
      <c r="AC1220" s="2" t="s">
        <v>40</v>
      </c>
      <c r="AD1220" s="2" t="s">
        <v>40</v>
      </c>
    </row>
    <row r="1223" spans="1:30" x14ac:dyDescent="0.2">
      <c r="A1223" s="3" t="s">
        <v>90</v>
      </c>
    </row>
    <row r="1225" spans="1:30" x14ac:dyDescent="0.2">
      <c r="B1225" s="2" t="s">
        <v>39</v>
      </c>
      <c r="C1225" s="2" t="s">
        <v>40</v>
      </c>
      <c r="D1225" s="2" t="s">
        <v>40</v>
      </c>
      <c r="E1225" s="2" t="s">
        <v>40</v>
      </c>
      <c r="F1225" s="2" t="s">
        <v>41</v>
      </c>
      <c r="G1225" s="2" t="s">
        <v>40</v>
      </c>
      <c r="H1225" s="2" t="s">
        <v>40</v>
      </c>
      <c r="I1225" s="2" t="s">
        <v>40</v>
      </c>
      <c r="J1225" s="2" t="s">
        <v>42</v>
      </c>
      <c r="K1225" s="2" t="s">
        <v>40</v>
      </c>
      <c r="L1225" s="2" t="s">
        <v>40</v>
      </c>
      <c r="M1225" s="2" t="s">
        <v>40</v>
      </c>
      <c r="N1225" s="2" t="s">
        <v>43</v>
      </c>
      <c r="O1225" s="2" t="s">
        <v>40</v>
      </c>
      <c r="P1225" s="2" t="s">
        <v>40</v>
      </c>
      <c r="Q1225" s="2" t="s">
        <v>40</v>
      </c>
      <c r="R1225" s="2" t="s">
        <v>44</v>
      </c>
      <c r="S1225" s="2" t="s">
        <v>40</v>
      </c>
      <c r="T1225" s="2" t="s">
        <v>40</v>
      </c>
      <c r="U1225" s="2" t="s">
        <v>40</v>
      </c>
      <c r="V1225" s="2" t="s">
        <v>45</v>
      </c>
      <c r="W1225" s="2" t="s">
        <v>40</v>
      </c>
      <c r="X1225" s="2" t="s">
        <v>40</v>
      </c>
      <c r="Y1225" s="2" t="s">
        <v>40</v>
      </c>
      <c r="Z1225" s="2" t="s">
        <v>46</v>
      </c>
      <c r="AA1225" s="2" t="s">
        <v>40</v>
      </c>
      <c r="AB1225" s="2" t="s">
        <v>40</v>
      </c>
      <c r="AC1225" s="2" t="s">
        <v>40</v>
      </c>
      <c r="AD1225" s="2" t="s">
        <v>40</v>
      </c>
    </row>
    <row r="1226" spans="1:30" x14ac:dyDescent="0.2">
      <c r="A1226" s="3" t="s">
        <v>47</v>
      </c>
      <c r="B1226" s="2">
        <v>2.181E-2</v>
      </c>
      <c r="C1226" s="2">
        <v>2.2380000000000001E-2</v>
      </c>
      <c r="D1226" s="2">
        <v>2.197E-2</v>
      </c>
      <c r="E1226" s="2">
        <v>2.247E-2</v>
      </c>
      <c r="F1226" s="2" t="s">
        <v>83</v>
      </c>
      <c r="G1226" s="2" t="s">
        <v>40</v>
      </c>
      <c r="H1226" s="2" t="s">
        <v>40</v>
      </c>
      <c r="I1226" s="2" t="s">
        <v>40</v>
      </c>
      <c r="J1226" s="2" t="s">
        <v>83</v>
      </c>
      <c r="K1226" s="2" t="s">
        <v>40</v>
      </c>
      <c r="L1226" s="2" t="s">
        <v>40</v>
      </c>
      <c r="M1226" s="2" t="s">
        <v>40</v>
      </c>
      <c r="N1226" s="2">
        <v>4.6010000000000002E-2</v>
      </c>
      <c r="O1226" s="2">
        <v>4.2619999999999998E-2</v>
      </c>
      <c r="P1226" s="2" t="s">
        <v>40</v>
      </c>
      <c r="Q1226" s="2" t="s">
        <v>40</v>
      </c>
      <c r="R1226" s="2">
        <v>4.4400000000000004E-3</v>
      </c>
      <c r="S1226" s="2">
        <v>8.4190000000000001E-2</v>
      </c>
      <c r="T1226" s="2" t="s">
        <v>40</v>
      </c>
      <c r="U1226" s="2" t="s">
        <v>40</v>
      </c>
      <c r="V1226" s="2" t="s">
        <v>83</v>
      </c>
      <c r="W1226" s="2" t="s">
        <v>40</v>
      </c>
      <c r="X1226" s="2" t="s">
        <v>40</v>
      </c>
      <c r="Y1226" s="2" t="s">
        <v>40</v>
      </c>
      <c r="Z1226" s="2" t="s">
        <v>83</v>
      </c>
      <c r="AA1226" s="2" t="s">
        <v>40</v>
      </c>
      <c r="AB1226" s="2" t="s">
        <v>40</v>
      </c>
      <c r="AC1226" s="2" t="s">
        <v>40</v>
      </c>
      <c r="AD1226" s="2" t="s">
        <v>40</v>
      </c>
    </row>
    <row r="1227" spans="1:30" x14ac:dyDescent="0.2">
      <c r="A1227" s="3" t="s">
        <v>52</v>
      </c>
      <c r="B1227" s="2">
        <v>2.945E-2</v>
      </c>
      <c r="C1227" s="2">
        <v>2.9399999999999999E-2</v>
      </c>
      <c r="D1227" s="2">
        <v>2.9780000000000001E-2</v>
      </c>
      <c r="E1227" s="2" t="s">
        <v>40</v>
      </c>
      <c r="F1227" s="2">
        <v>3.031E-2</v>
      </c>
      <c r="G1227" s="2">
        <v>3.006E-2</v>
      </c>
      <c r="H1227" s="2">
        <v>2.826E-2</v>
      </c>
      <c r="I1227" s="2" t="s">
        <v>40</v>
      </c>
      <c r="J1227" s="2" t="s">
        <v>83</v>
      </c>
      <c r="K1227" s="2" t="s">
        <v>40</v>
      </c>
      <c r="L1227" s="2" t="s">
        <v>40</v>
      </c>
      <c r="M1227" s="2" t="s">
        <v>40</v>
      </c>
      <c r="N1227" s="2">
        <v>2.9149999999999999E-2</v>
      </c>
      <c r="O1227" s="2">
        <v>2.972E-2</v>
      </c>
      <c r="P1227" s="2">
        <v>2.9760000000000002E-2</v>
      </c>
      <c r="Q1227" s="2" t="s">
        <v>40</v>
      </c>
      <c r="R1227" s="2">
        <v>7.6380000000000003E-2</v>
      </c>
      <c r="S1227" s="2">
        <v>1.225E-2</v>
      </c>
      <c r="T1227" s="2" t="s">
        <v>40</v>
      </c>
      <c r="U1227" s="2" t="s">
        <v>40</v>
      </c>
      <c r="V1227" s="2">
        <v>2.896E-2</v>
      </c>
      <c r="W1227" s="2">
        <v>2.9989999999999999E-2</v>
      </c>
      <c r="X1227" s="2">
        <v>2.9680000000000002E-2</v>
      </c>
      <c r="Y1227" s="2" t="s">
        <v>40</v>
      </c>
      <c r="Z1227" s="2">
        <v>4.4970000000000003E-2</v>
      </c>
      <c r="AA1227" s="2">
        <v>4.3659999999999997E-2</v>
      </c>
      <c r="AB1227" s="2" t="s">
        <v>40</v>
      </c>
      <c r="AC1227" s="2" t="s">
        <v>40</v>
      </c>
      <c r="AD1227" s="2" t="s">
        <v>40</v>
      </c>
    </row>
    <row r="1228" spans="1:30" x14ac:dyDescent="0.2">
      <c r="A1228" s="3" t="s">
        <v>54</v>
      </c>
      <c r="B1228" s="2" t="s">
        <v>83</v>
      </c>
      <c r="C1228" s="2" t="s">
        <v>40</v>
      </c>
      <c r="D1228" s="2" t="s">
        <v>40</v>
      </c>
      <c r="E1228" s="2" t="s">
        <v>40</v>
      </c>
      <c r="F1228" s="2">
        <v>4.3439999999999999E-2</v>
      </c>
      <c r="G1228" s="2">
        <v>4.5190000000000001E-2</v>
      </c>
      <c r="H1228" s="2" t="s">
        <v>40</v>
      </c>
      <c r="I1228" s="2" t="s">
        <v>40</v>
      </c>
      <c r="J1228" s="2" t="s">
        <v>83</v>
      </c>
      <c r="K1228" s="2" t="s">
        <v>40</v>
      </c>
      <c r="L1228" s="2" t="s">
        <v>40</v>
      </c>
      <c r="M1228" s="2" t="s">
        <v>40</v>
      </c>
      <c r="N1228" s="2">
        <v>2.9510000000000002E-2</v>
      </c>
      <c r="O1228" s="2">
        <v>2.8930000000000001E-2</v>
      </c>
      <c r="P1228" s="2">
        <v>3.0190000000000002E-2</v>
      </c>
      <c r="Q1228" s="2" t="s">
        <v>40</v>
      </c>
      <c r="R1228" s="2">
        <v>6.0490000000000002E-2</v>
      </c>
      <c r="S1228" s="2">
        <v>2.8139999999999998E-2</v>
      </c>
      <c r="T1228" s="2" t="s">
        <v>40</v>
      </c>
      <c r="U1228" s="2" t="s">
        <v>40</v>
      </c>
      <c r="V1228" s="2">
        <v>4.4010000000000001E-2</v>
      </c>
      <c r="W1228" s="2">
        <v>4.462E-2</v>
      </c>
      <c r="X1228" s="2" t="s">
        <v>40</v>
      </c>
      <c r="Y1228" s="2" t="s">
        <v>40</v>
      </c>
      <c r="Z1228" s="2">
        <v>2.9839999999999998E-2</v>
      </c>
      <c r="AA1228" s="2">
        <v>2.9270000000000001E-2</v>
      </c>
      <c r="AB1228" s="2">
        <v>2.9520000000000001E-2</v>
      </c>
      <c r="AC1228" s="2" t="s">
        <v>40</v>
      </c>
      <c r="AD1228" s="2" t="s">
        <v>40</v>
      </c>
    </row>
    <row r="1229" spans="1:30" x14ac:dyDescent="0.2">
      <c r="A1229" s="3" t="s">
        <v>55</v>
      </c>
      <c r="B1229" s="2">
        <v>2.9229999999999999E-2</v>
      </c>
      <c r="C1229" s="2">
        <v>2.9659999999999999E-2</v>
      </c>
      <c r="D1229" s="2">
        <v>2.9739999999999999E-2</v>
      </c>
      <c r="E1229" s="2" t="s">
        <v>40</v>
      </c>
      <c r="F1229" s="2">
        <v>4.3470000000000002E-2</v>
      </c>
      <c r="G1229" s="2">
        <v>4.5159999999999999E-2</v>
      </c>
      <c r="H1229" s="2" t="s">
        <v>40</v>
      </c>
      <c r="I1229" s="2" t="s">
        <v>40</v>
      </c>
      <c r="J1229" s="2">
        <v>6.0850000000000001E-2</v>
      </c>
      <c r="K1229" s="2">
        <v>2.7779999999999999E-2</v>
      </c>
      <c r="L1229" s="2" t="s">
        <v>40</v>
      </c>
      <c r="M1229" s="2" t="s">
        <v>40</v>
      </c>
      <c r="N1229" s="2">
        <v>2.8649999999999998E-2</v>
      </c>
      <c r="O1229" s="2">
        <v>3.0550000000000001E-2</v>
      </c>
      <c r="P1229" s="2">
        <v>2.9430000000000001E-2</v>
      </c>
      <c r="Q1229" s="2" t="s">
        <v>40</v>
      </c>
      <c r="R1229" s="2">
        <v>2.2429999999999999E-2</v>
      </c>
      <c r="S1229" s="2">
        <v>1.204E-2</v>
      </c>
      <c r="T1229" s="2">
        <v>5.416E-2</v>
      </c>
      <c r="U1229" s="2" t="s">
        <v>40</v>
      </c>
      <c r="V1229" s="2">
        <v>4.4630000000000003E-2</v>
      </c>
      <c r="W1229" s="2">
        <v>4.3999999999999997E-2</v>
      </c>
      <c r="X1229" s="2" t="s">
        <v>40</v>
      </c>
      <c r="Y1229" s="2" t="s">
        <v>40</v>
      </c>
      <c r="Z1229" s="2">
        <v>4.496E-2</v>
      </c>
      <c r="AA1229" s="2">
        <v>4.367E-2</v>
      </c>
      <c r="AB1229" s="2" t="s">
        <v>40</v>
      </c>
      <c r="AC1229" s="2" t="s">
        <v>40</v>
      </c>
      <c r="AD1229" s="2" t="s">
        <v>40</v>
      </c>
    </row>
    <row r="1230" spans="1:30" x14ac:dyDescent="0.2">
      <c r="A1230" s="3" t="s">
        <v>56</v>
      </c>
      <c r="B1230" s="2">
        <v>2.962E-2</v>
      </c>
      <c r="C1230" s="2">
        <v>2.9399999999999999E-2</v>
      </c>
      <c r="D1230" s="2">
        <v>2.9610000000000001E-2</v>
      </c>
      <c r="E1230" s="2" t="s">
        <v>40</v>
      </c>
      <c r="F1230" s="2">
        <v>2.315E-2</v>
      </c>
      <c r="G1230" s="2">
        <v>2.2610000000000002E-2</v>
      </c>
      <c r="H1230" s="2">
        <v>2.2409999999999999E-2</v>
      </c>
      <c r="I1230" s="2">
        <v>2.0459999999999999E-2</v>
      </c>
      <c r="J1230" s="2" t="s">
        <v>83</v>
      </c>
      <c r="K1230" s="2" t="s">
        <v>40</v>
      </c>
      <c r="L1230" s="2" t="s">
        <v>40</v>
      </c>
      <c r="M1230" s="2" t="s">
        <v>40</v>
      </c>
      <c r="N1230" s="2">
        <v>2.9659999999999999E-2</v>
      </c>
      <c r="O1230" s="2">
        <v>3.058E-2</v>
      </c>
      <c r="P1230" s="2">
        <v>2.8389999999999999E-2</v>
      </c>
      <c r="Q1230" s="2" t="s">
        <v>40</v>
      </c>
      <c r="R1230" s="2">
        <v>7.6609999999999998E-2</v>
      </c>
      <c r="S1230" s="2">
        <v>1.2019999999999999E-2</v>
      </c>
      <c r="T1230" s="2" t="s">
        <v>40</v>
      </c>
      <c r="U1230" s="2" t="s">
        <v>40</v>
      </c>
      <c r="V1230" s="2" t="s">
        <v>83</v>
      </c>
      <c r="W1230" s="2" t="s">
        <v>40</v>
      </c>
      <c r="X1230" s="2" t="s">
        <v>40</v>
      </c>
      <c r="Y1230" s="2" t="s">
        <v>40</v>
      </c>
      <c r="Z1230" s="2">
        <v>4.4060000000000002E-2</v>
      </c>
      <c r="AA1230" s="2">
        <v>4.4569999999999999E-2</v>
      </c>
      <c r="AB1230" s="2" t="s">
        <v>40</v>
      </c>
      <c r="AC1230" s="2" t="s">
        <v>40</v>
      </c>
      <c r="AD1230" s="2" t="s">
        <v>40</v>
      </c>
    </row>
    <row r="1233" spans="1:30" x14ac:dyDescent="0.2">
      <c r="A1233" s="3" t="s">
        <v>91</v>
      </c>
    </row>
    <row r="1235" spans="1:30" x14ac:dyDescent="0.2">
      <c r="B1235" s="2" t="s">
        <v>39</v>
      </c>
      <c r="C1235" s="2" t="s">
        <v>40</v>
      </c>
      <c r="D1235" s="2" t="s">
        <v>40</v>
      </c>
      <c r="E1235" s="2" t="s">
        <v>40</v>
      </c>
      <c r="F1235" s="2" t="s">
        <v>41</v>
      </c>
      <c r="G1235" s="2" t="s">
        <v>40</v>
      </c>
      <c r="H1235" s="2" t="s">
        <v>40</v>
      </c>
      <c r="I1235" s="2" t="s">
        <v>40</v>
      </c>
      <c r="J1235" s="2" t="s">
        <v>42</v>
      </c>
      <c r="K1235" s="2" t="s">
        <v>40</v>
      </c>
      <c r="L1235" s="2" t="s">
        <v>40</v>
      </c>
      <c r="M1235" s="2" t="s">
        <v>40</v>
      </c>
      <c r="N1235" s="2" t="s">
        <v>43</v>
      </c>
      <c r="O1235" s="2" t="s">
        <v>40</v>
      </c>
      <c r="P1235" s="2" t="s">
        <v>40</v>
      </c>
      <c r="Q1235" s="2" t="s">
        <v>40</v>
      </c>
      <c r="R1235" s="2" t="s">
        <v>44</v>
      </c>
      <c r="S1235" s="2" t="s">
        <v>40</v>
      </c>
      <c r="T1235" s="2" t="s">
        <v>40</v>
      </c>
      <c r="U1235" s="2" t="s">
        <v>40</v>
      </c>
      <c r="V1235" s="2" t="s">
        <v>45</v>
      </c>
      <c r="W1235" s="2" t="s">
        <v>40</v>
      </c>
      <c r="X1235" s="2" t="s">
        <v>40</v>
      </c>
      <c r="Y1235" s="2" t="s">
        <v>40</v>
      </c>
      <c r="Z1235" s="2" t="s">
        <v>46</v>
      </c>
      <c r="AA1235" s="2" t="s">
        <v>40</v>
      </c>
      <c r="AB1235" s="2" t="s">
        <v>40</v>
      </c>
      <c r="AC1235" s="2" t="s">
        <v>40</v>
      </c>
      <c r="AD1235" s="2" t="s">
        <v>40</v>
      </c>
    </row>
    <row r="1236" spans="1:30" x14ac:dyDescent="0.2">
      <c r="A1236" s="3" t="s">
        <v>47</v>
      </c>
      <c r="B1236" s="2">
        <v>7.8499999999999993E-3</v>
      </c>
      <c r="C1236" s="2">
        <v>8.8199999999999997E-3</v>
      </c>
      <c r="D1236" s="2">
        <v>8.5400000000000007E-3</v>
      </c>
      <c r="E1236" s="2">
        <v>8.9800000000000001E-3</v>
      </c>
      <c r="F1236" s="2" t="s">
        <v>83</v>
      </c>
      <c r="G1236" s="2" t="s">
        <v>40</v>
      </c>
      <c r="H1236" s="2" t="s">
        <v>40</v>
      </c>
      <c r="I1236" s="2" t="s">
        <v>40</v>
      </c>
      <c r="J1236" s="2" t="s">
        <v>83</v>
      </c>
      <c r="K1236" s="2" t="s">
        <v>40</v>
      </c>
      <c r="L1236" s="2" t="s">
        <v>40</v>
      </c>
      <c r="M1236" s="2" t="s">
        <v>40</v>
      </c>
      <c r="N1236" s="2">
        <v>1.7520000000000001E-2</v>
      </c>
      <c r="O1236" s="2">
        <v>1.6670000000000001E-2</v>
      </c>
      <c r="P1236" s="2" t="s">
        <v>40</v>
      </c>
      <c r="Q1236" s="2" t="s">
        <v>40</v>
      </c>
      <c r="R1236" s="2">
        <v>1.8370000000000001E-2</v>
      </c>
      <c r="S1236" s="2">
        <v>1.5820000000000001E-2</v>
      </c>
      <c r="T1236" s="2" t="s">
        <v>40</v>
      </c>
      <c r="U1236" s="2" t="s">
        <v>40</v>
      </c>
      <c r="V1236" s="2" t="s">
        <v>83</v>
      </c>
      <c r="W1236" s="2" t="s">
        <v>40</v>
      </c>
      <c r="X1236" s="2" t="s">
        <v>40</v>
      </c>
      <c r="Y1236" s="2" t="s">
        <v>40</v>
      </c>
      <c r="Z1236" s="2" t="s">
        <v>83</v>
      </c>
      <c r="AA1236" s="2" t="s">
        <v>40</v>
      </c>
      <c r="AB1236" s="2" t="s">
        <v>40</v>
      </c>
      <c r="AC1236" s="2" t="s">
        <v>40</v>
      </c>
      <c r="AD1236" s="2" t="s">
        <v>40</v>
      </c>
    </row>
    <row r="1237" spans="1:30" x14ac:dyDescent="0.2">
      <c r="A1237" s="3" t="s">
        <v>52</v>
      </c>
      <c r="B1237" s="2">
        <v>1.1299999999999999E-2</v>
      </c>
      <c r="C1237" s="2">
        <v>1.125E-2</v>
      </c>
      <c r="D1237" s="2">
        <v>1.1639999999999999E-2</v>
      </c>
      <c r="E1237" s="2" t="s">
        <v>40</v>
      </c>
      <c r="F1237" s="2">
        <v>1.1690000000000001E-2</v>
      </c>
      <c r="G1237" s="2">
        <v>1.2149999999999999E-2</v>
      </c>
      <c r="H1237" s="2">
        <v>1.035E-2</v>
      </c>
      <c r="I1237" s="2" t="s">
        <v>40</v>
      </c>
      <c r="J1237" s="2" t="s">
        <v>83</v>
      </c>
      <c r="K1237" s="2" t="s">
        <v>40</v>
      </c>
      <c r="L1237" s="2" t="s">
        <v>40</v>
      </c>
      <c r="M1237" s="2" t="s">
        <v>40</v>
      </c>
      <c r="N1237" s="2">
        <v>1.11E-2</v>
      </c>
      <c r="O1237" s="2">
        <v>1.154E-2</v>
      </c>
      <c r="P1237" s="2">
        <v>1.155E-2</v>
      </c>
      <c r="Q1237" s="2" t="s">
        <v>40</v>
      </c>
      <c r="R1237" s="2">
        <v>1.5859999999999999E-2</v>
      </c>
      <c r="S1237" s="2">
        <v>1.8329999999999999E-2</v>
      </c>
      <c r="T1237" s="2" t="s">
        <v>40</v>
      </c>
      <c r="U1237" s="2" t="s">
        <v>40</v>
      </c>
      <c r="V1237" s="2">
        <v>0</v>
      </c>
      <c r="W1237" s="2">
        <v>0</v>
      </c>
      <c r="X1237" s="2">
        <v>3.4189999999999998E-2</v>
      </c>
      <c r="Y1237" s="2" t="s">
        <v>40</v>
      </c>
      <c r="Z1237" s="2">
        <v>1.729E-2</v>
      </c>
      <c r="AA1237" s="2">
        <v>1.6899999999999998E-2</v>
      </c>
      <c r="AB1237" s="2" t="s">
        <v>40</v>
      </c>
      <c r="AC1237" s="2" t="s">
        <v>40</v>
      </c>
      <c r="AD1237" s="2" t="s">
        <v>40</v>
      </c>
    </row>
    <row r="1238" spans="1:30" x14ac:dyDescent="0.2">
      <c r="A1238" s="3" t="s">
        <v>54</v>
      </c>
      <c r="B1238" s="2" t="s">
        <v>83</v>
      </c>
      <c r="C1238" s="2" t="s">
        <v>40</v>
      </c>
      <c r="D1238" s="2" t="s">
        <v>40</v>
      </c>
      <c r="E1238" s="2" t="s">
        <v>40</v>
      </c>
      <c r="F1238" s="2">
        <v>1.6920000000000001E-2</v>
      </c>
      <c r="G1238" s="2">
        <v>1.7270000000000001E-2</v>
      </c>
      <c r="H1238" s="2" t="s">
        <v>40</v>
      </c>
      <c r="I1238" s="2" t="s">
        <v>40</v>
      </c>
      <c r="J1238" s="2" t="s">
        <v>83</v>
      </c>
      <c r="K1238" s="2" t="s">
        <v>40</v>
      </c>
      <c r="L1238" s="2" t="s">
        <v>40</v>
      </c>
      <c r="M1238" s="2" t="s">
        <v>40</v>
      </c>
      <c r="N1238" s="2">
        <v>1.1339999999999999E-2</v>
      </c>
      <c r="O1238" s="2">
        <v>1.136E-2</v>
      </c>
      <c r="P1238" s="2">
        <v>1.149E-2</v>
      </c>
      <c r="Q1238" s="2" t="s">
        <v>40</v>
      </c>
      <c r="R1238" s="2">
        <v>1.6320000000000001E-2</v>
      </c>
      <c r="S1238" s="2">
        <v>1.787E-2</v>
      </c>
      <c r="T1238" s="2" t="s">
        <v>40</v>
      </c>
      <c r="U1238" s="2" t="s">
        <v>40</v>
      </c>
      <c r="V1238" s="2">
        <v>3.4189999999999998E-2</v>
      </c>
      <c r="W1238" s="2">
        <v>0</v>
      </c>
      <c r="X1238" s="2" t="s">
        <v>40</v>
      </c>
      <c r="Y1238" s="2" t="s">
        <v>40</v>
      </c>
      <c r="Z1238" s="2">
        <v>1.184E-2</v>
      </c>
      <c r="AA1238" s="2">
        <v>1.1299999999999999E-2</v>
      </c>
      <c r="AB1238" s="2">
        <v>1.1050000000000001E-2</v>
      </c>
      <c r="AC1238" s="2" t="s">
        <v>40</v>
      </c>
      <c r="AD1238" s="2" t="s">
        <v>40</v>
      </c>
    </row>
    <row r="1239" spans="1:30" x14ac:dyDescent="0.2">
      <c r="A1239" s="3" t="s">
        <v>55</v>
      </c>
      <c r="B1239" s="2">
        <v>1.093E-2</v>
      </c>
      <c r="C1239" s="2">
        <v>1.18E-2</v>
      </c>
      <c r="D1239" s="2">
        <v>1.146E-2</v>
      </c>
      <c r="E1239" s="2" t="s">
        <v>40</v>
      </c>
      <c r="F1239" s="2">
        <v>1.7139999999999999E-2</v>
      </c>
      <c r="G1239" s="2">
        <v>1.7049999999999999E-2</v>
      </c>
      <c r="H1239" s="2" t="s">
        <v>40</v>
      </c>
      <c r="I1239" s="2" t="s">
        <v>40</v>
      </c>
      <c r="J1239" s="2">
        <v>2.7369999999999998E-2</v>
      </c>
      <c r="K1239" s="2">
        <v>6.8199999999999997E-3</v>
      </c>
      <c r="L1239" s="2" t="s">
        <v>40</v>
      </c>
      <c r="M1239" s="2" t="s">
        <v>40</v>
      </c>
      <c r="N1239" s="2">
        <v>1.155E-2</v>
      </c>
      <c r="O1239" s="2">
        <v>1.158E-2</v>
      </c>
      <c r="P1239" s="2">
        <v>1.106E-2</v>
      </c>
      <c r="Q1239" s="2" t="s">
        <v>40</v>
      </c>
      <c r="R1239" s="2">
        <v>1.153E-2</v>
      </c>
      <c r="S1239" s="2">
        <v>1.2189999999999999E-2</v>
      </c>
      <c r="T1239" s="2">
        <v>1.047E-2</v>
      </c>
      <c r="U1239" s="2" t="s">
        <v>40</v>
      </c>
      <c r="V1239" s="2">
        <v>2.7699999999999999E-2</v>
      </c>
      <c r="W1239" s="2">
        <v>6.4900000000000001E-3</v>
      </c>
      <c r="X1239" s="2" t="s">
        <v>40</v>
      </c>
      <c r="Y1239" s="2" t="s">
        <v>40</v>
      </c>
      <c r="Z1239" s="2">
        <v>1.7440000000000001E-2</v>
      </c>
      <c r="AA1239" s="2">
        <v>1.6750000000000001E-2</v>
      </c>
      <c r="AB1239" s="2" t="s">
        <v>40</v>
      </c>
      <c r="AC1239" s="2" t="s">
        <v>40</v>
      </c>
      <c r="AD1239" s="2" t="s">
        <v>40</v>
      </c>
    </row>
    <row r="1240" spans="1:30" x14ac:dyDescent="0.2">
      <c r="A1240" s="3" t="s">
        <v>56</v>
      </c>
      <c r="B1240" s="2">
        <v>1.076E-2</v>
      </c>
      <c r="C1240" s="2">
        <v>1.2019999999999999E-2</v>
      </c>
      <c r="D1240" s="2">
        <v>1.141E-2</v>
      </c>
      <c r="E1240" s="2" t="s">
        <v>40</v>
      </c>
      <c r="F1240" s="2">
        <v>8.6E-3</v>
      </c>
      <c r="G1240" s="2">
        <v>9.0600000000000003E-3</v>
      </c>
      <c r="H1240" s="2">
        <v>9.1299999999999992E-3</v>
      </c>
      <c r="I1240" s="2">
        <v>7.4000000000000003E-3</v>
      </c>
      <c r="J1240" s="2" t="s">
        <v>83</v>
      </c>
      <c r="K1240" s="2" t="s">
        <v>40</v>
      </c>
      <c r="L1240" s="2" t="s">
        <v>40</v>
      </c>
      <c r="M1240" s="2" t="s">
        <v>40</v>
      </c>
      <c r="N1240" s="2">
        <v>1.1379999999999999E-2</v>
      </c>
      <c r="O1240" s="2">
        <v>1.163E-2</v>
      </c>
      <c r="P1240" s="2">
        <v>1.1180000000000001E-2</v>
      </c>
      <c r="Q1240" s="2" t="s">
        <v>40</v>
      </c>
      <c r="R1240" s="2">
        <v>1.5959999999999998E-2</v>
      </c>
      <c r="S1240" s="2">
        <v>1.823E-2</v>
      </c>
      <c r="T1240" s="2" t="s">
        <v>40</v>
      </c>
      <c r="U1240" s="2" t="s">
        <v>40</v>
      </c>
      <c r="V1240" s="2" t="s">
        <v>83</v>
      </c>
      <c r="W1240" s="2" t="s">
        <v>40</v>
      </c>
      <c r="X1240" s="2" t="s">
        <v>40</v>
      </c>
      <c r="Y1240" s="2" t="s">
        <v>40</v>
      </c>
      <c r="Z1240" s="2">
        <v>1.6549999999999999E-2</v>
      </c>
      <c r="AA1240" s="2">
        <v>1.7639999999999999E-2</v>
      </c>
      <c r="AB1240" s="2" t="s">
        <v>40</v>
      </c>
      <c r="AC1240" s="2" t="s">
        <v>40</v>
      </c>
      <c r="AD1240" s="2" t="s">
        <v>40</v>
      </c>
    </row>
    <row r="1243" spans="1:30" x14ac:dyDescent="0.2">
      <c r="A1243" s="3" t="s">
        <v>92</v>
      </c>
    </row>
    <row r="1245" spans="1:30" x14ac:dyDescent="0.2">
      <c r="B1245" s="2" t="s">
        <v>39</v>
      </c>
      <c r="C1245" s="2" t="s">
        <v>40</v>
      </c>
      <c r="D1245" s="2" t="s">
        <v>40</v>
      </c>
      <c r="E1245" s="2" t="s">
        <v>40</v>
      </c>
      <c r="F1245" s="2" t="s">
        <v>41</v>
      </c>
      <c r="G1245" s="2" t="s">
        <v>40</v>
      </c>
      <c r="H1245" s="2" t="s">
        <v>40</v>
      </c>
      <c r="I1245" s="2" t="s">
        <v>40</v>
      </c>
      <c r="J1245" s="2" t="s">
        <v>42</v>
      </c>
      <c r="K1245" s="2" t="s">
        <v>40</v>
      </c>
      <c r="L1245" s="2" t="s">
        <v>40</v>
      </c>
      <c r="M1245" s="2" t="s">
        <v>40</v>
      </c>
      <c r="N1245" s="2" t="s">
        <v>43</v>
      </c>
      <c r="O1245" s="2" t="s">
        <v>40</v>
      </c>
      <c r="P1245" s="2" t="s">
        <v>40</v>
      </c>
      <c r="Q1245" s="2" t="s">
        <v>40</v>
      </c>
      <c r="R1245" s="2" t="s">
        <v>44</v>
      </c>
      <c r="S1245" s="2" t="s">
        <v>40</v>
      </c>
      <c r="T1245" s="2" t="s">
        <v>40</v>
      </c>
      <c r="U1245" s="2" t="s">
        <v>40</v>
      </c>
      <c r="V1245" s="2" t="s">
        <v>45</v>
      </c>
      <c r="W1245" s="2" t="s">
        <v>40</v>
      </c>
      <c r="X1245" s="2" t="s">
        <v>40</v>
      </c>
      <c r="Y1245" s="2" t="s">
        <v>40</v>
      </c>
      <c r="Z1245" s="2" t="s">
        <v>46</v>
      </c>
      <c r="AA1245" s="2" t="s">
        <v>40</v>
      </c>
      <c r="AB1245" s="2" t="s">
        <v>40</v>
      </c>
      <c r="AC1245" s="2" t="s">
        <v>40</v>
      </c>
      <c r="AD1245" s="2" t="s">
        <v>40</v>
      </c>
    </row>
    <row r="1246" spans="1:30" x14ac:dyDescent="0.2">
      <c r="A1246" s="3" t="s">
        <v>47</v>
      </c>
      <c r="B1246" s="2">
        <v>3.9899999999999996E-3</v>
      </c>
      <c r="C1246" s="2">
        <v>4.2100000000000002E-3</v>
      </c>
      <c r="D1246" s="2">
        <v>3.82E-3</v>
      </c>
      <c r="E1246" s="2">
        <v>4.0299999999999997E-3</v>
      </c>
      <c r="F1246" s="2" t="s">
        <v>83</v>
      </c>
      <c r="G1246" s="2" t="s">
        <v>40</v>
      </c>
      <c r="H1246" s="2" t="s">
        <v>40</v>
      </c>
      <c r="I1246" s="2" t="s">
        <v>40</v>
      </c>
      <c r="J1246" s="2" t="s">
        <v>83</v>
      </c>
      <c r="K1246" s="2" t="s">
        <v>40</v>
      </c>
      <c r="L1246" s="2" t="s">
        <v>40</v>
      </c>
      <c r="M1246" s="2" t="s">
        <v>40</v>
      </c>
      <c r="N1246" s="2">
        <v>8.2100000000000003E-3</v>
      </c>
      <c r="O1246" s="2">
        <v>7.8399999999999997E-3</v>
      </c>
      <c r="P1246" s="2" t="s">
        <v>40</v>
      </c>
      <c r="Q1246" s="2" t="s">
        <v>40</v>
      </c>
      <c r="R1246" s="2">
        <v>8.7899999999999992E-3</v>
      </c>
      <c r="S1246" s="2">
        <v>7.26E-3</v>
      </c>
      <c r="T1246" s="2" t="s">
        <v>40</v>
      </c>
      <c r="U1246" s="2" t="s">
        <v>40</v>
      </c>
      <c r="V1246" s="2" t="s">
        <v>83</v>
      </c>
      <c r="W1246" s="2" t="s">
        <v>40</v>
      </c>
      <c r="X1246" s="2" t="s">
        <v>40</v>
      </c>
      <c r="Y1246" s="2" t="s">
        <v>40</v>
      </c>
      <c r="Z1246" s="2" t="s">
        <v>83</v>
      </c>
      <c r="AA1246" s="2" t="s">
        <v>40</v>
      </c>
      <c r="AB1246" s="2" t="s">
        <v>40</v>
      </c>
      <c r="AC1246" s="2" t="s">
        <v>40</v>
      </c>
      <c r="AD1246" s="2" t="s">
        <v>40</v>
      </c>
    </row>
    <row r="1247" spans="1:30" x14ac:dyDescent="0.2">
      <c r="A1247" s="3" t="s">
        <v>52</v>
      </c>
      <c r="B1247" s="2">
        <v>5.45E-3</v>
      </c>
      <c r="C1247" s="2">
        <v>5.2599999999999999E-3</v>
      </c>
      <c r="D1247" s="2">
        <v>5.3400000000000001E-3</v>
      </c>
      <c r="E1247" s="2" t="s">
        <v>40</v>
      </c>
      <c r="F1247" s="2">
        <v>5.5799999999999999E-3</v>
      </c>
      <c r="G1247" s="2">
        <v>5.3800000000000002E-3</v>
      </c>
      <c r="H1247" s="2">
        <v>5.0899999999999999E-3</v>
      </c>
      <c r="I1247" s="2" t="s">
        <v>40</v>
      </c>
      <c r="J1247" s="2" t="s">
        <v>83</v>
      </c>
      <c r="K1247" s="2" t="s">
        <v>40</v>
      </c>
      <c r="L1247" s="2" t="s">
        <v>40</v>
      </c>
      <c r="M1247" s="2" t="s">
        <v>40</v>
      </c>
      <c r="N1247" s="2">
        <v>5.0400000000000002E-3</v>
      </c>
      <c r="O1247" s="2">
        <v>5.3499999999999997E-3</v>
      </c>
      <c r="P1247" s="2">
        <v>5.6600000000000001E-3</v>
      </c>
      <c r="Q1247" s="2" t="s">
        <v>40</v>
      </c>
      <c r="R1247" s="2">
        <v>7.1399999999999996E-3</v>
      </c>
      <c r="S1247" s="2">
        <v>8.9099999999999995E-3</v>
      </c>
      <c r="T1247" s="2" t="s">
        <v>40</v>
      </c>
      <c r="U1247" s="2" t="s">
        <v>40</v>
      </c>
      <c r="V1247" s="2">
        <v>5.6699999999999997E-3</v>
      </c>
      <c r="W1247" s="2">
        <v>5.7800000000000004E-3</v>
      </c>
      <c r="X1247" s="2">
        <v>4.5999999999999999E-3</v>
      </c>
      <c r="Y1247" s="2" t="s">
        <v>40</v>
      </c>
      <c r="Z1247" s="2">
        <v>1.6049999999999998E-2</v>
      </c>
      <c r="AA1247" s="2">
        <v>0</v>
      </c>
      <c r="AB1247" s="2" t="s">
        <v>40</v>
      </c>
      <c r="AC1247" s="2" t="s">
        <v>40</v>
      </c>
      <c r="AD1247" s="2" t="s">
        <v>40</v>
      </c>
    </row>
    <row r="1248" spans="1:30" x14ac:dyDescent="0.2">
      <c r="A1248" s="3" t="s">
        <v>54</v>
      </c>
      <c r="B1248" s="2" t="s">
        <v>83</v>
      </c>
      <c r="C1248" s="2" t="s">
        <v>40</v>
      </c>
      <c r="D1248" s="2" t="s">
        <v>40</v>
      </c>
      <c r="E1248" s="2" t="s">
        <v>40</v>
      </c>
      <c r="F1248" s="2">
        <v>7.79E-3</v>
      </c>
      <c r="G1248" s="2">
        <v>8.26E-3</v>
      </c>
      <c r="H1248" s="2" t="s">
        <v>40</v>
      </c>
      <c r="I1248" s="2" t="s">
        <v>40</v>
      </c>
      <c r="J1248" s="2" t="s">
        <v>83</v>
      </c>
      <c r="K1248" s="2" t="s">
        <v>40</v>
      </c>
      <c r="L1248" s="2" t="s">
        <v>40</v>
      </c>
      <c r="M1248" s="2" t="s">
        <v>40</v>
      </c>
      <c r="N1248" s="2">
        <v>5.0600000000000003E-3</v>
      </c>
      <c r="O1248" s="2">
        <v>5.5700000000000003E-3</v>
      </c>
      <c r="P1248" s="2">
        <v>5.4200000000000003E-3</v>
      </c>
      <c r="Q1248" s="2" t="s">
        <v>40</v>
      </c>
      <c r="R1248" s="2">
        <v>7.7600000000000004E-3</v>
      </c>
      <c r="S1248" s="2">
        <v>8.2900000000000005E-3</v>
      </c>
      <c r="T1248" s="2" t="s">
        <v>40</v>
      </c>
      <c r="U1248" s="2" t="s">
        <v>40</v>
      </c>
      <c r="V1248" s="2">
        <v>8.0400000000000003E-3</v>
      </c>
      <c r="W1248" s="2">
        <v>8.0099999999999998E-3</v>
      </c>
      <c r="X1248" s="2" t="s">
        <v>40</v>
      </c>
      <c r="Y1248" s="2" t="s">
        <v>40</v>
      </c>
      <c r="Z1248" s="2">
        <v>1.6049999999999998E-2</v>
      </c>
      <c r="AA1248" s="2">
        <v>0</v>
      </c>
      <c r="AB1248" s="2">
        <v>0</v>
      </c>
      <c r="AC1248" s="2" t="s">
        <v>40</v>
      </c>
      <c r="AD1248" s="2" t="s">
        <v>40</v>
      </c>
    </row>
    <row r="1249" spans="1:30" x14ac:dyDescent="0.2">
      <c r="A1249" s="3" t="s">
        <v>55</v>
      </c>
      <c r="B1249" s="2">
        <v>5.5999999999999999E-3</v>
      </c>
      <c r="C1249" s="2">
        <v>5.2100000000000002E-3</v>
      </c>
      <c r="D1249" s="2">
        <v>5.2399999999999999E-3</v>
      </c>
      <c r="E1249" s="2" t="s">
        <v>40</v>
      </c>
      <c r="F1249" s="2">
        <v>8.0700000000000008E-3</v>
      </c>
      <c r="G1249" s="2">
        <v>7.9799999999999992E-3</v>
      </c>
      <c r="H1249" s="2" t="s">
        <v>40</v>
      </c>
      <c r="I1249" s="2" t="s">
        <v>40</v>
      </c>
      <c r="J1249" s="2">
        <v>1.6049999999999998E-2</v>
      </c>
      <c r="K1249" s="2">
        <v>0</v>
      </c>
      <c r="L1249" s="2" t="s">
        <v>40</v>
      </c>
      <c r="M1249" s="2" t="s">
        <v>40</v>
      </c>
      <c r="N1249" s="2">
        <v>5.2500000000000003E-3</v>
      </c>
      <c r="O1249" s="2">
        <v>5.5100000000000001E-3</v>
      </c>
      <c r="P1249" s="2">
        <v>5.2900000000000004E-3</v>
      </c>
      <c r="Q1249" s="2" t="s">
        <v>40</v>
      </c>
      <c r="R1249" s="2">
        <v>5.6299999999999996E-3</v>
      </c>
      <c r="S1249" s="2">
        <v>5.5900000000000004E-3</v>
      </c>
      <c r="T1249" s="2">
        <v>4.8300000000000001E-3</v>
      </c>
      <c r="U1249" s="2" t="s">
        <v>40</v>
      </c>
      <c r="V1249" s="2">
        <v>7.8399999999999997E-3</v>
      </c>
      <c r="W1249" s="2">
        <v>8.2100000000000003E-3</v>
      </c>
      <c r="X1249" s="2" t="s">
        <v>40</v>
      </c>
      <c r="Y1249" s="2" t="s">
        <v>40</v>
      </c>
      <c r="Z1249" s="2">
        <v>1.6049999999999998E-2</v>
      </c>
      <c r="AA1249" s="2">
        <v>0</v>
      </c>
      <c r="AB1249" s="2" t="s">
        <v>40</v>
      </c>
      <c r="AC1249" s="2" t="s">
        <v>40</v>
      </c>
      <c r="AD1249" s="2" t="s">
        <v>40</v>
      </c>
    </row>
    <row r="1250" spans="1:30" x14ac:dyDescent="0.2">
      <c r="A1250" s="3" t="s">
        <v>56</v>
      </c>
      <c r="B1250" s="2">
        <v>5.45E-3</v>
      </c>
      <c r="C1250" s="2">
        <v>5.3200000000000001E-3</v>
      </c>
      <c r="D1250" s="2">
        <v>5.28E-3</v>
      </c>
      <c r="E1250" s="2" t="s">
        <v>40</v>
      </c>
      <c r="F1250" s="2">
        <v>4.0899999999999999E-3</v>
      </c>
      <c r="G1250" s="2">
        <v>4.1999999999999997E-3</v>
      </c>
      <c r="H1250" s="2">
        <v>4.4799999999999996E-3</v>
      </c>
      <c r="I1250" s="2">
        <v>3.2799999999999999E-3</v>
      </c>
      <c r="J1250" s="2" t="s">
        <v>83</v>
      </c>
      <c r="K1250" s="2" t="s">
        <v>40</v>
      </c>
      <c r="L1250" s="2" t="s">
        <v>40</v>
      </c>
      <c r="M1250" s="2" t="s">
        <v>40</v>
      </c>
      <c r="N1250" s="2">
        <v>5.3899999999999998E-3</v>
      </c>
      <c r="O1250" s="2">
        <v>5.5599999999999998E-3</v>
      </c>
      <c r="P1250" s="2">
        <v>5.1000000000000004E-3</v>
      </c>
      <c r="Q1250" s="2" t="s">
        <v>40</v>
      </c>
      <c r="R1250" s="2">
        <v>7.3699999999999998E-3</v>
      </c>
      <c r="S1250" s="2">
        <v>8.6800000000000002E-3</v>
      </c>
      <c r="T1250" s="2" t="s">
        <v>40</v>
      </c>
      <c r="U1250" s="2" t="s">
        <v>40</v>
      </c>
      <c r="V1250" s="2" t="s">
        <v>83</v>
      </c>
      <c r="W1250" s="2" t="s">
        <v>40</v>
      </c>
      <c r="X1250" s="2" t="s">
        <v>40</v>
      </c>
      <c r="Y1250" s="2" t="s">
        <v>40</v>
      </c>
      <c r="Z1250" s="2">
        <v>1.6049999999999998E-2</v>
      </c>
      <c r="AA1250" s="2">
        <v>0</v>
      </c>
      <c r="AB1250" s="2" t="s">
        <v>40</v>
      </c>
      <c r="AC1250" s="2" t="s">
        <v>40</v>
      </c>
      <c r="AD1250" s="2" t="s">
        <v>40</v>
      </c>
    </row>
    <row r="1253" spans="1:30" x14ac:dyDescent="0.2">
      <c r="A1253" s="3" t="s">
        <v>93</v>
      </c>
    </row>
    <row r="1254" spans="1:30" x14ac:dyDescent="0.2">
      <c r="A1254" s="3" t="s">
        <v>86</v>
      </c>
    </row>
    <row r="1256" spans="1:30" x14ac:dyDescent="0.2">
      <c r="B1256" s="2" t="s">
        <v>39</v>
      </c>
      <c r="C1256" s="2" t="s">
        <v>40</v>
      </c>
      <c r="D1256" s="2" t="s">
        <v>40</v>
      </c>
      <c r="E1256" s="2" t="s">
        <v>40</v>
      </c>
      <c r="F1256" s="2" t="s">
        <v>41</v>
      </c>
      <c r="G1256" s="2" t="s">
        <v>40</v>
      </c>
      <c r="H1256" s="2" t="s">
        <v>40</v>
      </c>
      <c r="I1256" s="2" t="s">
        <v>40</v>
      </c>
      <c r="J1256" s="2" t="s">
        <v>42</v>
      </c>
      <c r="K1256" s="2" t="s">
        <v>40</v>
      </c>
      <c r="L1256" s="2" t="s">
        <v>40</v>
      </c>
      <c r="M1256" s="2" t="s">
        <v>40</v>
      </c>
      <c r="N1256" s="2" t="s">
        <v>43</v>
      </c>
      <c r="O1256" s="2" t="s">
        <v>40</v>
      </c>
      <c r="P1256" s="2" t="s">
        <v>40</v>
      </c>
      <c r="Q1256" s="2" t="s">
        <v>40</v>
      </c>
      <c r="R1256" s="2" t="s">
        <v>44</v>
      </c>
      <c r="S1256" s="2" t="s">
        <v>40</v>
      </c>
      <c r="T1256" s="2" t="s">
        <v>40</v>
      </c>
      <c r="U1256" s="2" t="s">
        <v>40</v>
      </c>
      <c r="V1256" s="2" t="s">
        <v>45</v>
      </c>
      <c r="W1256" s="2" t="s">
        <v>40</v>
      </c>
      <c r="X1256" s="2" t="s">
        <v>40</v>
      </c>
      <c r="Y1256" s="2" t="s">
        <v>40</v>
      </c>
      <c r="Z1256" s="2" t="s">
        <v>46</v>
      </c>
      <c r="AA1256" s="2" t="s">
        <v>40</v>
      </c>
      <c r="AB1256" s="2" t="s">
        <v>40</v>
      </c>
      <c r="AC1256" s="2" t="s">
        <v>40</v>
      </c>
      <c r="AD1256" s="2" t="s">
        <v>40</v>
      </c>
    </row>
    <row r="1257" spans="1:30" x14ac:dyDescent="0.2">
      <c r="A1257" s="3" t="s">
        <v>47</v>
      </c>
      <c r="B1257" s="2">
        <v>0</v>
      </c>
      <c r="C1257" s="2">
        <v>0</v>
      </c>
      <c r="D1257" s="2">
        <v>0</v>
      </c>
      <c r="E1257" s="2">
        <v>0</v>
      </c>
      <c r="F1257" s="2" t="s">
        <v>83</v>
      </c>
      <c r="G1257" s="2" t="s">
        <v>40</v>
      </c>
      <c r="H1257" s="2" t="s">
        <v>40</v>
      </c>
      <c r="I1257" s="2" t="s">
        <v>40</v>
      </c>
      <c r="J1257" s="2" t="s">
        <v>83</v>
      </c>
      <c r="K1257" s="2" t="s">
        <v>40</v>
      </c>
      <c r="L1257" s="2" t="s">
        <v>40</v>
      </c>
      <c r="M1257" s="2" t="s">
        <v>40</v>
      </c>
      <c r="N1257" s="2">
        <v>0</v>
      </c>
      <c r="O1257" s="2">
        <v>0</v>
      </c>
      <c r="P1257" s="2" t="s">
        <v>40</v>
      </c>
      <c r="Q1257" s="2" t="s">
        <v>40</v>
      </c>
      <c r="R1257" s="2">
        <v>0</v>
      </c>
      <c r="S1257" s="2">
        <v>0</v>
      </c>
      <c r="T1257" s="2" t="s">
        <v>40</v>
      </c>
      <c r="U1257" s="2" t="s">
        <v>40</v>
      </c>
      <c r="V1257" s="2" t="s">
        <v>83</v>
      </c>
      <c r="W1257" s="2" t="s">
        <v>40</v>
      </c>
      <c r="X1257" s="2" t="s">
        <v>40</v>
      </c>
      <c r="Y1257" s="2" t="s">
        <v>40</v>
      </c>
      <c r="Z1257" s="2" t="s">
        <v>83</v>
      </c>
      <c r="AA1257" s="2" t="s">
        <v>40</v>
      </c>
      <c r="AB1257" s="2" t="s">
        <v>40</v>
      </c>
      <c r="AC1257" s="2" t="s">
        <v>40</v>
      </c>
      <c r="AD1257" s="2" t="s">
        <v>40</v>
      </c>
    </row>
    <row r="1258" spans="1:30" x14ac:dyDescent="0.2">
      <c r="A1258" s="3" t="s">
        <v>52</v>
      </c>
      <c r="B1258" s="2">
        <v>0</v>
      </c>
      <c r="C1258" s="2">
        <v>0</v>
      </c>
      <c r="D1258" s="2">
        <v>0</v>
      </c>
      <c r="E1258" s="2" t="s">
        <v>40</v>
      </c>
      <c r="F1258" s="2">
        <v>0</v>
      </c>
      <c r="G1258" s="2">
        <v>0</v>
      </c>
      <c r="H1258" s="2">
        <v>0</v>
      </c>
      <c r="I1258" s="2" t="s">
        <v>40</v>
      </c>
      <c r="J1258" s="2" t="s">
        <v>83</v>
      </c>
      <c r="K1258" s="2" t="s">
        <v>40</v>
      </c>
      <c r="L1258" s="2" t="s">
        <v>40</v>
      </c>
      <c r="M1258" s="2" t="s">
        <v>40</v>
      </c>
      <c r="N1258" s="2">
        <v>0</v>
      </c>
      <c r="O1258" s="2">
        <v>0</v>
      </c>
      <c r="P1258" s="2">
        <v>0</v>
      </c>
      <c r="Q1258" s="2" t="s">
        <v>40</v>
      </c>
      <c r="R1258" s="2">
        <v>0</v>
      </c>
      <c r="S1258" s="2">
        <v>0</v>
      </c>
      <c r="T1258" s="2" t="s">
        <v>40</v>
      </c>
      <c r="U1258" s="2" t="s">
        <v>40</v>
      </c>
      <c r="V1258" s="2">
        <v>0</v>
      </c>
      <c r="W1258" s="2">
        <v>0</v>
      </c>
      <c r="X1258" s="2">
        <v>0</v>
      </c>
      <c r="Y1258" s="2" t="s">
        <v>40</v>
      </c>
      <c r="Z1258" s="2">
        <v>0</v>
      </c>
      <c r="AA1258" s="2">
        <v>0</v>
      </c>
      <c r="AB1258" s="2" t="s">
        <v>40</v>
      </c>
      <c r="AC1258" s="2" t="s">
        <v>40</v>
      </c>
      <c r="AD1258" s="2" t="s">
        <v>40</v>
      </c>
    </row>
    <row r="1259" spans="1:30" x14ac:dyDescent="0.2">
      <c r="A1259" s="3" t="s">
        <v>54</v>
      </c>
      <c r="B1259" s="2" t="s">
        <v>83</v>
      </c>
      <c r="C1259" s="2" t="s">
        <v>40</v>
      </c>
      <c r="D1259" s="2" t="s">
        <v>40</v>
      </c>
      <c r="E1259" s="2" t="s">
        <v>40</v>
      </c>
      <c r="F1259" s="2">
        <v>0</v>
      </c>
      <c r="G1259" s="2">
        <v>0</v>
      </c>
      <c r="H1259" s="2" t="s">
        <v>40</v>
      </c>
      <c r="I1259" s="2" t="s">
        <v>40</v>
      </c>
      <c r="J1259" s="2" t="s">
        <v>83</v>
      </c>
      <c r="K1259" s="2" t="s">
        <v>40</v>
      </c>
      <c r="L1259" s="2" t="s">
        <v>40</v>
      </c>
      <c r="M1259" s="2" t="s">
        <v>40</v>
      </c>
      <c r="N1259" s="2">
        <v>0</v>
      </c>
      <c r="O1259" s="2">
        <v>0</v>
      </c>
      <c r="P1259" s="2">
        <v>0</v>
      </c>
      <c r="Q1259" s="2" t="s">
        <v>40</v>
      </c>
      <c r="R1259" s="2">
        <v>0</v>
      </c>
      <c r="S1259" s="2">
        <v>0</v>
      </c>
      <c r="T1259" s="2" t="s">
        <v>40</v>
      </c>
      <c r="U1259" s="2" t="s">
        <v>40</v>
      </c>
      <c r="V1259" s="2">
        <v>0</v>
      </c>
      <c r="W1259" s="2">
        <v>0</v>
      </c>
      <c r="X1259" s="2" t="s">
        <v>40</v>
      </c>
      <c r="Y1259" s="2" t="s">
        <v>40</v>
      </c>
      <c r="Z1259" s="2">
        <v>0</v>
      </c>
      <c r="AA1259" s="2">
        <v>0</v>
      </c>
      <c r="AB1259" s="2">
        <v>0</v>
      </c>
      <c r="AC1259" s="2" t="s">
        <v>40</v>
      </c>
      <c r="AD1259" s="2" t="s">
        <v>40</v>
      </c>
    </row>
    <row r="1260" spans="1:30" x14ac:dyDescent="0.2">
      <c r="A1260" s="3" t="s">
        <v>55</v>
      </c>
      <c r="B1260" s="2">
        <v>0</v>
      </c>
      <c r="C1260" s="2">
        <v>0</v>
      </c>
      <c r="D1260" s="2">
        <v>0</v>
      </c>
      <c r="E1260" s="2" t="s">
        <v>40</v>
      </c>
      <c r="F1260" s="2">
        <v>0</v>
      </c>
      <c r="G1260" s="2">
        <v>0</v>
      </c>
      <c r="H1260" s="2" t="s">
        <v>40</v>
      </c>
      <c r="I1260" s="2" t="s">
        <v>40</v>
      </c>
      <c r="J1260" s="2">
        <v>0</v>
      </c>
      <c r="K1260" s="2">
        <v>0</v>
      </c>
      <c r="L1260" s="2" t="s">
        <v>40</v>
      </c>
      <c r="M1260" s="2" t="s">
        <v>40</v>
      </c>
      <c r="N1260" s="2">
        <v>0</v>
      </c>
      <c r="O1260" s="2">
        <v>0</v>
      </c>
      <c r="P1260" s="2">
        <v>0</v>
      </c>
      <c r="Q1260" s="2" t="s">
        <v>40</v>
      </c>
      <c r="R1260" s="2">
        <v>0</v>
      </c>
      <c r="S1260" s="2">
        <v>0</v>
      </c>
      <c r="T1260" s="2">
        <v>0</v>
      </c>
      <c r="U1260" s="2" t="s">
        <v>40</v>
      </c>
      <c r="V1260" s="2">
        <v>0</v>
      </c>
      <c r="W1260" s="2">
        <v>0</v>
      </c>
      <c r="X1260" s="2" t="s">
        <v>40</v>
      </c>
      <c r="Y1260" s="2" t="s">
        <v>40</v>
      </c>
      <c r="Z1260" s="2">
        <v>0</v>
      </c>
      <c r="AA1260" s="2">
        <v>0</v>
      </c>
      <c r="AB1260" s="2" t="s">
        <v>40</v>
      </c>
      <c r="AC1260" s="2" t="s">
        <v>40</v>
      </c>
      <c r="AD1260" s="2" t="s">
        <v>40</v>
      </c>
    </row>
    <row r="1261" spans="1:30" x14ac:dyDescent="0.2">
      <c r="A1261" s="3" t="s">
        <v>56</v>
      </c>
      <c r="B1261" s="2">
        <v>0</v>
      </c>
      <c r="C1261" s="2">
        <v>0</v>
      </c>
      <c r="D1261" s="2">
        <v>0</v>
      </c>
      <c r="E1261" s="2" t="s">
        <v>40</v>
      </c>
      <c r="F1261" s="2">
        <v>0</v>
      </c>
      <c r="G1261" s="2">
        <v>0</v>
      </c>
      <c r="H1261" s="2">
        <v>0</v>
      </c>
      <c r="I1261" s="2">
        <v>0</v>
      </c>
      <c r="J1261" s="2" t="s">
        <v>83</v>
      </c>
      <c r="K1261" s="2" t="s">
        <v>40</v>
      </c>
      <c r="L1261" s="2" t="s">
        <v>40</v>
      </c>
      <c r="M1261" s="2" t="s">
        <v>40</v>
      </c>
      <c r="N1261" s="2">
        <v>0</v>
      </c>
      <c r="O1261" s="2">
        <v>0</v>
      </c>
      <c r="P1261" s="2">
        <v>0</v>
      </c>
      <c r="Q1261" s="2" t="s">
        <v>40</v>
      </c>
      <c r="R1261" s="2">
        <v>0</v>
      </c>
      <c r="S1261" s="2">
        <v>0</v>
      </c>
      <c r="T1261" s="2" t="s">
        <v>40</v>
      </c>
      <c r="U1261" s="2" t="s">
        <v>40</v>
      </c>
      <c r="V1261" s="2" t="s">
        <v>83</v>
      </c>
      <c r="W1261" s="2" t="s">
        <v>40</v>
      </c>
      <c r="X1261" s="2" t="s">
        <v>40</v>
      </c>
      <c r="Y1261" s="2" t="s">
        <v>40</v>
      </c>
      <c r="Z1261" s="2">
        <v>0</v>
      </c>
      <c r="AA1261" s="2">
        <v>0</v>
      </c>
      <c r="AB1261" s="2" t="s">
        <v>40</v>
      </c>
      <c r="AC1261" s="2" t="s">
        <v>40</v>
      </c>
      <c r="AD1261" s="2" t="s">
        <v>40</v>
      </c>
    </row>
    <row r="1264" spans="1:30" x14ac:dyDescent="0.2">
      <c r="A1264" s="3" t="s">
        <v>87</v>
      </c>
    </row>
    <row r="1266" spans="1:30" x14ac:dyDescent="0.2">
      <c r="B1266" s="2" t="s">
        <v>39</v>
      </c>
      <c r="C1266" s="2" t="s">
        <v>40</v>
      </c>
      <c r="D1266" s="2" t="s">
        <v>40</v>
      </c>
      <c r="E1266" s="2" t="s">
        <v>40</v>
      </c>
      <c r="F1266" s="2" t="s">
        <v>41</v>
      </c>
      <c r="G1266" s="2" t="s">
        <v>40</v>
      </c>
      <c r="H1266" s="2" t="s">
        <v>40</v>
      </c>
      <c r="I1266" s="2" t="s">
        <v>40</v>
      </c>
      <c r="J1266" s="2" t="s">
        <v>42</v>
      </c>
      <c r="K1266" s="2" t="s">
        <v>40</v>
      </c>
      <c r="L1266" s="2" t="s">
        <v>40</v>
      </c>
      <c r="M1266" s="2" t="s">
        <v>40</v>
      </c>
      <c r="N1266" s="2" t="s">
        <v>43</v>
      </c>
      <c r="O1266" s="2" t="s">
        <v>40</v>
      </c>
      <c r="P1266" s="2" t="s">
        <v>40</v>
      </c>
      <c r="Q1266" s="2" t="s">
        <v>40</v>
      </c>
      <c r="R1266" s="2" t="s">
        <v>44</v>
      </c>
      <c r="S1266" s="2" t="s">
        <v>40</v>
      </c>
      <c r="T1266" s="2" t="s">
        <v>40</v>
      </c>
      <c r="U1266" s="2" t="s">
        <v>40</v>
      </c>
      <c r="V1266" s="2" t="s">
        <v>45</v>
      </c>
      <c r="W1266" s="2" t="s">
        <v>40</v>
      </c>
      <c r="X1266" s="2" t="s">
        <v>40</v>
      </c>
      <c r="Y1266" s="2" t="s">
        <v>40</v>
      </c>
      <c r="Z1266" s="2" t="s">
        <v>46</v>
      </c>
      <c r="AA1266" s="2" t="s">
        <v>40</v>
      </c>
      <c r="AB1266" s="2" t="s">
        <v>40</v>
      </c>
      <c r="AC1266" s="2" t="s">
        <v>40</v>
      </c>
      <c r="AD1266" s="2" t="s">
        <v>40</v>
      </c>
    </row>
    <row r="1267" spans="1:30" x14ac:dyDescent="0.2">
      <c r="A1267" s="3" t="s">
        <v>47</v>
      </c>
      <c r="B1267" s="2">
        <v>3.8330000000000003E-2</v>
      </c>
      <c r="C1267" s="2">
        <v>3.7819999999999999E-2</v>
      </c>
      <c r="D1267" s="2">
        <v>3.7997145392122803E-2</v>
      </c>
      <c r="E1267" s="2">
        <v>3.74238468233246E-2</v>
      </c>
      <c r="F1267" s="2" t="s">
        <v>83</v>
      </c>
      <c r="G1267" s="2" t="s">
        <v>40</v>
      </c>
      <c r="H1267" s="2" t="s">
        <v>40</v>
      </c>
      <c r="I1267" s="2" t="s">
        <v>40</v>
      </c>
      <c r="J1267" s="2" t="s">
        <v>83</v>
      </c>
      <c r="K1267" s="2" t="s">
        <v>40</v>
      </c>
      <c r="L1267" s="2" t="s">
        <v>40</v>
      </c>
      <c r="M1267" s="2" t="s">
        <v>40</v>
      </c>
      <c r="N1267" s="2">
        <v>3.7768338881873399E-2</v>
      </c>
      <c r="O1267" s="2">
        <v>3.8010000000000002E-2</v>
      </c>
      <c r="P1267" s="2" t="s">
        <v>40</v>
      </c>
      <c r="Q1267" s="2" t="s">
        <v>40</v>
      </c>
      <c r="R1267" s="2">
        <v>3.9320000000000001E-2</v>
      </c>
      <c r="S1267" s="2">
        <v>3.6487099947037901E-2</v>
      </c>
      <c r="T1267" s="2" t="s">
        <v>40</v>
      </c>
      <c r="U1267" s="2" t="s">
        <v>40</v>
      </c>
      <c r="V1267" s="2" t="s">
        <v>83</v>
      </c>
      <c r="W1267" s="2" t="s">
        <v>40</v>
      </c>
      <c r="X1267" s="2" t="s">
        <v>40</v>
      </c>
      <c r="Y1267" s="2" t="s">
        <v>40</v>
      </c>
      <c r="Z1267" s="2" t="s">
        <v>83</v>
      </c>
      <c r="AA1267" s="2" t="s">
        <v>40</v>
      </c>
      <c r="AB1267" s="2" t="s">
        <v>40</v>
      </c>
      <c r="AC1267" s="2" t="s">
        <v>40</v>
      </c>
      <c r="AD1267" s="2" t="s">
        <v>40</v>
      </c>
    </row>
    <row r="1268" spans="1:30" x14ac:dyDescent="0.2">
      <c r="A1268" s="3" t="s">
        <v>52</v>
      </c>
      <c r="B1268" s="2">
        <v>3.8420000000000003E-2</v>
      </c>
      <c r="C1268" s="2">
        <v>3.7260000000000001E-2</v>
      </c>
      <c r="D1268" s="2">
        <v>3.8011273305390898E-2</v>
      </c>
      <c r="E1268" s="2" t="s">
        <v>40</v>
      </c>
      <c r="F1268" s="2">
        <v>7.3600000000000002E-3</v>
      </c>
      <c r="G1268" s="2">
        <v>0</v>
      </c>
      <c r="H1268" s="2">
        <v>0.10537000000000001</v>
      </c>
      <c r="I1268" s="2" t="s">
        <v>40</v>
      </c>
      <c r="J1268" s="2" t="s">
        <v>83</v>
      </c>
      <c r="K1268" s="2" t="s">
        <v>40</v>
      </c>
      <c r="L1268" s="2" t="s">
        <v>40</v>
      </c>
      <c r="M1268" s="2" t="s">
        <v>40</v>
      </c>
      <c r="N1268" s="2">
        <v>3.5838612109798502E-2</v>
      </c>
      <c r="O1268" s="2">
        <v>3.8920780711825399E-2</v>
      </c>
      <c r="P1268" s="2">
        <v>3.8929999999999999E-2</v>
      </c>
      <c r="Q1268" s="2" t="s">
        <v>40</v>
      </c>
      <c r="R1268" s="2">
        <v>3.7186431562367901E-2</v>
      </c>
      <c r="S1268" s="2">
        <v>3.8587771053480199E-2</v>
      </c>
      <c r="T1268" s="2" t="s">
        <v>40</v>
      </c>
      <c r="U1268" s="2" t="s">
        <v>40</v>
      </c>
      <c r="V1268" s="2">
        <v>3.8651554780587002E-2</v>
      </c>
      <c r="W1268" s="2">
        <v>3.9260000000000003E-2</v>
      </c>
      <c r="X1268" s="2">
        <v>3.5822486535008899E-2</v>
      </c>
      <c r="Y1268" s="2" t="s">
        <v>40</v>
      </c>
      <c r="Z1268" s="2">
        <v>3.7577662998727397E-2</v>
      </c>
      <c r="AA1268" s="2">
        <v>3.8218049360110598E-2</v>
      </c>
      <c r="AB1268" s="2" t="s">
        <v>40</v>
      </c>
      <c r="AC1268" s="2" t="s">
        <v>40</v>
      </c>
      <c r="AD1268" s="2" t="s">
        <v>40</v>
      </c>
    </row>
    <row r="1269" spans="1:30" x14ac:dyDescent="0.2">
      <c r="A1269" s="3" t="s">
        <v>54</v>
      </c>
      <c r="B1269" s="2" t="s">
        <v>83</v>
      </c>
      <c r="C1269" s="2" t="s">
        <v>40</v>
      </c>
      <c r="D1269" s="2" t="s">
        <v>40</v>
      </c>
      <c r="E1269" s="2" t="s">
        <v>40</v>
      </c>
      <c r="F1269" s="2">
        <v>6.0350000000000001E-2</v>
      </c>
      <c r="G1269" s="2">
        <v>1.5254886929858101E-2</v>
      </c>
      <c r="H1269" s="2" t="s">
        <v>40</v>
      </c>
      <c r="I1269" s="2" t="s">
        <v>40</v>
      </c>
      <c r="J1269" s="2" t="s">
        <v>83</v>
      </c>
      <c r="K1269" s="2" t="s">
        <v>40</v>
      </c>
      <c r="L1269" s="2" t="s">
        <v>40</v>
      </c>
      <c r="M1269" s="2" t="s">
        <v>40</v>
      </c>
      <c r="N1269" s="2">
        <v>3.7090971389412301E-2</v>
      </c>
      <c r="O1269" s="2">
        <v>3.7850000000000002E-2</v>
      </c>
      <c r="P1269" s="2">
        <v>3.8738635713877201E-2</v>
      </c>
      <c r="Q1269" s="2" t="s">
        <v>40</v>
      </c>
      <c r="R1269" s="2">
        <v>3.7279192475338299E-2</v>
      </c>
      <c r="S1269" s="2">
        <v>3.8501858381778303E-2</v>
      </c>
      <c r="T1269" s="2" t="s">
        <v>40</v>
      </c>
      <c r="U1269" s="2" t="s">
        <v>40</v>
      </c>
      <c r="V1269" s="2">
        <v>3.7429232418605497E-2</v>
      </c>
      <c r="W1269" s="2">
        <v>3.8370000000000001E-2</v>
      </c>
      <c r="X1269" s="2" t="s">
        <v>40</v>
      </c>
      <c r="Y1269" s="2" t="s">
        <v>40</v>
      </c>
      <c r="Z1269" s="2">
        <v>3.5499999999999997E-2</v>
      </c>
      <c r="AA1269" s="2">
        <v>3.9390000000000001E-2</v>
      </c>
      <c r="AB1269" s="2">
        <v>3.8890000000000001E-2</v>
      </c>
      <c r="AC1269" s="2" t="s">
        <v>40</v>
      </c>
      <c r="AD1269" s="2" t="s">
        <v>40</v>
      </c>
    </row>
    <row r="1270" spans="1:30" x14ac:dyDescent="0.2">
      <c r="A1270" s="3" t="s">
        <v>55</v>
      </c>
      <c r="B1270" s="2">
        <v>3.9190000000000003E-2</v>
      </c>
      <c r="C1270" s="2">
        <v>3.6833095577746E-2</v>
      </c>
      <c r="D1270" s="2">
        <v>3.7665480427046198E-2</v>
      </c>
      <c r="E1270" s="2" t="s">
        <v>40</v>
      </c>
      <c r="F1270" s="2">
        <v>5.0801582344368101E-2</v>
      </c>
      <c r="G1270" s="2">
        <v>2.4759337697342999E-2</v>
      </c>
      <c r="H1270" s="2" t="s">
        <v>40</v>
      </c>
      <c r="I1270" s="2" t="s">
        <v>40</v>
      </c>
      <c r="J1270" s="2">
        <v>4.9500000000000002E-2</v>
      </c>
      <c r="K1270" s="2">
        <v>2.55455763018986E-2</v>
      </c>
      <c r="L1270" s="2" t="s">
        <v>40</v>
      </c>
      <c r="M1270" s="2" t="s">
        <v>40</v>
      </c>
      <c r="N1270" s="2">
        <v>3.7199999999999997E-2</v>
      </c>
      <c r="O1270" s="2">
        <v>3.8739999999999997E-2</v>
      </c>
      <c r="P1270" s="2">
        <v>3.7740000000000003E-2</v>
      </c>
      <c r="Q1270" s="2" t="s">
        <v>40</v>
      </c>
      <c r="R1270" s="2">
        <v>3.8477092841874103E-2</v>
      </c>
      <c r="S1270" s="2">
        <v>3.8719999999999997E-2</v>
      </c>
      <c r="T1270" s="2">
        <v>3.6490000000000002E-2</v>
      </c>
      <c r="U1270" s="2" t="s">
        <v>40</v>
      </c>
      <c r="V1270" s="2">
        <v>3.7697738513232902E-2</v>
      </c>
      <c r="W1270" s="2">
        <v>3.8089999999999999E-2</v>
      </c>
      <c r="X1270" s="2" t="s">
        <v>40</v>
      </c>
      <c r="Y1270" s="2" t="s">
        <v>40</v>
      </c>
      <c r="Z1270" s="2">
        <v>3.7749999999999999E-2</v>
      </c>
      <c r="AA1270" s="2">
        <v>3.80393604413964E-2</v>
      </c>
      <c r="AB1270" s="2" t="s">
        <v>40</v>
      </c>
      <c r="AC1270" s="2" t="s">
        <v>40</v>
      </c>
      <c r="AD1270" s="2" t="s">
        <v>40</v>
      </c>
    </row>
    <row r="1271" spans="1:30" x14ac:dyDescent="0.2">
      <c r="A1271" s="3" t="s">
        <v>56</v>
      </c>
      <c r="B1271" s="2">
        <v>3.8982272961964298E-2</v>
      </c>
      <c r="C1271" s="2">
        <v>3.7748156551332901E-2</v>
      </c>
      <c r="D1271" s="2">
        <v>3.6939770857983799E-2</v>
      </c>
      <c r="E1271" s="2" t="s">
        <v>40</v>
      </c>
      <c r="F1271" s="2">
        <v>8.9354195428746706E-3</v>
      </c>
      <c r="G1271" s="2">
        <v>0</v>
      </c>
      <c r="H1271" s="2">
        <v>0</v>
      </c>
      <c r="I1271" s="2">
        <v>0.140785111512959</v>
      </c>
      <c r="J1271" s="2" t="s">
        <v>83</v>
      </c>
      <c r="K1271" s="2" t="s">
        <v>40</v>
      </c>
      <c r="L1271" s="2" t="s">
        <v>40</v>
      </c>
      <c r="M1271" s="2" t="s">
        <v>40</v>
      </c>
      <c r="N1271" s="2">
        <v>3.9622750014376901E-2</v>
      </c>
      <c r="O1271" s="2">
        <v>3.6850000000000001E-2</v>
      </c>
      <c r="P1271" s="2">
        <v>3.7215811721695399E-2</v>
      </c>
      <c r="Q1271" s="2" t="s">
        <v>40</v>
      </c>
      <c r="R1271" s="2">
        <v>3.712E-2</v>
      </c>
      <c r="S1271" s="2">
        <v>3.86719124844064E-2</v>
      </c>
      <c r="T1271" s="2" t="s">
        <v>40</v>
      </c>
      <c r="U1271" s="2" t="s">
        <v>40</v>
      </c>
      <c r="V1271" s="2" t="s">
        <v>83</v>
      </c>
      <c r="W1271" s="2" t="s">
        <v>40</v>
      </c>
      <c r="X1271" s="2" t="s">
        <v>40</v>
      </c>
      <c r="Y1271" s="2" t="s">
        <v>40</v>
      </c>
      <c r="Z1271" s="2">
        <v>3.7541634519485799E-2</v>
      </c>
      <c r="AA1271" s="2">
        <v>3.8249999999999999E-2</v>
      </c>
      <c r="AB1271" s="2" t="s">
        <v>40</v>
      </c>
      <c r="AC1271" s="2" t="s">
        <v>40</v>
      </c>
      <c r="AD1271" s="2" t="s">
        <v>40</v>
      </c>
    </row>
    <row r="1274" spans="1:30" x14ac:dyDescent="0.2">
      <c r="A1274" s="3" t="s">
        <v>88</v>
      </c>
    </row>
    <row r="1276" spans="1:30" x14ac:dyDescent="0.2">
      <c r="B1276" s="2" t="s">
        <v>39</v>
      </c>
      <c r="C1276" s="2" t="s">
        <v>40</v>
      </c>
      <c r="D1276" s="2" t="s">
        <v>40</v>
      </c>
      <c r="E1276" s="2" t="s">
        <v>40</v>
      </c>
      <c r="F1276" s="2" t="s">
        <v>41</v>
      </c>
      <c r="G1276" s="2" t="s">
        <v>40</v>
      </c>
      <c r="H1276" s="2" t="s">
        <v>40</v>
      </c>
      <c r="I1276" s="2" t="s">
        <v>40</v>
      </c>
      <c r="J1276" s="2" t="s">
        <v>42</v>
      </c>
      <c r="K1276" s="2" t="s">
        <v>40</v>
      </c>
      <c r="L1276" s="2" t="s">
        <v>40</v>
      </c>
      <c r="M1276" s="2" t="s">
        <v>40</v>
      </c>
      <c r="N1276" s="2" t="s">
        <v>43</v>
      </c>
      <c r="O1276" s="2" t="s">
        <v>40</v>
      </c>
      <c r="P1276" s="2" t="s">
        <v>40</v>
      </c>
      <c r="Q1276" s="2" t="s">
        <v>40</v>
      </c>
      <c r="R1276" s="2" t="s">
        <v>44</v>
      </c>
      <c r="S1276" s="2" t="s">
        <v>40</v>
      </c>
      <c r="T1276" s="2" t="s">
        <v>40</v>
      </c>
      <c r="U1276" s="2" t="s">
        <v>40</v>
      </c>
      <c r="V1276" s="2" t="s">
        <v>45</v>
      </c>
      <c r="W1276" s="2" t="s">
        <v>40</v>
      </c>
      <c r="X1276" s="2" t="s">
        <v>40</v>
      </c>
      <c r="Y1276" s="2" t="s">
        <v>40</v>
      </c>
      <c r="Z1276" s="2" t="s">
        <v>46</v>
      </c>
      <c r="AA1276" s="2" t="s">
        <v>40</v>
      </c>
      <c r="AB1276" s="2" t="s">
        <v>40</v>
      </c>
      <c r="AC1276" s="2" t="s">
        <v>40</v>
      </c>
      <c r="AD1276" s="2" t="s">
        <v>40</v>
      </c>
    </row>
    <row r="1277" spans="1:30" x14ac:dyDescent="0.2">
      <c r="A1277" s="3" t="s">
        <v>47</v>
      </c>
      <c r="B1277" s="2">
        <v>0.80817000000000005</v>
      </c>
      <c r="C1277" s="2">
        <v>0.80522000000000005</v>
      </c>
      <c r="D1277" s="2">
        <v>0.80465223932415197</v>
      </c>
      <c r="E1277" s="2">
        <v>0.80175578007340897</v>
      </c>
      <c r="F1277" s="2" t="s">
        <v>83</v>
      </c>
      <c r="G1277" s="2" t="s">
        <v>40</v>
      </c>
      <c r="H1277" s="2" t="s">
        <v>40</v>
      </c>
      <c r="I1277" s="2" t="s">
        <v>40</v>
      </c>
      <c r="J1277" s="2" t="s">
        <v>83</v>
      </c>
      <c r="K1277" s="2" t="s">
        <v>40</v>
      </c>
      <c r="L1277" s="2" t="s">
        <v>40</v>
      </c>
      <c r="M1277" s="2" t="s">
        <v>40</v>
      </c>
      <c r="N1277" s="2">
        <v>0.82497225729919998</v>
      </c>
      <c r="O1277" s="2">
        <v>0.78500000000000003</v>
      </c>
      <c r="P1277" s="2" t="s">
        <v>40</v>
      </c>
      <c r="Q1277" s="2" t="s">
        <v>40</v>
      </c>
      <c r="R1277" s="2">
        <v>0.87487000000000004</v>
      </c>
      <c r="S1277" s="2">
        <v>0.73628660059014905</v>
      </c>
      <c r="T1277" s="2" t="s">
        <v>40</v>
      </c>
      <c r="U1277" s="2" t="s">
        <v>40</v>
      </c>
      <c r="V1277" s="2" t="s">
        <v>83</v>
      </c>
      <c r="W1277" s="2" t="s">
        <v>40</v>
      </c>
      <c r="X1277" s="2" t="s">
        <v>40</v>
      </c>
      <c r="Y1277" s="2" t="s">
        <v>40</v>
      </c>
      <c r="Z1277" s="2" t="s">
        <v>83</v>
      </c>
      <c r="AA1277" s="2" t="s">
        <v>40</v>
      </c>
      <c r="AB1277" s="2" t="s">
        <v>40</v>
      </c>
      <c r="AC1277" s="2" t="s">
        <v>40</v>
      </c>
      <c r="AD1277" s="2" t="s">
        <v>40</v>
      </c>
    </row>
    <row r="1278" spans="1:30" x14ac:dyDescent="0.2">
      <c r="A1278" s="3" t="s">
        <v>52</v>
      </c>
      <c r="B1278" s="2">
        <v>0.80556000000000005</v>
      </c>
      <c r="C1278" s="2">
        <v>0.80713000000000001</v>
      </c>
      <c r="D1278" s="2">
        <v>0.80208122561063699</v>
      </c>
      <c r="E1278" s="2" t="s">
        <v>40</v>
      </c>
      <c r="F1278" s="2">
        <v>0.83135999999999999</v>
      </c>
      <c r="G1278" s="2">
        <v>0.83721467783877401</v>
      </c>
      <c r="H1278" s="2">
        <v>0.74705999999999995</v>
      </c>
      <c r="I1278" s="2" t="s">
        <v>40</v>
      </c>
      <c r="J1278" s="2" t="s">
        <v>83</v>
      </c>
      <c r="K1278" s="2" t="s">
        <v>40</v>
      </c>
      <c r="L1278" s="2" t="s">
        <v>40</v>
      </c>
      <c r="M1278" s="2" t="s">
        <v>40</v>
      </c>
      <c r="N1278" s="2">
        <v>0.776664954631056</v>
      </c>
      <c r="O1278" s="2">
        <v>0.81374856486796698</v>
      </c>
      <c r="P1278" s="2">
        <v>0.82455000000000001</v>
      </c>
      <c r="Q1278" s="2" t="s">
        <v>40</v>
      </c>
      <c r="R1278" s="2">
        <v>0.74780069916637804</v>
      </c>
      <c r="S1278" s="2">
        <v>0.86137618333934096</v>
      </c>
      <c r="T1278" s="2" t="s">
        <v>40</v>
      </c>
      <c r="U1278" s="2" t="s">
        <v>40</v>
      </c>
      <c r="V1278" s="2">
        <v>0.83557105492589301</v>
      </c>
      <c r="W1278" s="2">
        <v>0.83274999999999999</v>
      </c>
      <c r="X1278" s="2">
        <v>0.74828882405745001</v>
      </c>
      <c r="Y1278" s="2" t="s">
        <v>40</v>
      </c>
      <c r="Z1278" s="2">
        <v>0.79064675499663095</v>
      </c>
      <c r="AA1278" s="2">
        <v>0.81981806494341303</v>
      </c>
      <c r="AB1278" s="2" t="s">
        <v>40</v>
      </c>
      <c r="AC1278" s="2" t="s">
        <v>40</v>
      </c>
      <c r="AD1278" s="2" t="s">
        <v>40</v>
      </c>
    </row>
    <row r="1279" spans="1:30" x14ac:dyDescent="0.2">
      <c r="A1279" s="3" t="s">
        <v>54</v>
      </c>
      <c r="B1279" s="2" t="s">
        <v>83</v>
      </c>
      <c r="C1279" s="2" t="s">
        <v>40</v>
      </c>
      <c r="D1279" s="2" t="s">
        <v>40</v>
      </c>
      <c r="E1279" s="2" t="s">
        <v>40</v>
      </c>
      <c r="F1279" s="2">
        <v>0.78561999999999999</v>
      </c>
      <c r="G1279" s="2">
        <v>0.82441548486009897</v>
      </c>
      <c r="H1279" s="2" t="s">
        <v>40</v>
      </c>
      <c r="I1279" s="2" t="s">
        <v>40</v>
      </c>
      <c r="J1279" s="2" t="s">
        <v>83</v>
      </c>
      <c r="K1279" s="2" t="s">
        <v>40</v>
      </c>
      <c r="L1279" s="2" t="s">
        <v>40</v>
      </c>
      <c r="M1279" s="2" t="s">
        <v>40</v>
      </c>
      <c r="N1279" s="2">
        <v>0.78784763862714802</v>
      </c>
      <c r="O1279" s="2">
        <v>0.80876000000000003</v>
      </c>
      <c r="P1279" s="2">
        <v>0.81825719023386101</v>
      </c>
      <c r="Q1279" s="2" t="s">
        <v>40</v>
      </c>
      <c r="R1279" s="2">
        <v>0.77733807448191405</v>
      </c>
      <c r="S1279" s="2">
        <v>0.83245973506146898</v>
      </c>
      <c r="T1279" s="2" t="s">
        <v>40</v>
      </c>
      <c r="U1279" s="2" t="s">
        <v>40</v>
      </c>
      <c r="V1279" s="2">
        <v>0.77630861248518801</v>
      </c>
      <c r="W1279" s="2">
        <v>0.83443999999999996</v>
      </c>
      <c r="X1279" s="2" t="s">
        <v>40</v>
      </c>
      <c r="Y1279" s="2" t="s">
        <v>40</v>
      </c>
      <c r="Z1279" s="2">
        <v>0.77971999999999997</v>
      </c>
      <c r="AA1279" s="2">
        <v>0.81852999999999998</v>
      </c>
      <c r="AB1279" s="2">
        <v>0.81769000000000003</v>
      </c>
      <c r="AC1279" s="2" t="s">
        <v>40</v>
      </c>
      <c r="AD1279" s="2" t="s">
        <v>40</v>
      </c>
    </row>
    <row r="1280" spans="1:30" x14ac:dyDescent="0.2">
      <c r="A1280" s="3" t="s">
        <v>55</v>
      </c>
      <c r="B1280" s="2">
        <v>0.80452999999999997</v>
      </c>
      <c r="C1280" s="2">
        <v>0.80490727532096995</v>
      </c>
      <c r="D1280" s="2">
        <v>0.80538078291814896</v>
      </c>
      <c r="E1280" s="2" t="s">
        <v>40</v>
      </c>
      <c r="F1280" s="2">
        <v>0.79499555202241001</v>
      </c>
      <c r="G1280" s="2">
        <v>0.81505583365421597</v>
      </c>
      <c r="H1280" s="2" t="s">
        <v>40</v>
      </c>
      <c r="I1280" s="2" t="s">
        <v>40</v>
      </c>
      <c r="J1280" s="2">
        <v>0.72652000000000005</v>
      </c>
      <c r="K1280" s="2">
        <v>0.888343969116836</v>
      </c>
      <c r="L1280" s="2" t="s">
        <v>40</v>
      </c>
      <c r="M1280" s="2" t="s">
        <v>40</v>
      </c>
      <c r="N1280" s="2">
        <v>0.81203999999999998</v>
      </c>
      <c r="O1280" s="2">
        <v>0.81399999999999995</v>
      </c>
      <c r="P1280" s="2">
        <v>0.78883000000000003</v>
      </c>
      <c r="Q1280" s="2" t="s">
        <v>40</v>
      </c>
      <c r="R1280" s="2">
        <v>0.82243341614189103</v>
      </c>
      <c r="S1280" s="2">
        <v>0.84938000000000002</v>
      </c>
      <c r="T1280" s="2">
        <v>0.74356</v>
      </c>
      <c r="U1280" s="2" t="s">
        <v>40</v>
      </c>
      <c r="V1280" s="2">
        <v>0.78595159889757205</v>
      </c>
      <c r="W1280" s="2">
        <v>0.82435999999999998</v>
      </c>
      <c r="X1280" s="2" t="s">
        <v>40</v>
      </c>
      <c r="Y1280" s="2" t="s">
        <v>40</v>
      </c>
      <c r="Z1280" s="2">
        <v>0.79124000000000005</v>
      </c>
      <c r="AA1280" s="2">
        <v>0.81912847512288001</v>
      </c>
      <c r="AB1280" s="2" t="s">
        <v>40</v>
      </c>
      <c r="AC1280" s="2" t="s">
        <v>40</v>
      </c>
      <c r="AD1280" s="2" t="s">
        <v>40</v>
      </c>
    </row>
    <row r="1281" spans="1:30" x14ac:dyDescent="0.2">
      <c r="A1281" s="3" t="s">
        <v>56</v>
      </c>
      <c r="B1281" s="2">
        <v>0.80514600424531002</v>
      </c>
      <c r="C1281" s="2">
        <v>0.80541690300623903</v>
      </c>
      <c r="D1281" s="2">
        <v>0.80424807364866802</v>
      </c>
      <c r="E1281" s="2" t="s">
        <v>40</v>
      </c>
      <c r="F1281" s="2">
        <v>0.82811780947998104</v>
      </c>
      <c r="G1281" s="2">
        <v>0.83793328471075901</v>
      </c>
      <c r="H1281" s="2">
        <v>0.83694736035552797</v>
      </c>
      <c r="I1281" s="2">
        <v>0.71831675708257903</v>
      </c>
      <c r="J1281" s="2" t="s">
        <v>83</v>
      </c>
      <c r="K1281" s="2" t="s">
        <v>40</v>
      </c>
      <c r="L1281" s="2" t="s">
        <v>40</v>
      </c>
      <c r="M1281" s="2" t="s">
        <v>40</v>
      </c>
      <c r="N1281" s="2">
        <v>0.82612571165679405</v>
      </c>
      <c r="O1281" s="2">
        <v>0.8266</v>
      </c>
      <c r="P1281" s="2">
        <v>0.762252941848509</v>
      </c>
      <c r="Q1281" s="2" t="s">
        <v>40</v>
      </c>
      <c r="R1281" s="2">
        <v>0.75029999999999997</v>
      </c>
      <c r="S1281" s="2">
        <v>0.86016697054025504</v>
      </c>
      <c r="T1281" s="2" t="s">
        <v>40</v>
      </c>
      <c r="U1281" s="2" t="s">
        <v>40</v>
      </c>
      <c r="V1281" s="2" t="s">
        <v>83</v>
      </c>
      <c r="W1281" s="2" t="s">
        <v>40</v>
      </c>
      <c r="X1281" s="2" t="s">
        <v>40</v>
      </c>
      <c r="Y1281" s="2" t="s">
        <v>40</v>
      </c>
      <c r="Z1281" s="2">
        <v>0.79358687265952799</v>
      </c>
      <c r="AA1281" s="2">
        <v>0.81662999999999997</v>
      </c>
      <c r="AB1281" s="2" t="s">
        <v>40</v>
      </c>
      <c r="AC1281" s="2" t="s">
        <v>40</v>
      </c>
      <c r="AD1281" s="2" t="s">
        <v>40</v>
      </c>
    </row>
    <row r="1284" spans="1:30" x14ac:dyDescent="0.2">
      <c r="A1284" s="3" t="s">
        <v>89</v>
      </c>
    </row>
    <row r="1286" spans="1:30" x14ac:dyDescent="0.2">
      <c r="B1286" s="2" t="s">
        <v>39</v>
      </c>
      <c r="C1286" s="2" t="s">
        <v>40</v>
      </c>
      <c r="D1286" s="2" t="s">
        <v>40</v>
      </c>
      <c r="E1286" s="2" t="s">
        <v>40</v>
      </c>
      <c r="F1286" s="2" t="s">
        <v>41</v>
      </c>
      <c r="G1286" s="2" t="s">
        <v>40</v>
      </c>
      <c r="H1286" s="2" t="s">
        <v>40</v>
      </c>
      <c r="I1286" s="2" t="s">
        <v>40</v>
      </c>
      <c r="J1286" s="2" t="s">
        <v>42</v>
      </c>
      <c r="K1286" s="2" t="s">
        <v>40</v>
      </c>
      <c r="L1286" s="2" t="s">
        <v>40</v>
      </c>
      <c r="M1286" s="2" t="s">
        <v>40</v>
      </c>
      <c r="N1286" s="2" t="s">
        <v>43</v>
      </c>
      <c r="O1286" s="2" t="s">
        <v>40</v>
      </c>
      <c r="P1286" s="2" t="s">
        <v>40</v>
      </c>
      <c r="Q1286" s="2" t="s">
        <v>40</v>
      </c>
      <c r="R1286" s="2" t="s">
        <v>44</v>
      </c>
      <c r="S1286" s="2" t="s">
        <v>40</v>
      </c>
      <c r="T1286" s="2" t="s">
        <v>40</v>
      </c>
      <c r="U1286" s="2" t="s">
        <v>40</v>
      </c>
      <c r="V1286" s="2" t="s">
        <v>45</v>
      </c>
      <c r="W1286" s="2" t="s">
        <v>40</v>
      </c>
      <c r="X1286" s="2" t="s">
        <v>40</v>
      </c>
      <c r="Y1286" s="2" t="s">
        <v>40</v>
      </c>
      <c r="Z1286" s="2" t="s">
        <v>46</v>
      </c>
      <c r="AA1286" s="2" t="s">
        <v>40</v>
      </c>
      <c r="AB1286" s="2" t="s">
        <v>40</v>
      </c>
      <c r="AC1286" s="2" t="s">
        <v>40</v>
      </c>
      <c r="AD1286" s="2" t="s">
        <v>40</v>
      </c>
    </row>
    <row r="1287" spans="1:30" x14ac:dyDescent="0.2">
      <c r="A1287" s="3" t="s">
        <v>47</v>
      </c>
      <c r="B1287" s="2">
        <v>2.4109999999999999E-2</v>
      </c>
      <c r="C1287" s="2">
        <v>2.29E-2</v>
      </c>
      <c r="D1287" s="2">
        <v>2.4919955252092701E-2</v>
      </c>
      <c r="E1287" s="2">
        <v>2.6563741627880499E-2</v>
      </c>
      <c r="F1287" s="2" t="s">
        <v>83</v>
      </c>
      <c r="G1287" s="2" t="s">
        <v>40</v>
      </c>
      <c r="H1287" s="2" t="s">
        <v>40</v>
      </c>
      <c r="I1287" s="2" t="s">
        <v>40</v>
      </c>
      <c r="J1287" s="2" t="s">
        <v>83</v>
      </c>
      <c r="K1287" s="2" t="s">
        <v>40</v>
      </c>
      <c r="L1287" s="2" t="s">
        <v>40</v>
      </c>
      <c r="M1287" s="2" t="s">
        <v>40</v>
      </c>
      <c r="N1287" s="2">
        <v>0</v>
      </c>
      <c r="O1287" s="2">
        <v>4.9140000000000003E-2</v>
      </c>
      <c r="P1287" s="2" t="s">
        <v>40</v>
      </c>
      <c r="Q1287" s="2" t="s">
        <v>40</v>
      </c>
      <c r="R1287" s="2">
        <v>2.4930000000000001E-2</v>
      </c>
      <c r="S1287" s="2">
        <v>2.4324733298025199E-2</v>
      </c>
      <c r="T1287" s="2" t="s">
        <v>40</v>
      </c>
      <c r="U1287" s="2" t="s">
        <v>40</v>
      </c>
      <c r="V1287" s="2" t="s">
        <v>83</v>
      </c>
      <c r="W1287" s="2" t="s">
        <v>40</v>
      </c>
      <c r="X1287" s="2" t="s">
        <v>40</v>
      </c>
      <c r="Y1287" s="2" t="s">
        <v>40</v>
      </c>
      <c r="Z1287" s="2" t="s">
        <v>83</v>
      </c>
      <c r="AA1287" s="2" t="s">
        <v>40</v>
      </c>
      <c r="AB1287" s="2" t="s">
        <v>40</v>
      </c>
      <c r="AC1287" s="2" t="s">
        <v>40</v>
      </c>
      <c r="AD1287" s="2" t="s">
        <v>40</v>
      </c>
    </row>
    <row r="1288" spans="1:30" x14ac:dyDescent="0.2">
      <c r="A1288" s="3" t="s">
        <v>52</v>
      </c>
      <c r="B1288" s="2">
        <v>2.3470000000000001E-2</v>
      </c>
      <c r="C1288" s="2">
        <v>2.5649999999999999E-2</v>
      </c>
      <c r="D1288" s="2">
        <v>2.4743460037577599E-2</v>
      </c>
      <c r="E1288" s="2" t="s">
        <v>40</v>
      </c>
      <c r="F1288" s="2">
        <v>2.5049999999999999E-2</v>
      </c>
      <c r="G1288" s="2">
        <v>2.5281710488298099E-2</v>
      </c>
      <c r="H1288" s="2">
        <v>2.3550000000000001E-2</v>
      </c>
      <c r="I1288" s="2" t="s">
        <v>40</v>
      </c>
      <c r="J1288" s="2" t="s">
        <v>83</v>
      </c>
      <c r="K1288" s="2" t="s">
        <v>40</v>
      </c>
      <c r="L1288" s="2" t="s">
        <v>40</v>
      </c>
      <c r="M1288" s="2" t="s">
        <v>40</v>
      </c>
      <c r="N1288" s="2">
        <v>5.8266278605261602E-2</v>
      </c>
      <c r="O1288" s="2">
        <v>1.3547646383467201E-2</v>
      </c>
      <c r="P1288" s="2">
        <v>1.89E-3</v>
      </c>
      <c r="Q1288" s="2" t="s">
        <v>40</v>
      </c>
      <c r="R1288" s="2">
        <v>2.4125081633437E-2</v>
      </c>
      <c r="S1288" s="2">
        <v>2.5118096791940901E-2</v>
      </c>
      <c r="T1288" s="2" t="s">
        <v>40</v>
      </c>
      <c r="U1288" s="2" t="s">
        <v>40</v>
      </c>
      <c r="V1288" s="2">
        <v>2.5138041267073499E-2</v>
      </c>
      <c r="W1288" s="2">
        <v>2.495E-2</v>
      </c>
      <c r="X1288" s="2">
        <v>2.3816202872531399E-2</v>
      </c>
      <c r="Y1288" s="2" t="s">
        <v>40</v>
      </c>
      <c r="Z1288" s="2">
        <v>2.52264391047234E-2</v>
      </c>
      <c r="AA1288" s="2">
        <v>2.3998285836725902E-2</v>
      </c>
      <c r="AB1288" s="2" t="s">
        <v>40</v>
      </c>
      <c r="AC1288" s="2" t="s">
        <v>40</v>
      </c>
      <c r="AD1288" s="2" t="s">
        <v>40</v>
      </c>
    </row>
    <row r="1289" spans="1:30" x14ac:dyDescent="0.2">
      <c r="A1289" s="3" t="s">
        <v>54</v>
      </c>
      <c r="B1289" s="2" t="s">
        <v>83</v>
      </c>
      <c r="C1289" s="2" t="s">
        <v>40</v>
      </c>
      <c r="D1289" s="2" t="s">
        <v>40</v>
      </c>
      <c r="E1289" s="2" t="s">
        <v>40</v>
      </c>
      <c r="F1289" s="2">
        <v>2.445E-2</v>
      </c>
      <c r="G1289" s="2">
        <v>2.4798773476427699E-2</v>
      </c>
      <c r="H1289" s="2" t="s">
        <v>40</v>
      </c>
      <c r="I1289" s="2" t="s">
        <v>40</v>
      </c>
      <c r="J1289" s="2" t="s">
        <v>83</v>
      </c>
      <c r="K1289" s="2" t="s">
        <v>40</v>
      </c>
      <c r="L1289" s="2" t="s">
        <v>40</v>
      </c>
      <c r="M1289" s="2" t="s">
        <v>40</v>
      </c>
      <c r="N1289" s="2">
        <v>4.3972360230712097E-2</v>
      </c>
      <c r="O1289" s="2">
        <v>2.1510000000000001E-2</v>
      </c>
      <c r="P1289" s="2">
        <v>8.3481045228429307E-3</v>
      </c>
      <c r="Q1289" s="2" t="s">
        <v>40</v>
      </c>
      <c r="R1289" s="2">
        <v>2.3705742907394599E-2</v>
      </c>
      <c r="S1289" s="2">
        <v>2.5540836748308302E-2</v>
      </c>
      <c r="T1289" s="2" t="s">
        <v>40</v>
      </c>
      <c r="U1289" s="2" t="s">
        <v>40</v>
      </c>
      <c r="V1289" s="2">
        <v>2.4056275509244399E-2</v>
      </c>
      <c r="W1289" s="2">
        <v>2.521E-2</v>
      </c>
      <c r="X1289" s="2" t="s">
        <v>40</v>
      </c>
      <c r="Y1289" s="2" t="s">
        <v>40</v>
      </c>
      <c r="Z1289" s="2">
        <v>2.4150000000000001E-2</v>
      </c>
      <c r="AA1289" s="2">
        <v>2.4680000000000001E-2</v>
      </c>
      <c r="AB1289" s="2">
        <v>2.5059999999999999E-2</v>
      </c>
      <c r="AC1289" s="2" t="s">
        <v>40</v>
      </c>
      <c r="AD1289" s="2" t="s">
        <v>40</v>
      </c>
    </row>
    <row r="1290" spans="1:30" x14ac:dyDescent="0.2">
      <c r="A1290" s="3" t="s">
        <v>55</v>
      </c>
      <c r="B1290" s="2">
        <v>2.402E-2</v>
      </c>
      <c r="C1290" s="2">
        <v>2.51069900142653E-2</v>
      </c>
      <c r="D1290" s="2">
        <v>2.4740213523131601E-2</v>
      </c>
      <c r="E1290" s="2" t="s">
        <v>40</v>
      </c>
      <c r="F1290" s="2">
        <v>2.4208354626842999E-2</v>
      </c>
      <c r="G1290" s="2">
        <v>2.5048132460531301E-2</v>
      </c>
      <c r="H1290" s="2" t="s">
        <v>40</v>
      </c>
      <c r="I1290" s="2" t="s">
        <v>40</v>
      </c>
      <c r="J1290" s="2">
        <v>3.0890000000000001E-2</v>
      </c>
      <c r="K1290" s="2">
        <v>1.7962656582368199E-2</v>
      </c>
      <c r="L1290" s="2" t="s">
        <v>40</v>
      </c>
      <c r="M1290" s="2" t="s">
        <v>40</v>
      </c>
      <c r="N1290" s="2">
        <v>2.052E-2</v>
      </c>
      <c r="O1290" s="2">
        <v>1.0670000000000001E-2</v>
      </c>
      <c r="P1290" s="2">
        <v>4.2630000000000001E-2</v>
      </c>
      <c r="Q1290" s="2" t="s">
        <v>40</v>
      </c>
      <c r="R1290" s="2">
        <v>2.4727020625108301E-2</v>
      </c>
      <c r="S1290" s="2">
        <v>2.6620000000000001E-2</v>
      </c>
      <c r="T1290" s="2">
        <v>2.2540000000000001E-2</v>
      </c>
      <c r="U1290" s="2" t="s">
        <v>40</v>
      </c>
      <c r="V1290" s="2">
        <v>2.5012270170272199E-2</v>
      </c>
      <c r="W1290" s="2">
        <v>2.4230000000000002E-2</v>
      </c>
      <c r="X1290" s="2" t="s">
        <v>40</v>
      </c>
      <c r="Y1290" s="2" t="s">
        <v>40</v>
      </c>
      <c r="Z1290" s="2">
        <v>2.383E-2</v>
      </c>
      <c r="AA1290" s="2">
        <v>2.5450236046082399E-2</v>
      </c>
      <c r="AB1290" s="2" t="s">
        <v>40</v>
      </c>
      <c r="AC1290" s="2" t="s">
        <v>40</v>
      </c>
      <c r="AD1290" s="2" t="s">
        <v>40</v>
      </c>
    </row>
    <row r="1291" spans="1:30" x14ac:dyDescent="0.2">
      <c r="A1291" s="3" t="s">
        <v>56</v>
      </c>
      <c r="B1291" s="2">
        <v>2.4410532958522101E-2</v>
      </c>
      <c r="C1291" s="2">
        <v>2.4276800907543899E-2</v>
      </c>
      <c r="D1291" s="2">
        <v>2.5194078092984299E-2</v>
      </c>
      <c r="E1291" s="2" t="s">
        <v>40</v>
      </c>
      <c r="F1291" s="2">
        <v>2.5502377665286E-2</v>
      </c>
      <c r="G1291" s="2">
        <v>2.4375263905416299E-2</v>
      </c>
      <c r="H1291" s="2">
        <v>2.5055551298750998E-2</v>
      </c>
      <c r="I1291" s="2">
        <v>2.3583484026522002E-2</v>
      </c>
      <c r="J1291" s="2" t="s">
        <v>83</v>
      </c>
      <c r="K1291" s="2" t="s">
        <v>40</v>
      </c>
      <c r="L1291" s="2" t="s">
        <v>40</v>
      </c>
      <c r="M1291" s="2" t="s">
        <v>40</v>
      </c>
      <c r="N1291" s="2">
        <v>7.4759905687503501E-4</v>
      </c>
      <c r="O1291" s="2">
        <v>0</v>
      </c>
      <c r="P1291" s="2">
        <v>7.2946418370844202E-2</v>
      </c>
      <c r="Q1291" s="2" t="s">
        <v>40</v>
      </c>
      <c r="R1291" s="2">
        <v>2.282E-2</v>
      </c>
      <c r="S1291" s="2">
        <v>2.6446598215142499E-2</v>
      </c>
      <c r="T1291" s="2" t="s">
        <v>40</v>
      </c>
      <c r="U1291" s="2" t="s">
        <v>40</v>
      </c>
      <c r="V1291" s="2" t="s">
        <v>83</v>
      </c>
      <c r="W1291" s="2" t="s">
        <v>40</v>
      </c>
      <c r="X1291" s="2" t="s">
        <v>40</v>
      </c>
      <c r="Y1291" s="2" t="s">
        <v>40</v>
      </c>
      <c r="Z1291" s="2">
        <v>2.46137633842042E-2</v>
      </c>
      <c r="AA1291" s="2">
        <v>2.4639999999999999E-2</v>
      </c>
      <c r="AB1291" s="2" t="s">
        <v>40</v>
      </c>
      <c r="AC1291" s="2" t="s">
        <v>40</v>
      </c>
      <c r="AD1291" s="2" t="s">
        <v>40</v>
      </c>
    </row>
    <row r="1294" spans="1:30" x14ac:dyDescent="0.2">
      <c r="A1294" s="3" t="s">
        <v>90</v>
      </c>
    </row>
    <row r="1296" spans="1:30" x14ac:dyDescent="0.2">
      <c r="B1296" s="2" t="s">
        <v>39</v>
      </c>
      <c r="C1296" s="2" t="s">
        <v>40</v>
      </c>
      <c r="D1296" s="2" t="s">
        <v>40</v>
      </c>
      <c r="E1296" s="2" t="s">
        <v>40</v>
      </c>
      <c r="F1296" s="2" t="s">
        <v>41</v>
      </c>
      <c r="G1296" s="2" t="s">
        <v>40</v>
      </c>
      <c r="H1296" s="2" t="s">
        <v>40</v>
      </c>
      <c r="I1296" s="2" t="s">
        <v>40</v>
      </c>
      <c r="J1296" s="2" t="s">
        <v>42</v>
      </c>
      <c r="K1296" s="2" t="s">
        <v>40</v>
      </c>
      <c r="L1296" s="2" t="s">
        <v>40</v>
      </c>
      <c r="M1296" s="2" t="s">
        <v>40</v>
      </c>
      <c r="N1296" s="2" t="s">
        <v>43</v>
      </c>
      <c r="O1296" s="2" t="s">
        <v>40</v>
      </c>
      <c r="P1296" s="2" t="s">
        <v>40</v>
      </c>
      <c r="Q1296" s="2" t="s">
        <v>40</v>
      </c>
      <c r="R1296" s="2" t="s">
        <v>44</v>
      </c>
      <c r="S1296" s="2" t="s">
        <v>40</v>
      </c>
      <c r="T1296" s="2" t="s">
        <v>40</v>
      </c>
      <c r="U1296" s="2" t="s">
        <v>40</v>
      </c>
      <c r="V1296" s="2" t="s">
        <v>45</v>
      </c>
      <c r="W1296" s="2" t="s">
        <v>40</v>
      </c>
      <c r="X1296" s="2" t="s">
        <v>40</v>
      </c>
      <c r="Y1296" s="2" t="s">
        <v>40</v>
      </c>
      <c r="Z1296" s="2" t="s">
        <v>46</v>
      </c>
      <c r="AA1296" s="2" t="s">
        <v>40</v>
      </c>
      <c r="AB1296" s="2" t="s">
        <v>40</v>
      </c>
      <c r="AC1296" s="2" t="s">
        <v>40</v>
      </c>
      <c r="AD1296" s="2" t="s">
        <v>40</v>
      </c>
    </row>
    <row r="1297" spans="1:30" x14ac:dyDescent="0.2">
      <c r="A1297" s="3" t="s">
        <v>47</v>
      </c>
      <c r="B1297" s="2">
        <v>8.3860000000000004E-2</v>
      </c>
      <c r="C1297" s="2">
        <v>8.4720000000000004E-2</v>
      </c>
      <c r="D1297" s="2">
        <v>8.4750993326389606E-2</v>
      </c>
      <c r="E1297" s="2">
        <v>8.5026677261891198E-2</v>
      </c>
      <c r="F1297" s="2" t="s">
        <v>83</v>
      </c>
      <c r="G1297" s="2" t="s">
        <v>40</v>
      </c>
      <c r="H1297" s="2" t="s">
        <v>40</v>
      </c>
      <c r="I1297" s="2" t="s">
        <v>40</v>
      </c>
      <c r="J1297" s="2" t="s">
        <v>83</v>
      </c>
      <c r="K1297" s="2" t="s">
        <v>40</v>
      </c>
      <c r="L1297" s="2" t="s">
        <v>40</v>
      </c>
      <c r="M1297" s="2" t="s">
        <v>40</v>
      </c>
      <c r="N1297" s="2">
        <v>8.8030459572188399E-2</v>
      </c>
      <c r="O1297" s="2">
        <v>8.1170000000000006E-2</v>
      </c>
      <c r="P1297" s="2" t="s">
        <v>40</v>
      </c>
      <c r="Q1297" s="2" t="s">
        <v>40</v>
      </c>
      <c r="R1297" s="2">
        <v>8.5500000000000003E-3</v>
      </c>
      <c r="S1297" s="2">
        <v>0.15924566845728899</v>
      </c>
      <c r="T1297" s="2" t="s">
        <v>40</v>
      </c>
      <c r="U1297" s="2" t="s">
        <v>40</v>
      </c>
      <c r="V1297" s="2" t="s">
        <v>83</v>
      </c>
      <c r="W1297" s="2" t="s">
        <v>40</v>
      </c>
      <c r="X1297" s="2" t="s">
        <v>40</v>
      </c>
      <c r="Y1297" s="2" t="s">
        <v>40</v>
      </c>
      <c r="Z1297" s="2" t="s">
        <v>83</v>
      </c>
      <c r="AA1297" s="2" t="s">
        <v>40</v>
      </c>
      <c r="AB1297" s="2" t="s">
        <v>40</v>
      </c>
      <c r="AC1297" s="2" t="s">
        <v>40</v>
      </c>
      <c r="AD1297" s="2" t="s">
        <v>40</v>
      </c>
    </row>
    <row r="1298" spans="1:30" x14ac:dyDescent="0.2">
      <c r="A1298" s="3" t="s">
        <v>52</v>
      </c>
      <c r="B1298" s="2">
        <v>8.4500000000000006E-2</v>
      </c>
      <c r="C1298" s="2">
        <v>8.3229999999999998E-2</v>
      </c>
      <c r="D1298" s="2">
        <v>8.6081803728862497E-2</v>
      </c>
      <c r="E1298" s="2" t="s">
        <v>40</v>
      </c>
      <c r="F1298" s="2">
        <v>8.6779999999999996E-2</v>
      </c>
      <c r="G1298" s="2">
        <v>8.6853510546084894E-2</v>
      </c>
      <c r="H1298" s="2">
        <v>8.0199999999999994E-2</v>
      </c>
      <c r="I1298" s="2" t="s">
        <v>40</v>
      </c>
      <c r="J1298" s="2" t="s">
        <v>83</v>
      </c>
      <c r="K1298" s="2" t="s">
        <v>40</v>
      </c>
      <c r="L1298" s="2" t="s">
        <v>40</v>
      </c>
      <c r="M1298" s="2" t="s">
        <v>40</v>
      </c>
      <c r="N1298" s="2">
        <v>8.3176396735718694E-2</v>
      </c>
      <c r="O1298" s="2">
        <v>8.5304247990815096E-2</v>
      </c>
      <c r="P1298" s="2">
        <v>8.5300000000000001E-2</v>
      </c>
      <c r="Q1298" s="2" t="s">
        <v>40</v>
      </c>
      <c r="R1298" s="2">
        <v>0.146709692289961</v>
      </c>
      <c r="S1298" s="2">
        <v>2.3239930944205098E-2</v>
      </c>
      <c r="T1298" s="2" t="s">
        <v>40</v>
      </c>
      <c r="U1298" s="2" t="s">
        <v>40</v>
      </c>
      <c r="V1298" s="2">
        <v>8.4161580935774402E-2</v>
      </c>
      <c r="W1298" s="2">
        <v>8.6389999999999995E-2</v>
      </c>
      <c r="X1298" s="2">
        <v>8.3258527827648102E-2</v>
      </c>
      <c r="Y1298" s="2" t="s">
        <v>40</v>
      </c>
      <c r="Z1298" s="2">
        <v>8.4156748259600206E-2</v>
      </c>
      <c r="AA1298" s="2">
        <v>8.5045873346709003E-2</v>
      </c>
      <c r="AB1298" s="2" t="s">
        <v>40</v>
      </c>
      <c r="AC1298" s="2" t="s">
        <v>40</v>
      </c>
      <c r="AD1298" s="2" t="s">
        <v>40</v>
      </c>
    </row>
    <row r="1299" spans="1:30" x14ac:dyDescent="0.2">
      <c r="A1299" s="3" t="s">
        <v>54</v>
      </c>
      <c r="B1299" s="2" t="s">
        <v>83</v>
      </c>
      <c r="C1299" s="2" t="s">
        <v>40</v>
      </c>
      <c r="D1299" s="2" t="s">
        <v>40</v>
      </c>
      <c r="E1299" s="2" t="s">
        <v>40</v>
      </c>
      <c r="F1299" s="2">
        <v>8.2600000000000007E-2</v>
      </c>
      <c r="G1299" s="2">
        <v>8.6604062859333003E-2</v>
      </c>
      <c r="H1299" s="2" t="s">
        <v>40</v>
      </c>
      <c r="I1299" s="2" t="s">
        <v>40</v>
      </c>
      <c r="J1299" s="2" t="s">
        <v>83</v>
      </c>
      <c r="K1299" s="2" t="s">
        <v>40</v>
      </c>
      <c r="L1299" s="2" t="s">
        <v>40</v>
      </c>
      <c r="M1299" s="2" t="s">
        <v>40</v>
      </c>
      <c r="N1299" s="2">
        <v>8.4261321455085303E-2</v>
      </c>
      <c r="O1299" s="2">
        <v>8.3199999999999996E-2</v>
      </c>
      <c r="P1299" s="2">
        <v>8.6311395734461602E-2</v>
      </c>
      <c r="Q1299" s="2" t="s">
        <v>40</v>
      </c>
      <c r="R1299" s="2">
        <v>0.115641966811959</v>
      </c>
      <c r="S1299" s="2">
        <v>5.3635757171447598E-2</v>
      </c>
      <c r="T1299" s="2" t="s">
        <v>40</v>
      </c>
      <c r="U1299" s="2" t="s">
        <v>40</v>
      </c>
      <c r="V1299" s="2">
        <v>8.2776910489589406E-2</v>
      </c>
      <c r="W1299" s="2">
        <v>8.6459999999999995E-2</v>
      </c>
      <c r="X1299" s="2" t="s">
        <v>40</v>
      </c>
      <c r="Y1299" s="2" t="s">
        <v>40</v>
      </c>
      <c r="Z1299" s="2">
        <v>8.3019999999999997E-2</v>
      </c>
      <c r="AA1299" s="2">
        <v>8.4699999999999998E-2</v>
      </c>
      <c r="AB1299" s="2">
        <v>8.6120000000000002E-2</v>
      </c>
      <c r="AC1299" s="2" t="s">
        <v>40</v>
      </c>
      <c r="AD1299" s="2" t="s">
        <v>40</v>
      </c>
    </row>
    <row r="1300" spans="1:30" x14ac:dyDescent="0.2">
      <c r="A1300" s="3" t="s">
        <v>55</v>
      </c>
      <c r="B1300" s="2">
        <v>8.448E-2</v>
      </c>
      <c r="C1300" s="2">
        <v>8.4621968616262394E-2</v>
      </c>
      <c r="D1300" s="2">
        <v>8.4669039145907399E-2</v>
      </c>
      <c r="E1300" s="2" t="s">
        <v>40</v>
      </c>
      <c r="F1300" s="2">
        <v>8.2278121628527601E-2</v>
      </c>
      <c r="G1300" s="2">
        <v>8.6946476703889095E-2</v>
      </c>
      <c r="H1300" s="2" t="s">
        <v>40</v>
      </c>
      <c r="I1300" s="2" t="s">
        <v>40</v>
      </c>
      <c r="J1300" s="2">
        <v>0.11268</v>
      </c>
      <c r="K1300" s="2">
        <v>5.47151973528716E-2</v>
      </c>
      <c r="L1300" s="2" t="s">
        <v>40</v>
      </c>
      <c r="M1300" s="2" t="s">
        <v>40</v>
      </c>
      <c r="N1300" s="2">
        <v>8.2100000000000006E-2</v>
      </c>
      <c r="O1300" s="2">
        <v>8.7599999999999997E-2</v>
      </c>
      <c r="P1300" s="2">
        <v>8.4080000000000002E-2</v>
      </c>
      <c r="Q1300" s="2" t="s">
        <v>40</v>
      </c>
      <c r="R1300" s="2">
        <v>6.4792882315558298E-2</v>
      </c>
      <c r="S1300" s="2">
        <v>3.4430000000000002E-2</v>
      </c>
      <c r="T1300" s="2">
        <v>0.15392</v>
      </c>
      <c r="U1300" s="2" t="s">
        <v>40</v>
      </c>
      <c r="V1300" s="2">
        <v>8.4248876807490394E-2</v>
      </c>
      <c r="W1300" s="2">
        <v>8.4940000000000002E-2</v>
      </c>
      <c r="X1300" s="2" t="s">
        <v>40</v>
      </c>
      <c r="Y1300" s="2" t="s">
        <v>40</v>
      </c>
      <c r="Z1300" s="2">
        <v>8.4349999999999994E-2</v>
      </c>
      <c r="AA1300" s="2">
        <v>8.4840596040642605E-2</v>
      </c>
      <c r="AB1300" s="2" t="s">
        <v>40</v>
      </c>
      <c r="AC1300" s="2" t="s">
        <v>40</v>
      </c>
      <c r="AD1300" s="2" t="s">
        <v>40</v>
      </c>
    </row>
    <row r="1301" spans="1:30" x14ac:dyDescent="0.2">
      <c r="A1301" s="3" t="s">
        <v>56</v>
      </c>
      <c r="B1301" s="2">
        <v>8.4963570649991396E-2</v>
      </c>
      <c r="C1301" s="2">
        <v>8.3380601247872901E-2</v>
      </c>
      <c r="D1301" s="2">
        <v>8.5452079305070497E-2</v>
      </c>
      <c r="E1301" s="2" t="s">
        <v>40</v>
      </c>
      <c r="F1301" s="2">
        <v>8.8778953827274104E-2</v>
      </c>
      <c r="G1301" s="2">
        <v>8.6791294000230307E-2</v>
      </c>
      <c r="H1301" s="2">
        <v>8.5855490000766199E-2</v>
      </c>
      <c r="I1301" s="2">
        <v>7.7079566003616595E-2</v>
      </c>
      <c r="J1301" s="2" t="s">
        <v>83</v>
      </c>
      <c r="K1301" s="2" t="s">
        <v>40</v>
      </c>
      <c r="L1301" s="2" t="s">
        <v>40</v>
      </c>
      <c r="M1301" s="2" t="s">
        <v>40</v>
      </c>
      <c r="N1301" s="2">
        <v>8.5283800103513704E-2</v>
      </c>
      <c r="O1301" s="2">
        <v>8.7410000000000002E-2</v>
      </c>
      <c r="P1301" s="2">
        <v>8.10864846338398E-2</v>
      </c>
      <c r="Q1301" s="2" t="s">
        <v>40</v>
      </c>
      <c r="R1301" s="2">
        <v>0.14546000000000001</v>
      </c>
      <c r="S1301" s="2">
        <v>2.3068803377794801E-2</v>
      </c>
      <c r="T1301" s="2" t="s">
        <v>40</v>
      </c>
      <c r="U1301" s="2" t="s">
        <v>40</v>
      </c>
      <c r="V1301" s="2" t="s">
        <v>83</v>
      </c>
      <c r="W1301" s="2" t="s">
        <v>40</v>
      </c>
      <c r="X1301" s="2" t="s">
        <v>40</v>
      </c>
      <c r="Y1301" s="2" t="s">
        <v>40</v>
      </c>
      <c r="Z1301" s="2">
        <v>8.2911499595415897E-2</v>
      </c>
      <c r="AA1301" s="2">
        <v>8.6319999999999994E-2</v>
      </c>
      <c r="AB1301" s="2" t="s">
        <v>40</v>
      </c>
      <c r="AC1301" s="2" t="s">
        <v>40</v>
      </c>
      <c r="AD1301" s="2" t="s">
        <v>40</v>
      </c>
    </row>
    <row r="1304" spans="1:30" x14ac:dyDescent="0.2">
      <c r="A1304" s="3" t="s">
        <v>91</v>
      </c>
    </row>
    <row r="1306" spans="1:30" x14ac:dyDescent="0.2">
      <c r="B1306" s="2" t="s">
        <v>39</v>
      </c>
      <c r="C1306" s="2" t="s">
        <v>40</v>
      </c>
      <c r="D1306" s="2" t="s">
        <v>40</v>
      </c>
      <c r="E1306" s="2" t="s">
        <v>40</v>
      </c>
      <c r="F1306" s="2" t="s">
        <v>41</v>
      </c>
      <c r="G1306" s="2" t="s">
        <v>40</v>
      </c>
      <c r="H1306" s="2" t="s">
        <v>40</v>
      </c>
      <c r="I1306" s="2" t="s">
        <v>40</v>
      </c>
      <c r="J1306" s="2" t="s">
        <v>42</v>
      </c>
      <c r="K1306" s="2" t="s">
        <v>40</v>
      </c>
      <c r="L1306" s="2" t="s">
        <v>40</v>
      </c>
      <c r="M1306" s="2" t="s">
        <v>40</v>
      </c>
      <c r="N1306" s="2" t="s">
        <v>43</v>
      </c>
      <c r="O1306" s="2" t="s">
        <v>40</v>
      </c>
      <c r="P1306" s="2" t="s">
        <v>40</v>
      </c>
      <c r="Q1306" s="2" t="s">
        <v>40</v>
      </c>
      <c r="R1306" s="2" t="s">
        <v>44</v>
      </c>
      <c r="S1306" s="2" t="s">
        <v>40</v>
      </c>
      <c r="T1306" s="2" t="s">
        <v>40</v>
      </c>
      <c r="U1306" s="2" t="s">
        <v>40</v>
      </c>
      <c r="V1306" s="2" t="s">
        <v>45</v>
      </c>
      <c r="W1306" s="2" t="s">
        <v>40</v>
      </c>
      <c r="X1306" s="2" t="s">
        <v>40</v>
      </c>
      <c r="Y1306" s="2" t="s">
        <v>40</v>
      </c>
      <c r="Z1306" s="2" t="s">
        <v>46</v>
      </c>
      <c r="AA1306" s="2" t="s">
        <v>40</v>
      </c>
      <c r="AB1306" s="2" t="s">
        <v>40</v>
      </c>
      <c r="AC1306" s="2" t="s">
        <v>40</v>
      </c>
      <c r="AD1306" s="2" t="s">
        <v>40</v>
      </c>
    </row>
    <row r="1307" spans="1:30" x14ac:dyDescent="0.2">
      <c r="A1307" s="3" t="s">
        <v>47</v>
      </c>
      <c r="B1307" s="2">
        <v>3.0179999999999998E-2</v>
      </c>
      <c r="C1307" s="2">
        <v>3.3390000000000003E-2</v>
      </c>
      <c r="D1307" s="2">
        <v>3.2943717933881102E-2</v>
      </c>
      <c r="E1307" s="2">
        <v>3.3980398834525298E-2</v>
      </c>
      <c r="F1307" s="2" t="s">
        <v>83</v>
      </c>
      <c r="G1307" s="2" t="s">
        <v>40</v>
      </c>
      <c r="H1307" s="2" t="s">
        <v>40</v>
      </c>
      <c r="I1307" s="2" t="s">
        <v>40</v>
      </c>
      <c r="J1307" s="2" t="s">
        <v>83</v>
      </c>
      <c r="K1307" s="2" t="s">
        <v>40</v>
      </c>
      <c r="L1307" s="2" t="s">
        <v>40</v>
      </c>
      <c r="M1307" s="2" t="s">
        <v>40</v>
      </c>
      <c r="N1307" s="2">
        <v>3.3520835724945401E-2</v>
      </c>
      <c r="O1307" s="2">
        <v>3.175E-2</v>
      </c>
      <c r="P1307" s="2" t="s">
        <v>40</v>
      </c>
      <c r="Q1307" s="2" t="s">
        <v>40</v>
      </c>
      <c r="R1307" s="2">
        <v>3.5389999999999998E-2</v>
      </c>
      <c r="S1307" s="2">
        <v>2.9923583263978201E-2</v>
      </c>
      <c r="T1307" s="2" t="s">
        <v>40</v>
      </c>
      <c r="U1307" s="2" t="s">
        <v>40</v>
      </c>
      <c r="V1307" s="2" t="s">
        <v>83</v>
      </c>
      <c r="W1307" s="2" t="s">
        <v>40</v>
      </c>
      <c r="X1307" s="2" t="s">
        <v>40</v>
      </c>
      <c r="Y1307" s="2" t="s">
        <v>40</v>
      </c>
      <c r="Z1307" s="2" t="s">
        <v>83</v>
      </c>
      <c r="AA1307" s="2" t="s">
        <v>40</v>
      </c>
      <c r="AB1307" s="2" t="s">
        <v>40</v>
      </c>
      <c r="AC1307" s="2" t="s">
        <v>40</v>
      </c>
      <c r="AD1307" s="2" t="s">
        <v>40</v>
      </c>
    </row>
    <row r="1308" spans="1:30" x14ac:dyDescent="0.2">
      <c r="A1308" s="3" t="s">
        <v>52</v>
      </c>
      <c r="B1308" s="2">
        <v>3.2419999999999997E-2</v>
      </c>
      <c r="C1308" s="2">
        <v>3.1850000000000003E-2</v>
      </c>
      <c r="D1308" s="2">
        <v>3.3646480705304203E-2</v>
      </c>
      <c r="E1308" s="2" t="s">
        <v>40</v>
      </c>
      <c r="F1308" s="2">
        <v>3.347E-2</v>
      </c>
      <c r="G1308" s="2">
        <v>3.5105460849465399E-2</v>
      </c>
      <c r="H1308" s="2">
        <v>2.937E-2</v>
      </c>
      <c r="I1308" s="2" t="s">
        <v>40</v>
      </c>
      <c r="J1308" s="2" t="s">
        <v>83</v>
      </c>
      <c r="K1308" s="2" t="s">
        <v>40</v>
      </c>
      <c r="L1308" s="2" t="s">
        <v>40</v>
      </c>
      <c r="M1308" s="2" t="s">
        <v>40</v>
      </c>
      <c r="N1308" s="2">
        <v>3.16726587913028E-2</v>
      </c>
      <c r="O1308" s="2">
        <v>3.3122847301951697E-2</v>
      </c>
      <c r="P1308" s="2">
        <v>3.3110000000000001E-2</v>
      </c>
      <c r="Q1308" s="2" t="s">
        <v>40</v>
      </c>
      <c r="R1308" s="2">
        <v>3.0463677922476999E-2</v>
      </c>
      <c r="S1308" s="2">
        <v>3.4774525241410698E-2</v>
      </c>
      <c r="T1308" s="2" t="s">
        <v>40</v>
      </c>
      <c r="U1308" s="2" t="s">
        <v>40</v>
      </c>
      <c r="V1308" s="2">
        <v>0</v>
      </c>
      <c r="W1308" s="2">
        <v>0</v>
      </c>
      <c r="X1308" s="2">
        <v>9.5910008976660605E-2</v>
      </c>
      <c r="Y1308" s="2" t="s">
        <v>40</v>
      </c>
      <c r="Z1308" s="2">
        <v>3.2356463807171103E-2</v>
      </c>
      <c r="AA1308" s="2">
        <v>3.2919726513041203E-2</v>
      </c>
      <c r="AB1308" s="2" t="s">
        <v>40</v>
      </c>
      <c r="AC1308" s="2" t="s">
        <v>40</v>
      </c>
      <c r="AD1308" s="2" t="s">
        <v>40</v>
      </c>
    </row>
    <row r="1309" spans="1:30" x14ac:dyDescent="0.2">
      <c r="A1309" s="3" t="s">
        <v>54</v>
      </c>
      <c r="B1309" s="2" t="s">
        <v>83</v>
      </c>
      <c r="C1309" s="2" t="s">
        <v>40</v>
      </c>
      <c r="D1309" s="2" t="s">
        <v>40</v>
      </c>
      <c r="E1309" s="2" t="s">
        <v>40</v>
      </c>
      <c r="F1309" s="2">
        <v>3.2169999999999997E-2</v>
      </c>
      <c r="G1309" s="2">
        <v>3.3096972019930997E-2</v>
      </c>
      <c r="H1309" s="2" t="s">
        <v>40</v>
      </c>
      <c r="I1309" s="2" t="s">
        <v>40</v>
      </c>
      <c r="J1309" s="2" t="s">
        <v>83</v>
      </c>
      <c r="K1309" s="2" t="s">
        <v>40</v>
      </c>
      <c r="L1309" s="2" t="s">
        <v>40</v>
      </c>
      <c r="M1309" s="2" t="s">
        <v>40</v>
      </c>
      <c r="N1309" s="2">
        <v>3.2379647078978897E-2</v>
      </c>
      <c r="O1309" s="2">
        <v>3.2669999999999998E-2</v>
      </c>
      <c r="P1309" s="2">
        <v>3.2849219509405898E-2</v>
      </c>
      <c r="Q1309" s="2" t="s">
        <v>40</v>
      </c>
      <c r="R1309" s="2">
        <v>3.11998164716678E-2</v>
      </c>
      <c r="S1309" s="2">
        <v>3.4060802439721698E-2</v>
      </c>
      <c r="T1309" s="2" t="s">
        <v>40</v>
      </c>
      <c r="U1309" s="2" t="s">
        <v>40</v>
      </c>
      <c r="V1309" s="2">
        <v>6.4306806853875506E-2</v>
      </c>
      <c r="W1309" s="2">
        <v>0</v>
      </c>
      <c r="X1309" s="2" t="s">
        <v>40</v>
      </c>
      <c r="Y1309" s="2" t="s">
        <v>40</v>
      </c>
      <c r="Z1309" s="2">
        <v>3.2939999999999997E-2</v>
      </c>
      <c r="AA1309" s="2">
        <v>3.27E-2</v>
      </c>
      <c r="AB1309" s="2">
        <v>3.2239999999999998E-2</v>
      </c>
      <c r="AC1309" s="2" t="s">
        <v>40</v>
      </c>
      <c r="AD1309" s="2" t="s">
        <v>40</v>
      </c>
    </row>
    <row r="1310" spans="1:30" x14ac:dyDescent="0.2">
      <c r="A1310" s="3" t="s">
        <v>55</v>
      </c>
      <c r="B1310" s="2">
        <v>3.159E-2</v>
      </c>
      <c r="C1310" s="2">
        <v>3.3666191155492103E-2</v>
      </c>
      <c r="D1310" s="2">
        <v>3.2626334519572898E-2</v>
      </c>
      <c r="E1310" s="2" t="s">
        <v>40</v>
      </c>
      <c r="F1310" s="2">
        <v>3.24418450589593E-2</v>
      </c>
      <c r="G1310" s="2">
        <v>3.2826338082402699E-2</v>
      </c>
      <c r="H1310" s="2" t="s">
        <v>40</v>
      </c>
      <c r="I1310" s="2" t="s">
        <v>40</v>
      </c>
      <c r="J1310" s="2">
        <v>5.0680000000000003E-2</v>
      </c>
      <c r="K1310" s="2">
        <v>1.34326006460253E-2</v>
      </c>
      <c r="L1310" s="2" t="s">
        <v>40</v>
      </c>
      <c r="M1310" s="2" t="s">
        <v>40</v>
      </c>
      <c r="N1310" s="2">
        <v>3.3099999999999997E-2</v>
      </c>
      <c r="O1310" s="2">
        <v>3.32E-2</v>
      </c>
      <c r="P1310" s="2">
        <v>3.1600000000000003E-2</v>
      </c>
      <c r="Q1310" s="2" t="s">
        <v>40</v>
      </c>
      <c r="R1310" s="2">
        <v>3.33063724074181E-2</v>
      </c>
      <c r="S1310" s="2">
        <v>3.4860000000000002E-2</v>
      </c>
      <c r="T1310" s="2">
        <v>2.9760000000000002E-2</v>
      </c>
      <c r="U1310" s="2" t="s">
        <v>40</v>
      </c>
      <c r="V1310" s="2">
        <v>5.2289802544644499E-2</v>
      </c>
      <c r="W1310" s="2">
        <v>1.2529999999999999E-2</v>
      </c>
      <c r="X1310" s="2" t="s">
        <v>40</v>
      </c>
      <c r="Y1310" s="2" t="s">
        <v>40</v>
      </c>
      <c r="Z1310" s="2">
        <v>3.2719999999999999E-2</v>
      </c>
      <c r="AA1310" s="2">
        <v>3.2541332348998503E-2</v>
      </c>
      <c r="AB1310" s="2" t="s">
        <v>40</v>
      </c>
      <c r="AC1310" s="2" t="s">
        <v>40</v>
      </c>
      <c r="AD1310" s="2" t="s">
        <v>40</v>
      </c>
    </row>
    <row r="1311" spans="1:30" x14ac:dyDescent="0.2">
      <c r="A1311" s="3" t="s">
        <v>56</v>
      </c>
      <c r="B1311" s="2">
        <v>3.08645516608341E-2</v>
      </c>
      <c r="C1311" s="2">
        <v>3.40896199659671E-2</v>
      </c>
      <c r="D1311" s="2">
        <v>3.2928342616374701E-2</v>
      </c>
      <c r="E1311" s="2" t="s">
        <v>40</v>
      </c>
      <c r="F1311" s="2">
        <v>3.2980518484430101E-2</v>
      </c>
      <c r="G1311" s="2">
        <v>3.4777935587885299E-2</v>
      </c>
      <c r="H1311" s="2">
        <v>3.4978162592904698E-2</v>
      </c>
      <c r="I1311" s="2">
        <v>2.7878239903556298E-2</v>
      </c>
      <c r="J1311" s="2" t="s">
        <v>83</v>
      </c>
      <c r="K1311" s="2" t="s">
        <v>40</v>
      </c>
      <c r="L1311" s="2" t="s">
        <v>40</v>
      </c>
      <c r="M1311" s="2" t="s">
        <v>40</v>
      </c>
      <c r="N1311" s="2">
        <v>3.2721835643222702E-2</v>
      </c>
      <c r="O1311" s="2">
        <v>3.3239999999999999E-2</v>
      </c>
      <c r="P1311" s="2">
        <v>3.19319090597509E-2</v>
      </c>
      <c r="Q1311" s="2" t="s">
        <v>40</v>
      </c>
      <c r="R1311" s="2">
        <v>3.0300000000000001E-2</v>
      </c>
      <c r="S1311" s="2">
        <v>3.49870453891181E-2</v>
      </c>
      <c r="T1311" s="2" t="s">
        <v>40</v>
      </c>
      <c r="U1311" s="2" t="s">
        <v>40</v>
      </c>
      <c r="V1311" s="2" t="s">
        <v>83</v>
      </c>
      <c r="W1311" s="2" t="s">
        <v>40</v>
      </c>
      <c r="X1311" s="2" t="s">
        <v>40</v>
      </c>
      <c r="Y1311" s="2" t="s">
        <v>40</v>
      </c>
      <c r="Z1311" s="2">
        <v>3.11435614685459E-2</v>
      </c>
      <c r="AA1311" s="2">
        <v>3.4160000000000003E-2</v>
      </c>
      <c r="AB1311" s="2" t="s">
        <v>40</v>
      </c>
      <c r="AC1311" s="2" t="s">
        <v>40</v>
      </c>
      <c r="AD1311" s="2" t="s">
        <v>40</v>
      </c>
    </row>
    <row r="1314" spans="1:30" x14ac:dyDescent="0.2">
      <c r="A1314" s="3" t="s">
        <v>92</v>
      </c>
    </row>
    <row r="1316" spans="1:30" x14ac:dyDescent="0.2">
      <c r="B1316" s="2" t="s">
        <v>39</v>
      </c>
      <c r="C1316" s="2" t="s">
        <v>40</v>
      </c>
      <c r="D1316" s="2" t="s">
        <v>40</v>
      </c>
      <c r="E1316" s="2" t="s">
        <v>40</v>
      </c>
      <c r="F1316" s="2" t="s">
        <v>41</v>
      </c>
      <c r="G1316" s="2" t="s">
        <v>40</v>
      </c>
      <c r="H1316" s="2" t="s">
        <v>40</v>
      </c>
      <c r="I1316" s="2" t="s">
        <v>40</v>
      </c>
      <c r="J1316" s="2" t="s">
        <v>42</v>
      </c>
      <c r="K1316" s="2" t="s">
        <v>40</v>
      </c>
      <c r="L1316" s="2" t="s">
        <v>40</v>
      </c>
      <c r="M1316" s="2" t="s">
        <v>40</v>
      </c>
      <c r="N1316" s="2" t="s">
        <v>43</v>
      </c>
      <c r="O1316" s="2" t="s">
        <v>40</v>
      </c>
      <c r="P1316" s="2" t="s">
        <v>40</v>
      </c>
      <c r="Q1316" s="2" t="s">
        <v>40</v>
      </c>
      <c r="R1316" s="2" t="s">
        <v>44</v>
      </c>
      <c r="S1316" s="2" t="s">
        <v>40</v>
      </c>
      <c r="T1316" s="2" t="s">
        <v>40</v>
      </c>
      <c r="U1316" s="2" t="s">
        <v>40</v>
      </c>
      <c r="V1316" s="2" t="s">
        <v>45</v>
      </c>
      <c r="W1316" s="2" t="s">
        <v>40</v>
      </c>
      <c r="X1316" s="2" t="s">
        <v>40</v>
      </c>
      <c r="Y1316" s="2" t="s">
        <v>40</v>
      </c>
      <c r="Z1316" s="2" t="s">
        <v>46</v>
      </c>
      <c r="AA1316" s="2" t="s">
        <v>40</v>
      </c>
      <c r="AB1316" s="2" t="s">
        <v>40</v>
      </c>
      <c r="AC1316" s="2" t="s">
        <v>40</v>
      </c>
      <c r="AD1316" s="2" t="s">
        <v>40</v>
      </c>
    </row>
    <row r="1317" spans="1:30" x14ac:dyDescent="0.2">
      <c r="A1317" s="3" t="s">
        <v>47</v>
      </c>
      <c r="B1317" s="2">
        <v>1.5339999999999999E-2</v>
      </c>
      <c r="C1317" s="2">
        <v>1.5939999999999999E-2</v>
      </c>
      <c r="D1317" s="2">
        <v>1.47359487713613E-2</v>
      </c>
      <c r="E1317" s="2">
        <v>1.52495553789684E-2</v>
      </c>
      <c r="F1317" s="2" t="s">
        <v>83</v>
      </c>
      <c r="G1317" s="2" t="s">
        <v>40</v>
      </c>
      <c r="H1317" s="2" t="s">
        <v>40</v>
      </c>
      <c r="I1317" s="2" t="s">
        <v>40</v>
      </c>
      <c r="J1317" s="2" t="s">
        <v>83</v>
      </c>
      <c r="K1317" s="2" t="s">
        <v>40</v>
      </c>
      <c r="L1317" s="2" t="s">
        <v>40</v>
      </c>
      <c r="M1317" s="2" t="s">
        <v>40</v>
      </c>
      <c r="N1317" s="2">
        <v>1.5708108521792299E-2</v>
      </c>
      <c r="O1317" s="2">
        <v>1.4930000000000001E-2</v>
      </c>
      <c r="P1317" s="2" t="s">
        <v>40</v>
      </c>
      <c r="Q1317" s="2" t="s">
        <v>40</v>
      </c>
      <c r="R1317" s="2">
        <v>1.6930000000000001E-2</v>
      </c>
      <c r="S1317" s="2">
        <v>1.3732314443519701E-2</v>
      </c>
      <c r="T1317" s="2" t="s">
        <v>40</v>
      </c>
      <c r="U1317" s="2" t="s">
        <v>40</v>
      </c>
      <c r="V1317" s="2" t="s">
        <v>83</v>
      </c>
      <c r="W1317" s="2" t="s">
        <v>40</v>
      </c>
      <c r="X1317" s="2" t="s">
        <v>40</v>
      </c>
      <c r="Y1317" s="2" t="s">
        <v>40</v>
      </c>
      <c r="Z1317" s="2" t="s">
        <v>83</v>
      </c>
      <c r="AA1317" s="2" t="s">
        <v>40</v>
      </c>
      <c r="AB1317" s="2" t="s">
        <v>40</v>
      </c>
      <c r="AC1317" s="2" t="s">
        <v>40</v>
      </c>
      <c r="AD1317" s="2" t="s">
        <v>40</v>
      </c>
    </row>
    <row r="1318" spans="1:30" x14ac:dyDescent="0.2">
      <c r="A1318" s="3" t="s">
        <v>52</v>
      </c>
      <c r="B1318" s="2">
        <v>1.5640000000000001E-2</v>
      </c>
      <c r="C1318" s="2">
        <v>1.489E-2</v>
      </c>
      <c r="D1318" s="2">
        <v>1.54357566122272E-2</v>
      </c>
      <c r="E1318" s="2" t="s">
        <v>40</v>
      </c>
      <c r="F1318" s="2">
        <v>1.5980000000000001E-2</v>
      </c>
      <c r="G1318" s="2">
        <v>1.55446402773764E-2</v>
      </c>
      <c r="H1318" s="2">
        <v>1.4449999999999999E-2</v>
      </c>
      <c r="I1318" s="2" t="s">
        <v>40</v>
      </c>
      <c r="J1318" s="2" t="s">
        <v>83</v>
      </c>
      <c r="K1318" s="2" t="s">
        <v>40</v>
      </c>
      <c r="L1318" s="2" t="s">
        <v>40</v>
      </c>
      <c r="M1318" s="2" t="s">
        <v>40</v>
      </c>
      <c r="N1318" s="2">
        <v>1.43810991268618E-2</v>
      </c>
      <c r="O1318" s="2">
        <v>1.53559127439724E-2</v>
      </c>
      <c r="P1318" s="2">
        <v>1.6219999999999998E-2</v>
      </c>
      <c r="Q1318" s="2" t="s">
        <v>40</v>
      </c>
      <c r="R1318" s="2">
        <v>1.37144174253774E-2</v>
      </c>
      <c r="S1318" s="2">
        <v>1.6903492629621899E-2</v>
      </c>
      <c r="T1318" s="2" t="s">
        <v>40</v>
      </c>
      <c r="U1318" s="2" t="s">
        <v>40</v>
      </c>
      <c r="V1318" s="2">
        <v>1.6477768090671301E-2</v>
      </c>
      <c r="W1318" s="2">
        <v>1.6650000000000002E-2</v>
      </c>
      <c r="X1318" s="2">
        <v>1.2903949730700101E-2</v>
      </c>
      <c r="Y1318" s="2" t="s">
        <v>40</v>
      </c>
      <c r="Z1318" s="2">
        <v>3.00359308331461E-2</v>
      </c>
      <c r="AA1318" s="2">
        <v>0</v>
      </c>
      <c r="AB1318" s="2" t="s">
        <v>40</v>
      </c>
      <c r="AC1318" s="2" t="s">
        <v>40</v>
      </c>
      <c r="AD1318" s="2" t="s">
        <v>40</v>
      </c>
    </row>
    <row r="1319" spans="1:30" x14ac:dyDescent="0.2">
      <c r="A1319" s="3" t="s">
        <v>54</v>
      </c>
      <c r="B1319" s="2" t="s">
        <v>83</v>
      </c>
      <c r="C1319" s="2" t="s">
        <v>40</v>
      </c>
      <c r="D1319" s="2" t="s">
        <v>40</v>
      </c>
      <c r="E1319" s="2" t="s">
        <v>40</v>
      </c>
      <c r="F1319" s="2">
        <v>1.481E-2</v>
      </c>
      <c r="G1319" s="2">
        <v>1.5829819854350301E-2</v>
      </c>
      <c r="H1319" s="2" t="s">
        <v>40</v>
      </c>
      <c r="I1319" s="2" t="s">
        <v>40</v>
      </c>
      <c r="J1319" s="2" t="s">
        <v>83</v>
      </c>
      <c r="K1319" s="2" t="s">
        <v>40</v>
      </c>
      <c r="L1319" s="2" t="s">
        <v>40</v>
      </c>
      <c r="M1319" s="2" t="s">
        <v>40</v>
      </c>
      <c r="N1319" s="2">
        <v>1.4448061218662499E-2</v>
      </c>
      <c r="O1319" s="2">
        <v>1.602E-2</v>
      </c>
      <c r="P1319" s="2">
        <v>1.5495454285550899E-2</v>
      </c>
      <c r="Q1319" s="2" t="s">
        <v>40</v>
      </c>
      <c r="R1319" s="2">
        <v>1.4835206851724399E-2</v>
      </c>
      <c r="S1319" s="2">
        <v>1.5801010197274298E-2</v>
      </c>
      <c r="T1319" s="2" t="s">
        <v>40</v>
      </c>
      <c r="U1319" s="2" t="s">
        <v>40</v>
      </c>
      <c r="V1319" s="2">
        <v>1.5122162243496899E-2</v>
      </c>
      <c r="W1319" s="2">
        <v>1.5520000000000001E-2</v>
      </c>
      <c r="X1319" s="2" t="s">
        <v>40</v>
      </c>
      <c r="Y1319" s="2" t="s">
        <v>40</v>
      </c>
      <c r="Z1319" s="2">
        <v>4.4659999999999998E-2</v>
      </c>
      <c r="AA1319" s="2">
        <v>0</v>
      </c>
      <c r="AB1319" s="2">
        <v>0</v>
      </c>
      <c r="AC1319" s="2" t="s">
        <v>40</v>
      </c>
      <c r="AD1319" s="2" t="s">
        <v>40</v>
      </c>
    </row>
    <row r="1320" spans="1:30" x14ac:dyDescent="0.2">
      <c r="A1320" s="3" t="s">
        <v>55</v>
      </c>
      <c r="B1320" s="2">
        <v>1.619E-2</v>
      </c>
      <c r="C1320" s="2">
        <v>1.48644793152639E-2</v>
      </c>
      <c r="D1320" s="2">
        <v>1.4918149466192099E-2</v>
      </c>
      <c r="E1320" s="2" t="s">
        <v>40</v>
      </c>
      <c r="F1320" s="2">
        <v>1.52745443188916E-2</v>
      </c>
      <c r="G1320" s="2">
        <v>1.5363881401617201E-2</v>
      </c>
      <c r="H1320" s="2" t="s">
        <v>40</v>
      </c>
      <c r="I1320" s="2" t="s">
        <v>40</v>
      </c>
      <c r="J1320" s="2">
        <v>2.972E-2</v>
      </c>
      <c r="K1320" s="2">
        <v>0</v>
      </c>
      <c r="L1320" s="2" t="s">
        <v>40</v>
      </c>
      <c r="M1320" s="2" t="s">
        <v>40</v>
      </c>
      <c r="N1320" s="2">
        <v>1.504E-2</v>
      </c>
      <c r="O1320" s="2">
        <v>1.5800000000000002E-2</v>
      </c>
      <c r="P1320" s="2">
        <v>1.511E-2</v>
      </c>
      <c r="Q1320" s="2" t="s">
        <v>40</v>
      </c>
      <c r="R1320" s="2">
        <v>1.6263215668149499E-2</v>
      </c>
      <c r="S1320" s="2">
        <v>1.5990000000000001E-2</v>
      </c>
      <c r="T1320" s="2">
        <v>1.3729999999999999E-2</v>
      </c>
      <c r="U1320" s="2" t="s">
        <v>40</v>
      </c>
      <c r="V1320" s="2">
        <v>1.4799713066787399E-2</v>
      </c>
      <c r="W1320" s="2">
        <v>1.585E-2</v>
      </c>
      <c r="X1320" s="2" t="s">
        <v>40</v>
      </c>
      <c r="Y1320" s="2" t="s">
        <v>40</v>
      </c>
      <c r="Z1320" s="2">
        <v>3.0110000000000001E-2</v>
      </c>
      <c r="AA1320" s="2">
        <v>0</v>
      </c>
      <c r="AB1320" s="2" t="s">
        <v>40</v>
      </c>
      <c r="AC1320" s="2" t="s">
        <v>40</v>
      </c>
      <c r="AD1320" s="2" t="s">
        <v>40</v>
      </c>
    </row>
    <row r="1321" spans="1:30" x14ac:dyDescent="0.2">
      <c r="A1321" s="3" t="s">
        <v>56</v>
      </c>
      <c r="B1321" s="2">
        <v>1.56330675233778E-2</v>
      </c>
      <c r="C1321" s="2">
        <v>1.50879183210436E-2</v>
      </c>
      <c r="D1321" s="2">
        <v>1.52376554789183E-2</v>
      </c>
      <c r="E1321" s="2" t="s">
        <v>40</v>
      </c>
      <c r="F1321" s="2">
        <v>1.5684921000153399E-2</v>
      </c>
      <c r="G1321" s="2">
        <v>1.6122221795708401E-2</v>
      </c>
      <c r="H1321" s="2">
        <v>1.7163435752049601E-2</v>
      </c>
      <c r="I1321" s="2">
        <v>1.23568414707655E-2</v>
      </c>
      <c r="J1321" s="2" t="s">
        <v>83</v>
      </c>
      <c r="K1321" s="2" t="s">
        <v>40</v>
      </c>
      <c r="L1321" s="2" t="s">
        <v>40</v>
      </c>
      <c r="M1321" s="2" t="s">
        <v>40</v>
      </c>
      <c r="N1321" s="2">
        <v>1.5498303525217E-2</v>
      </c>
      <c r="O1321" s="2">
        <v>1.5890000000000001E-2</v>
      </c>
      <c r="P1321" s="2">
        <v>1.45664343653604E-2</v>
      </c>
      <c r="Q1321" s="2" t="s">
        <v>40</v>
      </c>
      <c r="R1321" s="2">
        <v>1.3990000000000001E-2</v>
      </c>
      <c r="S1321" s="2">
        <v>1.66586699932827E-2</v>
      </c>
      <c r="T1321" s="2" t="s">
        <v>40</v>
      </c>
      <c r="U1321" s="2" t="s">
        <v>40</v>
      </c>
      <c r="V1321" s="2" t="s">
        <v>83</v>
      </c>
      <c r="W1321" s="2" t="s">
        <v>40</v>
      </c>
      <c r="X1321" s="2" t="s">
        <v>40</v>
      </c>
      <c r="Y1321" s="2" t="s">
        <v>40</v>
      </c>
      <c r="Z1321" s="2">
        <v>3.0202668372819399E-2</v>
      </c>
      <c r="AA1321" s="2">
        <v>0</v>
      </c>
      <c r="AB1321" s="2" t="s">
        <v>40</v>
      </c>
      <c r="AC1321" s="2" t="s">
        <v>40</v>
      </c>
      <c r="AD1321" s="2" t="s">
        <v>40</v>
      </c>
    </row>
    <row r="1324" spans="1:30" x14ac:dyDescent="0.2">
      <c r="A1324" s="3" t="s">
        <v>94</v>
      </c>
    </row>
    <row r="1326" spans="1:30" x14ac:dyDescent="0.2">
      <c r="B1326" s="2" t="s">
        <v>95</v>
      </c>
      <c r="C1326" s="2" t="s">
        <v>40</v>
      </c>
      <c r="D1326" s="2" t="s">
        <v>40</v>
      </c>
      <c r="E1326" s="2" t="s">
        <v>58</v>
      </c>
      <c r="F1326" s="2" t="s">
        <v>40</v>
      </c>
      <c r="G1326" s="2" t="s">
        <v>40</v>
      </c>
      <c r="H1326" s="2" t="s">
        <v>59</v>
      </c>
      <c r="I1326" s="2" t="s">
        <v>40</v>
      </c>
      <c r="J1326" s="2" t="s">
        <v>40</v>
      </c>
      <c r="K1326" s="2" t="s">
        <v>60</v>
      </c>
      <c r="L1326" s="2" t="s">
        <v>40</v>
      </c>
      <c r="M1326" s="2" t="s">
        <v>40</v>
      </c>
      <c r="N1326" s="2" t="s">
        <v>61</v>
      </c>
      <c r="O1326" s="2" t="s">
        <v>40</v>
      </c>
      <c r="P1326" s="2" t="s">
        <v>40</v>
      </c>
      <c r="Q1326" s="2" t="s">
        <v>40</v>
      </c>
    </row>
    <row r="1327" spans="1:30" x14ac:dyDescent="0.2">
      <c r="A1327" s="3" t="s">
        <v>75</v>
      </c>
      <c r="B1327" s="2">
        <v>0</v>
      </c>
      <c r="C1327" s="2">
        <v>0</v>
      </c>
      <c r="D1327" s="2" t="s">
        <v>40</v>
      </c>
      <c r="E1327" s="2">
        <v>0</v>
      </c>
      <c r="F1327" s="2">
        <v>0</v>
      </c>
      <c r="G1327" s="2" t="s">
        <v>40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 t="s">
        <v>40</v>
      </c>
      <c r="Q1327" s="2" t="s">
        <v>40</v>
      </c>
    </row>
    <row r="1328" spans="1:30" x14ac:dyDescent="0.2">
      <c r="A1328" s="3" t="s">
        <v>76</v>
      </c>
      <c r="B1328" s="2">
        <v>1.3270000000000001E-2</v>
      </c>
      <c r="C1328" s="2">
        <v>2.6429999999999999E-2</v>
      </c>
      <c r="D1328" s="2" t="s">
        <v>40</v>
      </c>
      <c r="E1328" s="2">
        <v>2.4049999999999998E-2</v>
      </c>
      <c r="F1328" s="2">
        <v>1.5650000000000001E-2</v>
      </c>
      <c r="G1328" s="2" t="s">
        <v>40</v>
      </c>
      <c r="H1328" s="2">
        <v>9.4599999999999997E-3</v>
      </c>
      <c r="I1328" s="2">
        <v>2.138E-2</v>
      </c>
      <c r="J1328" s="2">
        <v>8.8599999999999998E-3</v>
      </c>
      <c r="K1328" s="2">
        <v>6.8900000000000003E-3</v>
      </c>
      <c r="L1328" s="2">
        <v>2.725E-2</v>
      </c>
      <c r="M1328" s="2">
        <v>5.5599999999999998E-3</v>
      </c>
      <c r="N1328" s="2">
        <v>2.529E-2</v>
      </c>
      <c r="O1328" s="2">
        <v>1.4409999999999999E-2</v>
      </c>
      <c r="P1328" s="2" t="s">
        <v>40</v>
      </c>
      <c r="Q1328" s="2" t="s">
        <v>40</v>
      </c>
    </row>
    <row r="1329" spans="1:17" x14ac:dyDescent="0.2">
      <c r="A1329" s="3" t="s">
        <v>77</v>
      </c>
      <c r="B1329" s="2">
        <v>0.41626999999999997</v>
      </c>
      <c r="C1329" s="2">
        <v>0.42709000000000003</v>
      </c>
      <c r="D1329" s="2" t="s">
        <v>40</v>
      </c>
      <c r="E1329" s="2">
        <v>0.41358</v>
      </c>
      <c r="F1329" s="2">
        <v>0.42978</v>
      </c>
      <c r="G1329" s="2" t="s">
        <v>40</v>
      </c>
      <c r="H1329" s="2">
        <v>0.21829999999999999</v>
      </c>
      <c r="I1329" s="2">
        <v>0.39215</v>
      </c>
      <c r="J1329" s="2">
        <v>0.23291000000000001</v>
      </c>
      <c r="K1329" s="2">
        <v>0.21761</v>
      </c>
      <c r="L1329" s="2">
        <v>0.40827999999999998</v>
      </c>
      <c r="M1329" s="2">
        <v>0.21747</v>
      </c>
      <c r="N1329" s="2">
        <v>0.42713000000000001</v>
      </c>
      <c r="O1329" s="2">
        <v>0.41622999999999999</v>
      </c>
      <c r="P1329" s="2" t="s">
        <v>40</v>
      </c>
      <c r="Q1329" s="2" t="s">
        <v>40</v>
      </c>
    </row>
    <row r="1330" spans="1:17" x14ac:dyDescent="0.2">
      <c r="A1330" s="3" t="s">
        <v>78</v>
      </c>
      <c r="B1330" s="2">
        <v>1.5389999999999999E-2</v>
      </c>
      <c r="C1330" s="2">
        <v>1.0410000000000001E-2</v>
      </c>
      <c r="D1330" s="2" t="s">
        <v>40</v>
      </c>
      <c r="E1330" s="2">
        <v>9.1000000000000004E-3</v>
      </c>
      <c r="F1330" s="2">
        <v>1.67E-2</v>
      </c>
      <c r="G1330" s="2" t="s">
        <v>40</v>
      </c>
      <c r="H1330" s="2">
        <v>4.8900000000000002E-3</v>
      </c>
      <c r="I1330" s="2">
        <v>1.9390000000000001E-2</v>
      </c>
      <c r="J1330" s="2">
        <v>1.5200000000000001E-3</v>
      </c>
      <c r="K1330" s="2">
        <v>6.3899999999999998E-3</v>
      </c>
      <c r="L1330" s="2">
        <v>1.298E-2</v>
      </c>
      <c r="M1330" s="2">
        <v>6.43E-3</v>
      </c>
      <c r="N1330" s="2">
        <v>1.5890000000000001E-2</v>
      </c>
      <c r="O1330" s="2">
        <v>9.9100000000000004E-3</v>
      </c>
      <c r="P1330" s="2" t="s">
        <v>40</v>
      </c>
      <c r="Q1330" s="2" t="s">
        <v>40</v>
      </c>
    </row>
    <row r="1331" spans="1:17" x14ac:dyDescent="0.2">
      <c r="A1331" s="3" t="s">
        <v>79</v>
      </c>
      <c r="B1331" s="2">
        <v>5.1830000000000001E-2</v>
      </c>
      <c r="C1331" s="2">
        <v>3.6799999999999999E-2</v>
      </c>
      <c r="D1331" s="2" t="s">
        <v>40</v>
      </c>
      <c r="E1331" s="2">
        <v>4.1520000000000001E-2</v>
      </c>
      <c r="F1331" s="2">
        <v>4.7109999999999999E-2</v>
      </c>
      <c r="G1331" s="2" t="s">
        <v>40</v>
      </c>
      <c r="H1331" s="2">
        <v>1.6910000000000001E-2</v>
      </c>
      <c r="I1331" s="2">
        <v>6.7089999999999997E-2</v>
      </c>
      <c r="J1331" s="2">
        <v>4.6299999999999996E-3</v>
      </c>
      <c r="K1331" s="2">
        <v>2.129E-2</v>
      </c>
      <c r="L1331" s="2">
        <v>4.394E-2</v>
      </c>
      <c r="M1331" s="2">
        <v>2.3400000000000001E-2</v>
      </c>
      <c r="N1331" s="2">
        <v>4.2189999999999998E-2</v>
      </c>
      <c r="O1331" s="2">
        <v>4.6440000000000002E-2</v>
      </c>
      <c r="P1331" s="2" t="s">
        <v>40</v>
      </c>
      <c r="Q1331" s="2" t="s">
        <v>40</v>
      </c>
    </row>
    <row r="1332" spans="1:17" x14ac:dyDescent="0.2">
      <c r="A1332" s="3" t="s">
        <v>80</v>
      </c>
      <c r="B1332" s="2">
        <v>1.6969999999999999E-2</v>
      </c>
      <c r="C1332" s="2">
        <v>1.7219999999999999E-2</v>
      </c>
      <c r="D1332" s="2" t="s">
        <v>40</v>
      </c>
      <c r="E1332" s="2">
        <v>2.8850000000000001E-2</v>
      </c>
      <c r="F1332" s="2">
        <v>5.3400000000000001E-3</v>
      </c>
      <c r="G1332" s="2" t="s">
        <v>40</v>
      </c>
      <c r="H1332" s="2">
        <v>9.0900000000000009E-3</v>
      </c>
      <c r="I1332" s="2">
        <v>1.567E-2</v>
      </c>
      <c r="J1332" s="2">
        <v>9.4299999999999991E-3</v>
      </c>
      <c r="K1332" s="2">
        <v>5.7600000000000004E-3</v>
      </c>
      <c r="L1332" s="2">
        <v>2.2939999999999999E-2</v>
      </c>
      <c r="M1332" s="2">
        <v>5.4900000000000001E-3</v>
      </c>
      <c r="N1332" s="2">
        <v>8.1099999999999992E-3</v>
      </c>
      <c r="O1332" s="2">
        <v>2.6079999999999999E-2</v>
      </c>
      <c r="P1332" s="2" t="s">
        <v>40</v>
      </c>
      <c r="Q1332" s="2" t="s">
        <v>40</v>
      </c>
    </row>
    <row r="1333" spans="1:17" x14ac:dyDescent="0.2">
      <c r="A1333" s="3" t="s">
        <v>81</v>
      </c>
      <c r="B1333" s="2">
        <v>7.8799999999999999E-3</v>
      </c>
      <c r="C1333" s="2">
        <v>8.1700000000000002E-3</v>
      </c>
      <c r="D1333" s="2" t="s">
        <v>40</v>
      </c>
      <c r="E1333" s="2">
        <v>8.2699999999999996E-3</v>
      </c>
      <c r="F1333" s="2">
        <v>7.7799999999999996E-3</v>
      </c>
      <c r="G1333" s="2" t="s">
        <v>40</v>
      </c>
      <c r="H1333" s="2">
        <v>4.4099999999999999E-3</v>
      </c>
      <c r="I1333" s="2">
        <v>7.1199999999999996E-3</v>
      </c>
      <c r="J1333" s="2">
        <v>4.5199999999999997E-3</v>
      </c>
      <c r="K1333" s="2">
        <v>3.9899999999999996E-3</v>
      </c>
      <c r="L1333" s="2">
        <v>8.0400000000000003E-3</v>
      </c>
      <c r="M1333" s="2">
        <v>4.0200000000000001E-3</v>
      </c>
      <c r="N1333" s="2">
        <v>8.43E-3</v>
      </c>
      <c r="O1333" s="2">
        <v>7.62E-3</v>
      </c>
      <c r="P1333" s="2" t="s">
        <v>40</v>
      </c>
      <c r="Q1333" s="2" t="s">
        <v>40</v>
      </c>
    </row>
    <row r="1336" spans="1:17" x14ac:dyDescent="0.2">
      <c r="A1336" s="3" t="s">
        <v>96</v>
      </c>
    </row>
    <row r="1338" spans="1:17" x14ac:dyDescent="0.2">
      <c r="B1338" s="2" t="s">
        <v>95</v>
      </c>
      <c r="C1338" s="2" t="s">
        <v>40</v>
      </c>
      <c r="D1338" s="2" t="s">
        <v>40</v>
      </c>
      <c r="E1338" s="2" t="s">
        <v>58</v>
      </c>
      <c r="F1338" s="2" t="s">
        <v>40</v>
      </c>
      <c r="G1338" s="2" t="s">
        <v>40</v>
      </c>
      <c r="H1338" s="2" t="s">
        <v>59</v>
      </c>
      <c r="I1338" s="2" t="s">
        <v>40</v>
      </c>
      <c r="J1338" s="2" t="s">
        <v>40</v>
      </c>
      <c r="K1338" s="2" t="s">
        <v>60</v>
      </c>
      <c r="L1338" s="2" t="s">
        <v>40</v>
      </c>
      <c r="M1338" s="2" t="s">
        <v>40</v>
      </c>
      <c r="N1338" s="2" t="s">
        <v>61</v>
      </c>
      <c r="O1338" s="2" t="s">
        <v>40</v>
      </c>
      <c r="P1338" s="2" t="s">
        <v>40</v>
      </c>
      <c r="Q1338" s="2" t="s">
        <v>40</v>
      </c>
    </row>
    <row r="1339" spans="1:17" x14ac:dyDescent="0.2">
      <c r="A1339" s="3" t="s">
        <v>75</v>
      </c>
      <c r="B1339" s="2">
        <v>0</v>
      </c>
      <c r="C1339" s="2">
        <v>0</v>
      </c>
      <c r="D1339" s="2" t="s">
        <v>40</v>
      </c>
      <c r="E1339" s="2">
        <v>0</v>
      </c>
      <c r="F1339" s="2">
        <v>0</v>
      </c>
      <c r="G1339" s="2" t="s">
        <v>40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 t="s">
        <v>40</v>
      </c>
      <c r="Q1339" s="2" t="s">
        <v>40</v>
      </c>
    </row>
    <row r="1340" spans="1:17" x14ac:dyDescent="0.2">
      <c r="A1340" s="3" t="s">
        <v>76</v>
      </c>
      <c r="B1340" s="2">
        <v>2.5440463181304E-2</v>
      </c>
      <c r="C1340" s="2">
        <v>5.0235687675815398E-2</v>
      </c>
      <c r="D1340" s="2" t="s">
        <v>40</v>
      </c>
      <c r="E1340" s="2">
        <v>4.5777261739345598E-2</v>
      </c>
      <c r="F1340" s="2">
        <v>2.9960180718278499E-2</v>
      </c>
      <c r="G1340" s="2" t="s">
        <v>40</v>
      </c>
      <c r="H1340" s="2">
        <v>3.5961377632479197E-2</v>
      </c>
      <c r="I1340" s="2">
        <v>4.0895179801071102E-2</v>
      </c>
      <c r="J1340" s="2">
        <v>3.3829999999999999E-2</v>
      </c>
      <c r="K1340" s="2">
        <v>2.63047379070744E-2</v>
      </c>
      <c r="L1340" s="2">
        <v>5.2060447433276598E-2</v>
      </c>
      <c r="M1340" s="2">
        <v>2.1190000000000001E-2</v>
      </c>
      <c r="N1340" s="2">
        <v>4.7984972677595598E-2</v>
      </c>
      <c r="O1340" s="2">
        <v>2.767E-2</v>
      </c>
      <c r="P1340" s="2" t="s">
        <v>40</v>
      </c>
      <c r="Q1340" s="2" t="s">
        <v>40</v>
      </c>
    </row>
    <row r="1341" spans="1:17" x14ac:dyDescent="0.2">
      <c r="A1341" s="3" t="s">
        <v>77</v>
      </c>
      <c r="B1341" s="2">
        <v>0.79804835030003196</v>
      </c>
      <c r="C1341" s="2">
        <v>0.811772979548392</v>
      </c>
      <c r="D1341" s="2" t="s">
        <v>40</v>
      </c>
      <c r="E1341" s="2">
        <v>0.78721662828102101</v>
      </c>
      <c r="F1341" s="2">
        <v>0.82276590856880305</v>
      </c>
      <c r="G1341" s="2" t="s">
        <v>40</v>
      </c>
      <c r="H1341" s="2">
        <v>0.82984870371778297</v>
      </c>
      <c r="I1341" s="2">
        <v>0.75009563886763497</v>
      </c>
      <c r="J1341" s="2">
        <v>0.88941000000000003</v>
      </c>
      <c r="K1341" s="2">
        <v>0.83079448707669901</v>
      </c>
      <c r="L1341" s="2">
        <v>0.78000878818562103</v>
      </c>
      <c r="M1341" s="2">
        <v>0.82887</v>
      </c>
      <c r="N1341" s="2">
        <v>0.81043184578020599</v>
      </c>
      <c r="O1341" s="2">
        <v>0.79937999999999998</v>
      </c>
      <c r="P1341" s="2" t="s">
        <v>40</v>
      </c>
      <c r="Q1341" s="2" t="s">
        <v>40</v>
      </c>
    </row>
    <row r="1342" spans="1:17" x14ac:dyDescent="0.2">
      <c r="A1342" s="3" t="s">
        <v>78</v>
      </c>
      <c r="B1342" s="2">
        <v>2.9504802438603501E-2</v>
      </c>
      <c r="C1342" s="2">
        <v>1.9786360526115699E-2</v>
      </c>
      <c r="D1342" s="2" t="s">
        <v>40</v>
      </c>
      <c r="E1342" s="2">
        <v>1.7321126063536099E-2</v>
      </c>
      <c r="F1342" s="2">
        <v>3.1970288689792403E-2</v>
      </c>
      <c r="G1342" s="2" t="s">
        <v>40</v>
      </c>
      <c r="H1342" s="2">
        <v>1.8588915076408401E-2</v>
      </c>
      <c r="I1342" s="2">
        <v>3.7088752869165999E-2</v>
      </c>
      <c r="J1342" s="2">
        <v>5.7999999999999996E-3</v>
      </c>
      <c r="K1342" s="2">
        <v>2.43958309471996E-2</v>
      </c>
      <c r="L1342" s="2">
        <v>2.4797967254456099E-2</v>
      </c>
      <c r="M1342" s="2">
        <v>2.4510000000000001E-2</v>
      </c>
      <c r="N1342" s="2">
        <v>3.0149514268366699E-2</v>
      </c>
      <c r="O1342" s="2">
        <v>1.9029999999999998E-2</v>
      </c>
      <c r="P1342" s="2" t="s">
        <v>40</v>
      </c>
      <c r="Q1342" s="2" t="s">
        <v>40</v>
      </c>
    </row>
    <row r="1343" spans="1:17" x14ac:dyDescent="0.2">
      <c r="A1343" s="3" t="s">
        <v>79</v>
      </c>
      <c r="B1343" s="2">
        <v>9.9365426276336696E-2</v>
      </c>
      <c r="C1343" s="2">
        <v>6.9946019919410005E-2</v>
      </c>
      <c r="D1343" s="2" t="s">
        <v>40</v>
      </c>
      <c r="E1343" s="2">
        <v>7.90300169404419E-2</v>
      </c>
      <c r="F1343" s="2">
        <v>9.0186844321923504E-2</v>
      </c>
      <c r="G1343" s="2" t="s">
        <v>40</v>
      </c>
      <c r="H1343" s="2">
        <v>6.4281912871588201E-2</v>
      </c>
      <c r="I1343" s="2">
        <v>0.128328232593726</v>
      </c>
      <c r="J1343" s="2">
        <v>1.7680000000000001E-2</v>
      </c>
      <c r="K1343" s="2">
        <v>8.1281258351467905E-2</v>
      </c>
      <c r="L1343" s="2">
        <v>8.3946277439199093E-2</v>
      </c>
      <c r="M1343" s="2">
        <v>8.9190000000000005E-2</v>
      </c>
      <c r="N1343" s="2">
        <v>8.0050850030358195E-2</v>
      </c>
      <c r="O1343" s="2">
        <v>8.9190000000000005E-2</v>
      </c>
      <c r="P1343" s="2" t="s">
        <v>40</v>
      </c>
      <c r="Q1343" s="2" t="s">
        <v>40</v>
      </c>
    </row>
    <row r="1344" spans="1:17" x14ac:dyDescent="0.2">
      <c r="A1344" s="3" t="s">
        <v>80</v>
      </c>
      <c r="B1344" s="2">
        <v>3.2533885469987103E-2</v>
      </c>
      <c r="C1344" s="2">
        <v>3.2730175625332598E-2</v>
      </c>
      <c r="D1344" s="2" t="s">
        <v>40</v>
      </c>
      <c r="E1344" s="2">
        <v>5.4913679882749297E-2</v>
      </c>
      <c r="F1344" s="2">
        <v>1.0222834826556299E-2</v>
      </c>
      <c r="G1344" s="2" t="s">
        <v>40</v>
      </c>
      <c r="H1344" s="2">
        <v>3.45548544058389E-2</v>
      </c>
      <c r="I1344" s="2">
        <v>2.99732211170619E-2</v>
      </c>
      <c r="J1344" s="2">
        <v>3.601E-2</v>
      </c>
      <c r="K1344" s="2">
        <v>2.1990608177757401E-2</v>
      </c>
      <c r="L1344" s="2">
        <v>4.3826299600710598E-2</v>
      </c>
      <c r="M1344" s="2">
        <v>2.0920000000000001E-2</v>
      </c>
      <c r="N1344" s="2">
        <v>1.5387826350941099E-2</v>
      </c>
      <c r="O1344" s="2">
        <v>5.0090000000000003E-2</v>
      </c>
      <c r="P1344" s="2" t="s">
        <v>40</v>
      </c>
      <c r="Q1344" s="2" t="s">
        <v>40</v>
      </c>
    </row>
    <row r="1345" spans="1:17" x14ac:dyDescent="0.2">
      <c r="A1345" s="3" t="s">
        <v>81</v>
      </c>
      <c r="B1345" s="2">
        <v>1.5107072333735899E-2</v>
      </c>
      <c r="C1345" s="2">
        <v>1.5528776704934201E-2</v>
      </c>
      <c r="D1345" s="2" t="s">
        <v>40</v>
      </c>
      <c r="E1345" s="2">
        <v>1.5741287092905901E-2</v>
      </c>
      <c r="F1345" s="2">
        <v>1.4893942874645801E-2</v>
      </c>
      <c r="G1345" s="2" t="s">
        <v>40</v>
      </c>
      <c r="H1345" s="2">
        <v>1.6764236295901999E-2</v>
      </c>
      <c r="I1345" s="2">
        <v>1.36189747513389E-2</v>
      </c>
      <c r="J1345" s="2">
        <v>1.7260000000000001E-2</v>
      </c>
      <c r="K1345" s="2">
        <v>1.52330775398007E-2</v>
      </c>
      <c r="L1345" s="2">
        <v>1.53602200867355E-2</v>
      </c>
      <c r="M1345" s="2">
        <v>1.532E-2</v>
      </c>
      <c r="N1345" s="2">
        <v>1.5994990892531799E-2</v>
      </c>
      <c r="O1345" s="2">
        <v>1.4630000000000001E-2</v>
      </c>
      <c r="P1345" s="2" t="s">
        <v>40</v>
      </c>
      <c r="Q1345" s="2" t="s">
        <v>40</v>
      </c>
    </row>
    <row r="1348" spans="1:17" x14ac:dyDescent="0.2">
      <c r="A1348" s="3" t="s">
        <v>106</v>
      </c>
    </row>
    <row r="1350" spans="1:17" x14ac:dyDescent="0.2">
      <c r="A1350" s="3" t="s">
        <v>105</v>
      </c>
    </row>
    <row r="1352" spans="1:17" x14ac:dyDescent="0.2">
      <c r="A1352" s="3" t="s">
        <v>29</v>
      </c>
      <c r="B1352" s="2">
        <v>1.42598</v>
      </c>
    </row>
    <row r="1354" spans="1:17" x14ac:dyDescent="0.2">
      <c r="A1354" s="3" t="s">
        <v>31</v>
      </c>
    </row>
    <row r="1356" spans="1:17" x14ac:dyDescent="0.2">
      <c r="A1356" s="3" t="s">
        <v>32</v>
      </c>
      <c r="B1356" s="2" t="s">
        <v>33</v>
      </c>
      <c r="C1356" s="2" t="s">
        <v>34</v>
      </c>
      <c r="D1356" s="2" t="s">
        <v>35</v>
      </c>
      <c r="E1356" s="2" t="s">
        <v>36</v>
      </c>
    </row>
    <row r="1357" spans="1:17" x14ac:dyDescent="0.2">
      <c r="A1357" s="3">
        <v>1.0304899999999999</v>
      </c>
      <c r="B1357" s="2" t="s">
        <v>107</v>
      </c>
      <c r="C1357" s="2">
        <v>3</v>
      </c>
      <c r="E1357" s="2" t="str">
        <f>I1372</f>
        <v xml:space="preserve"> SW</v>
      </c>
    </row>
    <row r="1359" spans="1:17" x14ac:dyDescent="0.2">
      <c r="A1359" s="3" t="s">
        <v>38</v>
      </c>
    </row>
    <row r="1361" spans="1:30" x14ac:dyDescent="0.2">
      <c r="B1361" s="2" t="s">
        <v>39</v>
      </c>
      <c r="C1361" s="2" t="s">
        <v>40</v>
      </c>
      <c r="D1361" s="2" t="s">
        <v>40</v>
      </c>
      <c r="E1361" s="2" t="s">
        <v>40</v>
      </c>
      <c r="F1361" s="2" t="s">
        <v>41</v>
      </c>
      <c r="G1361" s="2" t="s">
        <v>40</v>
      </c>
      <c r="H1361" s="2" t="s">
        <v>40</v>
      </c>
      <c r="I1361" s="2" t="s">
        <v>40</v>
      </c>
      <c r="J1361" s="2" t="s">
        <v>42</v>
      </c>
      <c r="K1361" s="2" t="s">
        <v>40</v>
      </c>
      <c r="L1361" s="2" t="s">
        <v>40</v>
      </c>
      <c r="M1361" s="2" t="s">
        <v>40</v>
      </c>
      <c r="N1361" s="2" t="s">
        <v>43</v>
      </c>
      <c r="O1361" s="2" t="s">
        <v>40</v>
      </c>
      <c r="P1361" s="2" t="s">
        <v>40</v>
      </c>
      <c r="Q1361" s="2" t="s">
        <v>40</v>
      </c>
      <c r="R1361" s="2" t="s">
        <v>44</v>
      </c>
      <c r="S1361" s="2" t="s">
        <v>40</v>
      </c>
      <c r="T1361" s="2" t="s">
        <v>40</v>
      </c>
      <c r="U1361" s="2" t="s">
        <v>40</v>
      </c>
      <c r="V1361" s="2" t="s">
        <v>45</v>
      </c>
      <c r="W1361" s="2" t="s">
        <v>40</v>
      </c>
      <c r="X1361" s="2" t="s">
        <v>40</v>
      </c>
      <c r="Y1361" s="2" t="s">
        <v>40</v>
      </c>
      <c r="Z1361" s="2" t="s">
        <v>46</v>
      </c>
      <c r="AA1361" s="2" t="s">
        <v>40</v>
      </c>
      <c r="AB1361" s="2" t="s">
        <v>40</v>
      </c>
      <c r="AC1361" s="2" t="s">
        <v>40</v>
      </c>
      <c r="AD1361" s="2" t="s">
        <v>40</v>
      </c>
    </row>
    <row r="1362" spans="1:30" x14ac:dyDescent="0.2">
      <c r="A1362" s="3" t="s">
        <v>47</v>
      </c>
      <c r="B1362" s="2" t="s">
        <v>48</v>
      </c>
      <c r="C1362" s="2" t="s">
        <v>49</v>
      </c>
      <c r="D1362" s="2" t="s">
        <v>50</v>
      </c>
      <c r="E1362" s="2" t="s">
        <v>51</v>
      </c>
      <c r="F1362" s="2" t="s">
        <v>49</v>
      </c>
      <c r="G1362" s="2" t="s">
        <v>40</v>
      </c>
      <c r="H1362" s="2" t="s">
        <v>40</v>
      </c>
      <c r="I1362" s="2" t="s">
        <v>40</v>
      </c>
      <c r="J1362" s="2" t="s">
        <v>48</v>
      </c>
      <c r="K1362" s="2" t="s">
        <v>40</v>
      </c>
      <c r="L1362" s="2" t="s">
        <v>40</v>
      </c>
      <c r="M1362" s="2" t="s">
        <v>40</v>
      </c>
      <c r="N1362" s="2" t="s">
        <v>49</v>
      </c>
      <c r="O1362" s="2" t="s">
        <v>51</v>
      </c>
      <c r="P1362" s="2" t="s">
        <v>40</v>
      </c>
      <c r="Q1362" s="2" t="s">
        <v>40</v>
      </c>
      <c r="R1362" s="2" t="s">
        <v>48</v>
      </c>
      <c r="S1362" s="2" t="s">
        <v>51</v>
      </c>
      <c r="T1362" s="2" t="s">
        <v>40</v>
      </c>
      <c r="U1362" s="2" t="s">
        <v>40</v>
      </c>
      <c r="V1362" s="2" t="s">
        <v>48</v>
      </c>
      <c r="W1362" s="2" t="s">
        <v>40</v>
      </c>
      <c r="X1362" s="2" t="s">
        <v>40</v>
      </c>
      <c r="Y1362" s="2" t="s">
        <v>40</v>
      </c>
      <c r="Z1362" s="2" t="s">
        <v>48</v>
      </c>
      <c r="AA1362" s="2" t="s">
        <v>40</v>
      </c>
      <c r="AB1362" s="2" t="s">
        <v>40</v>
      </c>
      <c r="AC1362" s="2" t="s">
        <v>40</v>
      </c>
      <c r="AD1362" s="2" t="s">
        <v>40</v>
      </c>
    </row>
    <row r="1363" spans="1:30" x14ac:dyDescent="0.2">
      <c r="A1363" s="3" t="s">
        <v>52</v>
      </c>
      <c r="B1363" s="2" t="s">
        <v>49</v>
      </c>
      <c r="C1363" s="2" t="s">
        <v>50</v>
      </c>
      <c r="D1363" s="2" t="s">
        <v>53</v>
      </c>
      <c r="E1363" s="2" t="s">
        <v>40</v>
      </c>
      <c r="F1363" s="2" t="s">
        <v>48</v>
      </c>
      <c r="G1363" s="2" t="s">
        <v>49</v>
      </c>
      <c r="H1363" s="2" t="s">
        <v>51</v>
      </c>
      <c r="I1363" s="2" t="s">
        <v>40</v>
      </c>
      <c r="J1363" s="2" t="s">
        <v>48</v>
      </c>
      <c r="K1363" s="2" t="s">
        <v>40</v>
      </c>
      <c r="L1363" s="2" t="s">
        <v>40</v>
      </c>
      <c r="M1363" s="2" t="s">
        <v>40</v>
      </c>
      <c r="N1363" s="2" t="s">
        <v>49</v>
      </c>
      <c r="O1363" s="2" t="s">
        <v>50</v>
      </c>
      <c r="P1363" s="2" t="s">
        <v>53</v>
      </c>
      <c r="Q1363" s="2" t="s">
        <v>40</v>
      </c>
      <c r="R1363" s="2" t="s">
        <v>48</v>
      </c>
      <c r="S1363" s="2" t="s">
        <v>49</v>
      </c>
      <c r="T1363" s="2" t="s">
        <v>40</v>
      </c>
      <c r="U1363" s="2" t="s">
        <v>40</v>
      </c>
      <c r="V1363" s="2" t="s">
        <v>48</v>
      </c>
      <c r="W1363" s="2" t="s">
        <v>49</v>
      </c>
      <c r="X1363" s="2" t="s">
        <v>51</v>
      </c>
      <c r="Y1363" s="2" t="s">
        <v>40</v>
      </c>
      <c r="Z1363" s="2" t="s">
        <v>48</v>
      </c>
      <c r="AA1363" s="2" t="s">
        <v>49</v>
      </c>
      <c r="AB1363" s="2" t="s">
        <v>40</v>
      </c>
      <c r="AC1363" s="2" t="s">
        <v>40</v>
      </c>
      <c r="AD1363" s="2" t="s">
        <v>40</v>
      </c>
    </row>
    <row r="1364" spans="1:30" x14ac:dyDescent="0.2">
      <c r="A1364" s="3" t="s">
        <v>54</v>
      </c>
      <c r="B1364" s="2" t="s">
        <v>50</v>
      </c>
      <c r="C1364" s="2" t="s">
        <v>40</v>
      </c>
      <c r="D1364" s="2" t="s">
        <v>40</v>
      </c>
      <c r="E1364" s="2" t="s">
        <v>40</v>
      </c>
      <c r="F1364" s="2" t="s">
        <v>48</v>
      </c>
      <c r="G1364" s="2" t="s">
        <v>49</v>
      </c>
      <c r="H1364" s="2" t="s">
        <v>40</v>
      </c>
      <c r="I1364" s="2" t="s">
        <v>40</v>
      </c>
      <c r="J1364" s="2" t="s">
        <v>48</v>
      </c>
      <c r="K1364" s="2" t="s">
        <v>40</v>
      </c>
      <c r="L1364" s="2" t="s">
        <v>40</v>
      </c>
      <c r="M1364" s="2" t="s">
        <v>40</v>
      </c>
      <c r="N1364" s="2" t="s">
        <v>49</v>
      </c>
      <c r="O1364" s="2" t="s">
        <v>50</v>
      </c>
      <c r="P1364" s="2" t="s">
        <v>53</v>
      </c>
      <c r="Q1364" s="2" t="s">
        <v>40</v>
      </c>
      <c r="R1364" s="2" t="s">
        <v>49</v>
      </c>
      <c r="S1364" s="2" t="s">
        <v>50</v>
      </c>
      <c r="T1364" s="2" t="s">
        <v>40</v>
      </c>
      <c r="U1364" s="2" t="s">
        <v>40</v>
      </c>
      <c r="V1364" s="2" t="s">
        <v>48</v>
      </c>
      <c r="W1364" s="2" t="s">
        <v>49</v>
      </c>
      <c r="X1364" s="2" t="s">
        <v>40</v>
      </c>
      <c r="Y1364" s="2" t="s">
        <v>40</v>
      </c>
      <c r="Z1364" s="2" t="s">
        <v>48</v>
      </c>
      <c r="AA1364" s="2" t="s">
        <v>49</v>
      </c>
      <c r="AB1364" s="2" t="s">
        <v>50</v>
      </c>
      <c r="AC1364" s="2" t="s">
        <v>40</v>
      </c>
      <c r="AD1364" s="2" t="s">
        <v>40</v>
      </c>
    </row>
    <row r="1365" spans="1:30" x14ac:dyDescent="0.2">
      <c r="A1365" s="3" t="s">
        <v>55</v>
      </c>
      <c r="B1365" s="2" t="s">
        <v>48</v>
      </c>
      <c r="C1365" s="2" t="s">
        <v>49</v>
      </c>
      <c r="D1365" s="2" t="s">
        <v>50</v>
      </c>
      <c r="E1365" s="2" t="s">
        <v>40</v>
      </c>
      <c r="F1365" s="2" t="s">
        <v>48</v>
      </c>
      <c r="G1365" s="2" t="s">
        <v>49</v>
      </c>
      <c r="H1365" s="2" t="s">
        <v>40</v>
      </c>
      <c r="I1365" s="2" t="s">
        <v>40</v>
      </c>
      <c r="J1365" s="2" t="s">
        <v>48</v>
      </c>
      <c r="K1365" s="2" t="s">
        <v>40</v>
      </c>
      <c r="L1365" s="2" t="s">
        <v>40</v>
      </c>
      <c r="M1365" s="2" t="s">
        <v>40</v>
      </c>
      <c r="N1365" s="2" t="s">
        <v>48</v>
      </c>
      <c r="O1365" s="2" t="s">
        <v>49</v>
      </c>
      <c r="P1365" s="2" t="s">
        <v>51</v>
      </c>
      <c r="Q1365" s="2" t="s">
        <v>40</v>
      </c>
      <c r="R1365" s="2" t="s">
        <v>48</v>
      </c>
      <c r="S1365" s="2" t="s">
        <v>49</v>
      </c>
      <c r="T1365" s="2" t="s">
        <v>51</v>
      </c>
      <c r="U1365" s="2" t="s">
        <v>40</v>
      </c>
      <c r="V1365" s="2" t="s">
        <v>48</v>
      </c>
      <c r="W1365" s="2" t="s">
        <v>49</v>
      </c>
      <c r="X1365" s="2" t="s">
        <v>40</v>
      </c>
      <c r="Y1365" s="2" t="s">
        <v>40</v>
      </c>
      <c r="Z1365" s="2" t="s">
        <v>48</v>
      </c>
      <c r="AA1365" s="2" t="s">
        <v>49</v>
      </c>
      <c r="AB1365" s="2" t="s">
        <v>40</v>
      </c>
      <c r="AC1365" s="2" t="s">
        <v>40</v>
      </c>
      <c r="AD1365" s="2" t="s">
        <v>40</v>
      </c>
    </row>
    <row r="1366" spans="1:30" x14ac:dyDescent="0.2">
      <c r="A1366" s="3" t="s">
        <v>56</v>
      </c>
      <c r="B1366" s="2" t="s">
        <v>48</v>
      </c>
      <c r="C1366" s="2" t="s">
        <v>49</v>
      </c>
      <c r="D1366" s="2" t="s">
        <v>50</v>
      </c>
      <c r="E1366" s="2" t="s">
        <v>40</v>
      </c>
      <c r="F1366" s="2" t="s">
        <v>48</v>
      </c>
      <c r="G1366" s="2" t="s">
        <v>49</v>
      </c>
      <c r="H1366" s="2" t="s">
        <v>50</v>
      </c>
      <c r="I1366" s="2" t="s">
        <v>51</v>
      </c>
      <c r="J1366" s="2" t="s">
        <v>48</v>
      </c>
      <c r="K1366" s="2" t="s">
        <v>40</v>
      </c>
      <c r="L1366" s="2" t="s">
        <v>40</v>
      </c>
      <c r="M1366" s="2" t="s">
        <v>40</v>
      </c>
      <c r="N1366" s="2" t="s">
        <v>49</v>
      </c>
      <c r="O1366" s="2" t="s">
        <v>50</v>
      </c>
      <c r="P1366" s="2" t="s">
        <v>51</v>
      </c>
      <c r="Q1366" s="2" t="s">
        <v>40</v>
      </c>
      <c r="R1366" s="2" t="s">
        <v>48</v>
      </c>
      <c r="S1366" s="2" t="s">
        <v>49</v>
      </c>
      <c r="T1366" s="2" t="s">
        <v>40</v>
      </c>
      <c r="U1366" s="2" t="s">
        <v>40</v>
      </c>
      <c r="V1366" s="2" t="s">
        <v>49</v>
      </c>
      <c r="W1366" s="2" t="s">
        <v>40</v>
      </c>
      <c r="X1366" s="2" t="s">
        <v>40</v>
      </c>
      <c r="Y1366" s="2" t="s">
        <v>40</v>
      </c>
      <c r="Z1366" s="2" t="s">
        <v>48</v>
      </c>
      <c r="AA1366" s="2" t="s">
        <v>49</v>
      </c>
      <c r="AB1366" s="2" t="s">
        <v>40</v>
      </c>
      <c r="AC1366" s="2" t="s">
        <v>40</v>
      </c>
      <c r="AD1366" s="2" t="s">
        <v>40</v>
      </c>
    </row>
    <row r="1369" spans="1:30" x14ac:dyDescent="0.2">
      <c r="A1369" s="3" t="s">
        <v>57</v>
      </c>
    </row>
    <row r="1371" spans="1:30" x14ac:dyDescent="0.2">
      <c r="A1371" s="3" t="s">
        <v>47</v>
      </c>
      <c r="B1371" s="2" t="s">
        <v>40</v>
      </c>
      <c r="C1371" s="2" t="s">
        <v>40</v>
      </c>
      <c r="D1371" s="2" t="s">
        <v>58</v>
      </c>
      <c r="E1371" s="2" t="s">
        <v>40</v>
      </c>
      <c r="F1371" s="2" t="s">
        <v>40</v>
      </c>
      <c r="G1371" s="2" t="s">
        <v>59</v>
      </c>
      <c r="H1371" s="2" t="s">
        <v>40</v>
      </c>
      <c r="I1371" s="2" t="s">
        <v>40</v>
      </c>
      <c r="J1371" s="2" t="s">
        <v>60</v>
      </c>
      <c r="K1371" s="2" t="s">
        <v>40</v>
      </c>
      <c r="L1371" s="2" t="s">
        <v>40</v>
      </c>
      <c r="M1371" s="2" t="s">
        <v>61</v>
      </c>
      <c r="N1371" s="2" t="s">
        <v>40</v>
      </c>
      <c r="O1371" s="2" t="s">
        <v>40</v>
      </c>
      <c r="P1371" s="2" t="s">
        <v>40</v>
      </c>
    </row>
    <row r="1372" spans="1:30" x14ac:dyDescent="0.2">
      <c r="A1372" s="3" t="s">
        <v>62</v>
      </c>
      <c r="B1372" s="2" t="s">
        <v>63</v>
      </c>
      <c r="C1372" s="2" t="s">
        <v>40</v>
      </c>
      <c r="D1372" s="2" t="s">
        <v>63</v>
      </c>
      <c r="E1372" s="2" t="s">
        <v>49</v>
      </c>
      <c r="F1372" s="2" t="s">
        <v>40</v>
      </c>
      <c r="G1372" s="2" t="s">
        <v>49</v>
      </c>
      <c r="H1372" s="2" t="s">
        <v>64</v>
      </c>
      <c r="I1372" s="2" t="s">
        <v>65</v>
      </c>
      <c r="J1372" s="2" t="s">
        <v>49</v>
      </c>
      <c r="K1372" s="2" t="s">
        <v>66</v>
      </c>
      <c r="L1372" s="2" t="s">
        <v>63</v>
      </c>
      <c r="M1372" s="2" t="s">
        <v>63</v>
      </c>
      <c r="N1372" s="2" t="s">
        <v>49</v>
      </c>
      <c r="O1372" s="2" t="s">
        <v>40</v>
      </c>
      <c r="P1372" s="2" t="s">
        <v>40</v>
      </c>
    </row>
    <row r="1375" spans="1:30" x14ac:dyDescent="0.2">
      <c r="A1375" s="3" t="s">
        <v>67</v>
      </c>
    </row>
    <row r="1377" spans="1:30" x14ac:dyDescent="0.2">
      <c r="B1377" s="2" t="s">
        <v>68</v>
      </c>
      <c r="C1377" s="2" t="s">
        <v>69</v>
      </c>
      <c r="D1377" s="2" t="s">
        <v>70</v>
      </c>
      <c r="E1377" s="2" t="s">
        <v>71</v>
      </c>
      <c r="F1377" s="2" t="s">
        <v>72</v>
      </c>
      <c r="G1377" s="2" t="s">
        <v>73</v>
      </c>
      <c r="H1377" s="2" t="s">
        <v>74</v>
      </c>
      <c r="I1377" s="2" t="s">
        <v>40</v>
      </c>
    </row>
    <row r="1378" spans="1:30" x14ac:dyDescent="0.2">
      <c r="A1378" s="3" t="s">
        <v>75</v>
      </c>
      <c r="B1378" s="2">
        <v>0</v>
      </c>
      <c r="C1378" s="2">
        <v>5.0099999999999997E-3</v>
      </c>
      <c r="D1378" s="2">
        <v>1.405E-2</v>
      </c>
      <c r="E1378" s="2">
        <v>2.716E-2</v>
      </c>
      <c r="F1378" s="2">
        <v>6.2829999999999997E-2</v>
      </c>
      <c r="G1378" s="2">
        <v>0.25330999999999998</v>
      </c>
      <c r="H1378" s="2">
        <v>0.63763999999999998</v>
      </c>
      <c r="I1378" s="2" t="s">
        <v>40</v>
      </c>
    </row>
    <row r="1379" spans="1:30" x14ac:dyDescent="0.2">
      <c r="A1379" s="3" t="s">
        <v>76</v>
      </c>
      <c r="B1379" s="2">
        <v>5.0680000000000003E-2</v>
      </c>
      <c r="C1379" s="2">
        <v>0.1222</v>
      </c>
      <c r="D1379" s="2">
        <v>0.16217999999999999</v>
      </c>
      <c r="E1379" s="2">
        <v>0.18146000000000001</v>
      </c>
      <c r="F1379" s="2">
        <v>0.25921</v>
      </c>
      <c r="G1379" s="2">
        <v>0.18002000000000001</v>
      </c>
      <c r="H1379" s="2">
        <v>4.4249999999999998E-2</v>
      </c>
      <c r="I1379" s="2" t="s">
        <v>40</v>
      </c>
    </row>
    <row r="1380" spans="1:30" x14ac:dyDescent="0.2">
      <c r="A1380" s="3" t="s">
        <v>77</v>
      </c>
      <c r="B1380" s="2">
        <v>0.78632999999999997</v>
      </c>
      <c r="C1380" s="2">
        <v>0.19642999999999999</v>
      </c>
      <c r="D1380" s="2">
        <v>1.6709999999999999E-2</v>
      </c>
      <c r="E1380" s="2">
        <v>5.2999999999999998E-4</v>
      </c>
      <c r="F1380" s="2">
        <v>0</v>
      </c>
      <c r="G1380" s="2">
        <v>0</v>
      </c>
      <c r="H1380" s="2">
        <v>0</v>
      </c>
      <c r="I1380" s="2" t="s">
        <v>40</v>
      </c>
    </row>
    <row r="1381" spans="1:30" x14ac:dyDescent="0.2">
      <c r="A1381" s="3" t="s">
        <v>78</v>
      </c>
      <c r="B1381" s="2">
        <v>3.313E-2</v>
      </c>
      <c r="C1381" s="2">
        <v>4.2439999999999999E-2</v>
      </c>
      <c r="D1381" s="2">
        <v>6.0260000000000001E-2</v>
      </c>
      <c r="E1381" s="2">
        <v>7.9409999999999994E-2</v>
      </c>
      <c r="F1381" s="2">
        <v>0.13013</v>
      </c>
      <c r="G1381" s="2">
        <v>0.37411</v>
      </c>
      <c r="H1381" s="2">
        <v>0.28051999999999999</v>
      </c>
      <c r="I1381" s="2" t="s">
        <v>40</v>
      </c>
    </row>
    <row r="1382" spans="1:30" x14ac:dyDescent="0.2">
      <c r="A1382" s="3" t="s">
        <v>79</v>
      </c>
      <c r="B1382" s="2">
        <v>0.12286999999999999</v>
      </c>
      <c r="C1382" s="2">
        <v>0.24207000000000001</v>
      </c>
      <c r="D1382" s="2">
        <v>0.24160000000000001</v>
      </c>
      <c r="E1382" s="2">
        <v>0.20080000000000001</v>
      </c>
      <c r="F1382" s="2">
        <v>0.14077999999999999</v>
      </c>
      <c r="G1382" s="2">
        <v>4.7219999999999998E-2</v>
      </c>
      <c r="H1382" s="2">
        <v>4.6600000000000001E-3</v>
      </c>
      <c r="I1382" s="2" t="s">
        <v>40</v>
      </c>
    </row>
    <row r="1383" spans="1:30" x14ac:dyDescent="0.2">
      <c r="A1383" s="3" t="s">
        <v>80</v>
      </c>
      <c r="B1383" s="2">
        <v>5.6550000000000003E-2</v>
      </c>
      <c r="C1383" s="2">
        <v>0.23859</v>
      </c>
      <c r="D1383" s="2">
        <v>0.27784999999999999</v>
      </c>
      <c r="E1383" s="2">
        <v>0.23215</v>
      </c>
      <c r="F1383" s="2">
        <v>0.14852000000000001</v>
      </c>
      <c r="G1383" s="2">
        <v>4.308E-2</v>
      </c>
      <c r="H1383" s="2">
        <v>3.2599999999999999E-3</v>
      </c>
      <c r="I1383" s="2" t="s">
        <v>40</v>
      </c>
    </row>
    <row r="1384" spans="1:30" x14ac:dyDescent="0.2">
      <c r="A1384" s="3" t="s">
        <v>81</v>
      </c>
      <c r="B1384" s="2">
        <v>3.2390000000000002E-2</v>
      </c>
      <c r="C1384" s="2">
        <v>0.15157000000000001</v>
      </c>
      <c r="D1384" s="2">
        <v>0.23769000000000001</v>
      </c>
      <c r="E1384" s="2">
        <v>0.26607999999999998</v>
      </c>
      <c r="F1384" s="2">
        <v>0.22352</v>
      </c>
      <c r="G1384" s="2">
        <v>8.0670000000000006E-2</v>
      </c>
      <c r="H1384" s="2">
        <v>8.0800000000000004E-3</v>
      </c>
      <c r="I1384" s="2" t="s">
        <v>40</v>
      </c>
    </row>
    <row r="1387" spans="1:30" x14ac:dyDescent="0.2">
      <c r="A1387" s="3" t="s">
        <v>82</v>
      </c>
    </row>
    <row r="1389" spans="1:30" x14ac:dyDescent="0.2">
      <c r="B1389" s="2" t="s">
        <v>39</v>
      </c>
      <c r="C1389" s="2" t="s">
        <v>40</v>
      </c>
      <c r="D1389" s="2" t="s">
        <v>40</v>
      </c>
      <c r="E1389" s="2" t="s">
        <v>40</v>
      </c>
      <c r="F1389" s="2" t="s">
        <v>41</v>
      </c>
      <c r="G1389" s="2" t="s">
        <v>40</v>
      </c>
      <c r="H1389" s="2" t="s">
        <v>40</v>
      </c>
      <c r="I1389" s="2" t="s">
        <v>40</v>
      </c>
      <c r="J1389" s="2" t="s">
        <v>42</v>
      </c>
      <c r="K1389" s="2" t="s">
        <v>40</v>
      </c>
      <c r="L1389" s="2" t="s">
        <v>40</v>
      </c>
      <c r="M1389" s="2" t="s">
        <v>40</v>
      </c>
      <c r="N1389" s="2" t="s">
        <v>43</v>
      </c>
      <c r="O1389" s="2" t="s">
        <v>40</v>
      </c>
      <c r="P1389" s="2" t="s">
        <v>40</v>
      </c>
      <c r="Q1389" s="2" t="s">
        <v>40</v>
      </c>
      <c r="R1389" s="2" t="s">
        <v>44</v>
      </c>
      <c r="S1389" s="2" t="s">
        <v>40</v>
      </c>
      <c r="T1389" s="2" t="s">
        <v>40</v>
      </c>
      <c r="U1389" s="2" t="s">
        <v>40</v>
      </c>
      <c r="V1389" s="2" t="s">
        <v>45</v>
      </c>
      <c r="W1389" s="2" t="s">
        <v>40</v>
      </c>
      <c r="X1389" s="2" t="s">
        <v>40</v>
      </c>
      <c r="Y1389" s="2" t="s">
        <v>40</v>
      </c>
      <c r="Z1389" s="2" t="s">
        <v>46</v>
      </c>
      <c r="AA1389" s="2" t="s">
        <v>40</v>
      </c>
      <c r="AB1389" s="2" t="s">
        <v>40</v>
      </c>
      <c r="AC1389" s="2" t="s">
        <v>40</v>
      </c>
      <c r="AD1389" s="2" t="s">
        <v>40</v>
      </c>
    </row>
    <row r="1390" spans="1:30" x14ac:dyDescent="0.2">
      <c r="A1390" s="3" t="s">
        <v>47</v>
      </c>
      <c r="B1390" s="2">
        <v>1.4168799999999999</v>
      </c>
      <c r="C1390" s="2">
        <v>1.42493</v>
      </c>
      <c r="D1390" s="2">
        <v>1.4273100000000001</v>
      </c>
      <c r="E1390" s="2">
        <v>1.43442</v>
      </c>
      <c r="F1390" s="2" t="s">
        <v>83</v>
      </c>
      <c r="G1390" s="2" t="s">
        <v>40</v>
      </c>
      <c r="H1390" s="2" t="s">
        <v>40</v>
      </c>
      <c r="I1390" s="2" t="s">
        <v>40</v>
      </c>
      <c r="J1390" s="2" t="s">
        <v>83</v>
      </c>
      <c r="K1390" s="2" t="s">
        <v>40</v>
      </c>
      <c r="L1390" s="2" t="s">
        <v>40</v>
      </c>
      <c r="M1390" s="2" t="s">
        <v>40</v>
      </c>
      <c r="N1390" s="2">
        <v>1.25671</v>
      </c>
      <c r="O1390" s="2">
        <v>1.53172</v>
      </c>
      <c r="P1390" s="2" t="s">
        <v>40</v>
      </c>
      <c r="Q1390" s="2" t="s">
        <v>40</v>
      </c>
      <c r="R1390" s="2">
        <v>1.1222399999999999</v>
      </c>
      <c r="S1390" s="2">
        <v>1.5687199999999999</v>
      </c>
      <c r="T1390" s="2" t="s">
        <v>40</v>
      </c>
      <c r="U1390" s="2" t="s">
        <v>40</v>
      </c>
      <c r="V1390" s="2" t="s">
        <v>83</v>
      </c>
      <c r="W1390" s="2" t="s">
        <v>40</v>
      </c>
      <c r="X1390" s="2" t="s">
        <v>40</v>
      </c>
      <c r="Y1390" s="2" t="s">
        <v>40</v>
      </c>
      <c r="Z1390" s="2" t="s">
        <v>83</v>
      </c>
      <c r="AA1390" s="2" t="s">
        <v>40</v>
      </c>
      <c r="AB1390" s="2" t="s">
        <v>40</v>
      </c>
      <c r="AC1390" s="2" t="s">
        <v>40</v>
      </c>
      <c r="AD1390" s="2" t="s">
        <v>40</v>
      </c>
    </row>
    <row r="1391" spans="1:30" x14ac:dyDescent="0.2">
      <c r="A1391" s="3" t="s">
        <v>52</v>
      </c>
      <c r="B1391" s="2">
        <v>1.4424300000000001</v>
      </c>
      <c r="C1391" s="2">
        <v>1.41951</v>
      </c>
      <c r="D1391" s="2">
        <v>1.4154800000000001</v>
      </c>
      <c r="E1391" s="2" t="s">
        <v>40</v>
      </c>
      <c r="F1391" s="2">
        <v>1.2897400000000001</v>
      </c>
      <c r="G1391" s="2">
        <v>1.2022600000000001</v>
      </c>
      <c r="H1391" s="2">
        <v>1.6137300000000001</v>
      </c>
      <c r="I1391" s="2" t="s">
        <v>40</v>
      </c>
      <c r="J1391" s="2" t="s">
        <v>83</v>
      </c>
      <c r="K1391" s="2" t="s">
        <v>40</v>
      </c>
      <c r="L1391" s="2" t="s">
        <v>40</v>
      </c>
      <c r="M1391" s="2" t="s">
        <v>40</v>
      </c>
      <c r="N1391" s="2">
        <v>1.5491200000000001</v>
      </c>
      <c r="O1391" s="2">
        <v>1.3802300000000001</v>
      </c>
      <c r="P1391" s="2">
        <v>1.2886299999999999</v>
      </c>
      <c r="Q1391" s="2" t="s">
        <v>40</v>
      </c>
      <c r="R1391" s="2">
        <v>1.54694</v>
      </c>
      <c r="S1391" s="2">
        <v>1.2246600000000001</v>
      </c>
      <c r="T1391" s="2" t="s">
        <v>40</v>
      </c>
      <c r="U1391" s="2" t="s">
        <v>40</v>
      </c>
      <c r="V1391" s="2">
        <v>1.1726000000000001</v>
      </c>
      <c r="W1391" s="2">
        <v>1.18001</v>
      </c>
      <c r="X1391" s="2">
        <v>1.6542600000000001</v>
      </c>
      <c r="Y1391" s="2" t="s">
        <v>40</v>
      </c>
      <c r="Z1391" s="2">
        <v>1.5138199999999999</v>
      </c>
      <c r="AA1391" s="2">
        <v>1.2734300000000001</v>
      </c>
      <c r="AB1391" s="2" t="s">
        <v>40</v>
      </c>
      <c r="AC1391" s="2" t="s">
        <v>40</v>
      </c>
      <c r="AD1391" s="2" t="s">
        <v>40</v>
      </c>
    </row>
    <row r="1392" spans="1:30" x14ac:dyDescent="0.2">
      <c r="A1392" s="3" t="s">
        <v>54</v>
      </c>
      <c r="B1392" s="2" t="s">
        <v>83</v>
      </c>
      <c r="C1392" s="2" t="s">
        <v>40</v>
      </c>
      <c r="D1392" s="2" t="s">
        <v>40</v>
      </c>
      <c r="E1392" s="2" t="s">
        <v>40</v>
      </c>
      <c r="F1392" s="2">
        <v>1.5046999999999999</v>
      </c>
      <c r="G1392" s="2">
        <v>1.3206100000000001</v>
      </c>
      <c r="H1392" s="2" t="s">
        <v>40</v>
      </c>
      <c r="I1392" s="2" t="s">
        <v>40</v>
      </c>
      <c r="J1392" s="2" t="s">
        <v>83</v>
      </c>
      <c r="K1392" s="2" t="s">
        <v>40</v>
      </c>
      <c r="L1392" s="2" t="s">
        <v>40</v>
      </c>
      <c r="M1392" s="2" t="s">
        <v>40</v>
      </c>
      <c r="N1392" s="2">
        <v>1.50583</v>
      </c>
      <c r="O1392" s="2">
        <v>1.4126000000000001</v>
      </c>
      <c r="P1392" s="2">
        <v>1.3378399999999999</v>
      </c>
      <c r="Q1392" s="2" t="s">
        <v>40</v>
      </c>
      <c r="R1392" s="2">
        <v>1.4857</v>
      </c>
      <c r="S1392" s="2">
        <v>1.3426100000000001</v>
      </c>
      <c r="T1392" s="2" t="s">
        <v>40</v>
      </c>
      <c r="U1392" s="2" t="s">
        <v>40</v>
      </c>
      <c r="V1392" s="2">
        <v>1.5528</v>
      </c>
      <c r="W1392" s="2">
        <v>1.1861200000000001</v>
      </c>
      <c r="X1392" s="2" t="s">
        <v>40</v>
      </c>
      <c r="Y1392" s="2" t="s">
        <v>40</v>
      </c>
      <c r="Z1392" s="2">
        <v>1.5873200000000001</v>
      </c>
      <c r="AA1392" s="2">
        <v>1.2716000000000001</v>
      </c>
      <c r="AB1392" s="2">
        <v>1.2613399999999999</v>
      </c>
      <c r="AC1392" s="2" t="s">
        <v>40</v>
      </c>
      <c r="AD1392" s="2" t="s">
        <v>40</v>
      </c>
    </row>
    <row r="1393" spans="1:30" x14ac:dyDescent="0.2">
      <c r="A1393" s="3" t="s">
        <v>55</v>
      </c>
      <c r="B1393" s="2">
        <v>1.4361699999999999</v>
      </c>
      <c r="C1393" s="2">
        <v>1.4197900000000001</v>
      </c>
      <c r="D1393" s="2">
        <v>1.4218900000000001</v>
      </c>
      <c r="E1393" s="2" t="s">
        <v>40</v>
      </c>
      <c r="F1393" s="2">
        <v>1.4889699999999999</v>
      </c>
      <c r="G1393" s="2">
        <v>1.34717</v>
      </c>
      <c r="H1393" s="2" t="s">
        <v>40</v>
      </c>
      <c r="I1393" s="2" t="s">
        <v>40</v>
      </c>
      <c r="J1393" s="2" t="s">
        <v>83</v>
      </c>
      <c r="K1393" s="2" t="s">
        <v>40</v>
      </c>
      <c r="L1393" s="2" t="s">
        <v>40</v>
      </c>
      <c r="M1393" s="2" t="s">
        <v>40</v>
      </c>
      <c r="N1393" s="2">
        <v>1.40194</v>
      </c>
      <c r="O1393" s="2">
        <v>1.3492500000000001</v>
      </c>
      <c r="P1393" s="2">
        <v>1.5063500000000001</v>
      </c>
      <c r="Q1393" s="2" t="s">
        <v>40</v>
      </c>
      <c r="R1393" s="2">
        <v>1.37243</v>
      </c>
      <c r="S1393" s="2">
        <v>1.2139899999999999</v>
      </c>
      <c r="T1393" s="2">
        <v>1.5722</v>
      </c>
      <c r="U1393" s="2" t="s">
        <v>40</v>
      </c>
      <c r="V1393" s="2">
        <v>1.5199400000000001</v>
      </c>
      <c r="W1393" s="2">
        <v>1.2890999999999999</v>
      </c>
      <c r="X1393" s="2" t="s">
        <v>40</v>
      </c>
      <c r="Y1393" s="2" t="s">
        <v>40</v>
      </c>
      <c r="Z1393" s="2">
        <v>1.5075700000000001</v>
      </c>
      <c r="AA1393" s="2">
        <v>1.2783500000000001</v>
      </c>
      <c r="AB1393" s="2" t="s">
        <v>40</v>
      </c>
      <c r="AC1393" s="2" t="s">
        <v>40</v>
      </c>
      <c r="AD1393" s="2" t="s">
        <v>40</v>
      </c>
    </row>
    <row r="1394" spans="1:30" x14ac:dyDescent="0.2">
      <c r="A1394" s="3" t="s">
        <v>56</v>
      </c>
      <c r="B1394" s="2">
        <v>1.4318200000000001</v>
      </c>
      <c r="C1394" s="2">
        <v>1.4287300000000001</v>
      </c>
      <c r="D1394" s="2">
        <v>1.4172499999999999</v>
      </c>
      <c r="E1394" s="2" t="s">
        <v>40</v>
      </c>
      <c r="F1394" s="2">
        <v>1.30088</v>
      </c>
      <c r="G1394" s="2">
        <v>1.1975499999999999</v>
      </c>
      <c r="H1394" s="2">
        <v>1.20082</v>
      </c>
      <c r="I1394" s="2">
        <v>1.6890799999999999</v>
      </c>
      <c r="J1394" s="2" t="s">
        <v>83</v>
      </c>
      <c r="K1394" s="2" t="s">
        <v>40</v>
      </c>
      <c r="L1394" s="2" t="s">
        <v>40</v>
      </c>
      <c r="M1394" s="2" t="s">
        <v>40</v>
      </c>
      <c r="N1394" s="2">
        <v>1.266</v>
      </c>
      <c r="O1394" s="2">
        <v>1.26919</v>
      </c>
      <c r="P1394" s="2">
        <v>1.6027499999999999</v>
      </c>
      <c r="Q1394" s="2" t="s">
        <v>40</v>
      </c>
      <c r="R1394" s="2">
        <v>1.5490999999999999</v>
      </c>
      <c r="S1394" s="2">
        <v>1.21543</v>
      </c>
      <c r="T1394" s="2" t="s">
        <v>40</v>
      </c>
      <c r="U1394" s="2" t="s">
        <v>40</v>
      </c>
      <c r="V1394" s="2" t="s">
        <v>83</v>
      </c>
      <c r="W1394" s="2" t="s">
        <v>40</v>
      </c>
      <c r="X1394" s="2" t="s">
        <v>40</v>
      </c>
      <c r="Y1394" s="2" t="s">
        <v>40</v>
      </c>
      <c r="Z1394" s="2">
        <v>1.51552</v>
      </c>
      <c r="AA1394" s="2">
        <v>1.2706500000000001</v>
      </c>
      <c r="AB1394" s="2" t="s">
        <v>40</v>
      </c>
      <c r="AC1394" s="2" t="s">
        <v>40</v>
      </c>
      <c r="AD1394" s="2" t="s">
        <v>40</v>
      </c>
    </row>
    <row r="1397" spans="1:30" x14ac:dyDescent="0.2">
      <c r="A1397" s="3" t="s">
        <v>84</v>
      </c>
    </row>
    <row r="1399" spans="1:30" x14ac:dyDescent="0.2">
      <c r="A1399" s="3" t="s">
        <v>47</v>
      </c>
      <c r="B1399" s="2" t="s">
        <v>40</v>
      </c>
      <c r="C1399" s="2" t="s">
        <v>40</v>
      </c>
      <c r="D1399" s="2" t="s">
        <v>58</v>
      </c>
      <c r="E1399" s="2" t="s">
        <v>40</v>
      </c>
      <c r="F1399" s="2" t="s">
        <v>40</v>
      </c>
      <c r="G1399" s="2" t="s">
        <v>59</v>
      </c>
      <c r="H1399" s="2" t="s">
        <v>40</v>
      </c>
      <c r="I1399" s="2" t="s">
        <v>40</v>
      </c>
      <c r="J1399" s="2" t="s">
        <v>60</v>
      </c>
      <c r="K1399" s="2" t="s">
        <v>40</v>
      </c>
      <c r="L1399" s="2" t="s">
        <v>40</v>
      </c>
      <c r="M1399" s="2" t="s">
        <v>61</v>
      </c>
      <c r="N1399" s="2" t="s">
        <v>40</v>
      </c>
      <c r="O1399" s="2" t="s">
        <v>40</v>
      </c>
      <c r="P1399" s="2" t="s">
        <v>40</v>
      </c>
    </row>
    <row r="1400" spans="1:30" x14ac:dyDescent="0.2">
      <c r="A1400" s="3">
        <v>1.4281200000000001</v>
      </c>
      <c r="B1400" s="2">
        <v>1.4095899999999999</v>
      </c>
      <c r="C1400" s="2" t="s">
        <v>40</v>
      </c>
      <c r="D1400" s="2">
        <v>1.4951300000000001</v>
      </c>
      <c r="E1400" s="2">
        <v>1.3169900000000001</v>
      </c>
      <c r="F1400" s="2" t="s">
        <v>40</v>
      </c>
      <c r="G1400" s="2">
        <v>1.3340099999999999</v>
      </c>
      <c r="H1400" s="2">
        <v>1.59606</v>
      </c>
      <c r="I1400" s="2">
        <v>1.0304899999999999</v>
      </c>
      <c r="J1400" s="2">
        <v>1.4029</v>
      </c>
      <c r="K1400" s="2">
        <v>1.419</v>
      </c>
      <c r="L1400" s="2">
        <v>1.44041</v>
      </c>
      <c r="M1400" s="2">
        <v>1.3927799999999999</v>
      </c>
      <c r="N1400" s="2">
        <v>1.4410099999999999</v>
      </c>
      <c r="O1400" s="2" t="s">
        <v>40</v>
      </c>
      <c r="P1400" s="2" t="s">
        <v>40</v>
      </c>
    </row>
    <row r="1403" spans="1:30" x14ac:dyDescent="0.2">
      <c r="A1403" s="3" t="s">
        <v>85</v>
      </c>
    </row>
    <row r="1404" spans="1:30" x14ac:dyDescent="0.2">
      <c r="A1404" s="3" t="s">
        <v>86</v>
      </c>
    </row>
    <row r="1406" spans="1:30" x14ac:dyDescent="0.2">
      <c r="B1406" s="2" t="s">
        <v>39</v>
      </c>
      <c r="C1406" s="2" t="s">
        <v>40</v>
      </c>
      <c r="D1406" s="2" t="s">
        <v>40</v>
      </c>
      <c r="E1406" s="2" t="s">
        <v>40</v>
      </c>
      <c r="F1406" s="2" t="s">
        <v>41</v>
      </c>
      <c r="G1406" s="2" t="s">
        <v>40</v>
      </c>
      <c r="H1406" s="2" t="s">
        <v>40</v>
      </c>
      <c r="I1406" s="2" t="s">
        <v>40</v>
      </c>
      <c r="J1406" s="2" t="s">
        <v>42</v>
      </c>
      <c r="K1406" s="2" t="s">
        <v>40</v>
      </c>
      <c r="L1406" s="2" t="s">
        <v>40</v>
      </c>
      <c r="M1406" s="2" t="s">
        <v>40</v>
      </c>
      <c r="N1406" s="2" t="s">
        <v>43</v>
      </c>
      <c r="O1406" s="2" t="s">
        <v>40</v>
      </c>
      <c r="P1406" s="2" t="s">
        <v>40</v>
      </c>
      <c r="Q1406" s="2" t="s">
        <v>40</v>
      </c>
      <c r="R1406" s="2" t="s">
        <v>44</v>
      </c>
      <c r="S1406" s="2" t="s">
        <v>40</v>
      </c>
      <c r="T1406" s="2" t="s">
        <v>40</v>
      </c>
      <c r="U1406" s="2" t="s">
        <v>40</v>
      </c>
      <c r="V1406" s="2" t="s">
        <v>45</v>
      </c>
      <c r="W1406" s="2" t="s">
        <v>40</v>
      </c>
      <c r="X1406" s="2" t="s">
        <v>40</v>
      </c>
      <c r="Y1406" s="2" t="s">
        <v>40</v>
      </c>
      <c r="Z1406" s="2" t="s">
        <v>46</v>
      </c>
      <c r="AA1406" s="2" t="s">
        <v>40</v>
      </c>
      <c r="AB1406" s="2" t="s">
        <v>40</v>
      </c>
      <c r="AC1406" s="2" t="s">
        <v>40</v>
      </c>
      <c r="AD1406" s="2" t="s">
        <v>40</v>
      </c>
    </row>
    <row r="1407" spans="1:30" x14ac:dyDescent="0.2">
      <c r="A1407" s="3" t="s">
        <v>47</v>
      </c>
      <c r="B1407" s="2">
        <v>0</v>
      </c>
      <c r="C1407" s="2">
        <v>0</v>
      </c>
      <c r="D1407" s="2">
        <v>0</v>
      </c>
      <c r="E1407" s="2">
        <v>0</v>
      </c>
      <c r="F1407" s="2" t="s">
        <v>83</v>
      </c>
      <c r="G1407" s="2" t="s">
        <v>40</v>
      </c>
      <c r="H1407" s="2" t="s">
        <v>40</v>
      </c>
      <c r="I1407" s="2" t="s">
        <v>40</v>
      </c>
      <c r="J1407" s="2" t="s">
        <v>83</v>
      </c>
      <c r="K1407" s="2" t="s">
        <v>40</v>
      </c>
      <c r="L1407" s="2" t="s">
        <v>40</v>
      </c>
      <c r="M1407" s="2" t="s">
        <v>40</v>
      </c>
      <c r="N1407" s="2">
        <v>0</v>
      </c>
      <c r="O1407" s="2">
        <v>0</v>
      </c>
      <c r="P1407" s="2" t="s">
        <v>40</v>
      </c>
      <c r="Q1407" s="2" t="s">
        <v>40</v>
      </c>
      <c r="R1407" s="2">
        <v>0</v>
      </c>
      <c r="S1407" s="2">
        <v>0</v>
      </c>
      <c r="T1407" s="2" t="s">
        <v>40</v>
      </c>
      <c r="U1407" s="2" t="s">
        <v>40</v>
      </c>
      <c r="V1407" s="2" t="s">
        <v>83</v>
      </c>
      <c r="W1407" s="2" t="s">
        <v>40</v>
      </c>
      <c r="X1407" s="2" t="s">
        <v>40</v>
      </c>
      <c r="Y1407" s="2" t="s">
        <v>40</v>
      </c>
      <c r="Z1407" s="2" t="s">
        <v>83</v>
      </c>
      <c r="AA1407" s="2" t="s">
        <v>40</v>
      </c>
      <c r="AB1407" s="2" t="s">
        <v>40</v>
      </c>
      <c r="AC1407" s="2" t="s">
        <v>40</v>
      </c>
      <c r="AD1407" s="2" t="s">
        <v>40</v>
      </c>
    </row>
    <row r="1408" spans="1:30" x14ac:dyDescent="0.2">
      <c r="A1408" s="3" t="s">
        <v>52</v>
      </c>
      <c r="B1408" s="2">
        <v>0</v>
      </c>
      <c r="C1408" s="2">
        <v>0</v>
      </c>
      <c r="D1408" s="2">
        <v>0</v>
      </c>
      <c r="E1408" s="2" t="s">
        <v>40</v>
      </c>
      <c r="F1408" s="2">
        <v>0</v>
      </c>
      <c r="G1408" s="2">
        <v>0</v>
      </c>
      <c r="H1408" s="2">
        <v>0</v>
      </c>
      <c r="I1408" s="2" t="s">
        <v>40</v>
      </c>
      <c r="J1408" s="2" t="s">
        <v>83</v>
      </c>
      <c r="K1408" s="2" t="s">
        <v>40</v>
      </c>
      <c r="L1408" s="2" t="s">
        <v>40</v>
      </c>
      <c r="M1408" s="2" t="s">
        <v>40</v>
      </c>
      <c r="N1408" s="2">
        <v>0</v>
      </c>
      <c r="O1408" s="2">
        <v>0</v>
      </c>
      <c r="P1408" s="2">
        <v>0</v>
      </c>
      <c r="Q1408" s="2" t="s">
        <v>40</v>
      </c>
      <c r="R1408" s="2">
        <v>0</v>
      </c>
      <c r="S1408" s="2">
        <v>0</v>
      </c>
      <c r="T1408" s="2" t="s">
        <v>40</v>
      </c>
      <c r="U1408" s="2" t="s">
        <v>40</v>
      </c>
      <c r="V1408" s="2">
        <v>0</v>
      </c>
      <c r="W1408" s="2">
        <v>0</v>
      </c>
      <c r="X1408" s="2">
        <v>0</v>
      </c>
      <c r="Y1408" s="2" t="s">
        <v>40</v>
      </c>
      <c r="Z1408" s="2">
        <v>0</v>
      </c>
      <c r="AA1408" s="2">
        <v>0</v>
      </c>
      <c r="AB1408" s="2" t="s">
        <v>40</v>
      </c>
      <c r="AC1408" s="2" t="s">
        <v>40</v>
      </c>
      <c r="AD1408" s="2" t="s">
        <v>40</v>
      </c>
    </row>
    <row r="1409" spans="1:30" x14ac:dyDescent="0.2">
      <c r="A1409" s="3" t="s">
        <v>54</v>
      </c>
      <c r="B1409" s="2" t="s">
        <v>83</v>
      </c>
      <c r="C1409" s="2" t="s">
        <v>40</v>
      </c>
      <c r="D1409" s="2" t="s">
        <v>40</v>
      </c>
      <c r="E1409" s="2" t="s">
        <v>40</v>
      </c>
      <c r="F1409" s="2">
        <v>0</v>
      </c>
      <c r="G1409" s="2">
        <v>0</v>
      </c>
      <c r="H1409" s="2" t="s">
        <v>40</v>
      </c>
      <c r="I1409" s="2" t="s">
        <v>40</v>
      </c>
      <c r="J1409" s="2" t="s">
        <v>83</v>
      </c>
      <c r="K1409" s="2" t="s">
        <v>40</v>
      </c>
      <c r="L1409" s="2" t="s">
        <v>40</v>
      </c>
      <c r="M1409" s="2" t="s">
        <v>40</v>
      </c>
      <c r="N1409" s="2">
        <v>0</v>
      </c>
      <c r="O1409" s="2">
        <v>0</v>
      </c>
      <c r="P1409" s="2">
        <v>0</v>
      </c>
      <c r="Q1409" s="2" t="s">
        <v>40</v>
      </c>
      <c r="R1409" s="2">
        <v>0</v>
      </c>
      <c r="S1409" s="2">
        <v>0</v>
      </c>
      <c r="T1409" s="2" t="s">
        <v>40</v>
      </c>
      <c r="U1409" s="2" t="s">
        <v>40</v>
      </c>
      <c r="V1409" s="2">
        <v>0</v>
      </c>
      <c r="W1409" s="2">
        <v>0</v>
      </c>
      <c r="X1409" s="2" t="s">
        <v>40</v>
      </c>
      <c r="Y1409" s="2" t="s">
        <v>40</v>
      </c>
      <c r="Z1409" s="2">
        <v>0</v>
      </c>
      <c r="AA1409" s="2">
        <v>0</v>
      </c>
      <c r="AB1409" s="2">
        <v>0</v>
      </c>
      <c r="AC1409" s="2" t="s">
        <v>40</v>
      </c>
      <c r="AD1409" s="2" t="s">
        <v>40</v>
      </c>
    </row>
    <row r="1410" spans="1:30" x14ac:dyDescent="0.2">
      <c r="A1410" s="3" t="s">
        <v>55</v>
      </c>
      <c r="B1410" s="2">
        <v>0</v>
      </c>
      <c r="C1410" s="2">
        <v>0</v>
      </c>
      <c r="D1410" s="2">
        <v>0</v>
      </c>
      <c r="E1410" s="2" t="s">
        <v>40</v>
      </c>
      <c r="F1410" s="2">
        <v>0</v>
      </c>
      <c r="G1410" s="2">
        <v>0</v>
      </c>
      <c r="H1410" s="2" t="s">
        <v>40</v>
      </c>
      <c r="I1410" s="2" t="s">
        <v>40</v>
      </c>
      <c r="J1410" s="2" t="s">
        <v>83</v>
      </c>
      <c r="K1410" s="2" t="s">
        <v>40</v>
      </c>
      <c r="L1410" s="2" t="s">
        <v>40</v>
      </c>
      <c r="M1410" s="2" t="s">
        <v>40</v>
      </c>
      <c r="N1410" s="2">
        <v>0</v>
      </c>
      <c r="O1410" s="2">
        <v>0</v>
      </c>
      <c r="P1410" s="2">
        <v>0</v>
      </c>
      <c r="Q1410" s="2" t="s">
        <v>40</v>
      </c>
      <c r="R1410" s="2">
        <v>0</v>
      </c>
      <c r="S1410" s="2">
        <v>0</v>
      </c>
      <c r="T1410" s="2">
        <v>0</v>
      </c>
      <c r="U1410" s="2" t="s">
        <v>40</v>
      </c>
      <c r="V1410" s="2">
        <v>0</v>
      </c>
      <c r="W1410" s="2">
        <v>0</v>
      </c>
      <c r="X1410" s="2" t="s">
        <v>40</v>
      </c>
      <c r="Y1410" s="2" t="s">
        <v>40</v>
      </c>
      <c r="Z1410" s="2">
        <v>0</v>
      </c>
      <c r="AA1410" s="2">
        <v>0</v>
      </c>
      <c r="AB1410" s="2" t="s">
        <v>40</v>
      </c>
      <c r="AC1410" s="2" t="s">
        <v>40</v>
      </c>
      <c r="AD1410" s="2" t="s">
        <v>40</v>
      </c>
    </row>
    <row r="1411" spans="1:30" x14ac:dyDescent="0.2">
      <c r="A1411" s="3" t="s">
        <v>56</v>
      </c>
      <c r="B1411" s="2">
        <v>0</v>
      </c>
      <c r="C1411" s="2">
        <v>0</v>
      </c>
      <c r="D1411" s="2">
        <v>0</v>
      </c>
      <c r="E1411" s="2" t="s">
        <v>40</v>
      </c>
      <c r="F1411" s="2">
        <v>0</v>
      </c>
      <c r="G1411" s="2">
        <v>0</v>
      </c>
      <c r="H1411" s="2">
        <v>0</v>
      </c>
      <c r="I1411" s="2">
        <v>0</v>
      </c>
      <c r="J1411" s="2" t="s">
        <v>83</v>
      </c>
      <c r="K1411" s="2" t="s">
        <v>40</v>
      </c>
      <c r="L1411" s="2" t="s">
        <v>40</v>
      </c>
      <c r="M1411" s="2" t="s">
        <v>40</v>
      </c>
      <c r="N1411" s="2">
        <v>0</v>
      </c>
      <c r="O1411" s="2">
        <v>0</v>
      </c>
      <c r="P1411" s="2">
        <v>0</v>
      </c>
      <c r="Q1411" s="2" t="s">
        <v>40</v>
      </c>
      <c r="R1411" s="2">
        <v>0</v>
      </c>
      <c r="S1411" s="2">
        <v>0</v>
      </c>
      <c r="T1411" s="2" t="s">
        <v>40</v>
      </c>
      <c r="U1411" s="2" t="s">
        <v>40</v>
      </c>
      <c r="V1411" s="2" t="s">
        <v>83</v>
      </c>
      <c r="W1411" s="2" t="s">
        <v>40</v>
      </c>
      <c r="X1411" s="2" t="s">
        <v>40</v>
      </c>
      <c r="Y1411" s="2" t="s">
        <v>40</v>
      </c>
      <c r="Z1411" s="2">
        <v>0</v>
      </c>
      <c r="AA1411" s="2">
        <v>0</v>
      </c>
      <c r="AB1411" s="2" t="s">
        <v>40</v>
      </c>
      <c r="AC1411" s="2" t="s">
        <v>40</v>
      </c>
      <c r="AD1411" s="2" t="s">
        <v>40</v>
      </c>
    </row>
    <row r="1414" spans="1:30" x14ac:dyDescent="0.2">
      <c r="A1414" s="3" t="s">
        <v>87</v>
      </c>
    </row>
    <row r="1416" spans="1:30" x14ac:dyDescent="0.2">
      <c r="B1416" s="2" t="s">
        <v>39</v>
      </c>
      <c r="C1416" s="2" t="s">
        <v>40</v>
      </c>
      <c r="D1416" s="2" t="s">
        <v>40</v>
      </c>
      <c r="E1416" s="2" t="s">
        <v>40</v>
      </c>
      <c r="F1416" s="2" t="s">
        <v>41</v>
      </c>
      <c r="G1416" s="2" t="s">
        <v>40</v>
      </c>
      <c r="H1416" s="2" t="s">
        <v>40</v>
      </c>
      <c r="I1416" s="2" t="s">
        <v>40</v>
      </c>
      <c r="J1416" s="2" t="s">
        <v>42</v>
      </c>
      <c r="K1416" s="2" t="s">
        <v>40</v>
      </c>
      <c r="L1416" s="2" t="s">
        <v>40</v>
      </c>
      <c r="M1416" s="2" t="s">
        <v>40</v>
      </c>
      <c r="N1416" s="2" t="s">
        <v>43</v>
      </c>
      <c r="O1416" s="2" t="s">
        <v>40</v>
      </c>
      <c r="P1416" s="2" t="s">
        <v>40</v>
      </c>
      <c r="Q1416" s="2" t="s">
        <v>40</v>
      </c>
      <c r="R1416" s="2" t="s">
        <v>44</v>
      </c>
      <c r="S1416" s="2" t="s">
        <v>40</v>
      </c>
      <c r="T1416" s="2" t="s">
        <v>40</v>
      </c>
      <c r="U1416" s="2" t="s">
        <v>40</v>
      </c>
      <c r="V1416" s="2" t="s">
        <v>45</v>
      </c>
      <c r="W1416" s="2" t="s">
        <v>40</v>
      </c>
      <c r="X1416" s="2" t="s">
        <v>40</v>
      </c>
      <c r="Y1416" s="2" t="s">
        <v>40</v>
      </c>
      <c r="Z1416" s="2" t="s">
        <v>46</v>
      </c>
      <c r="AA1416" s="2" t="s">
        <v>40</v>
      </c>
      <c r="AB1416" s="2" t="s">
        <v>40</v>
      </c>
      <c r="AC1416" s="2" t="s">
        <v>40</v>
      </c>
      <c r="AD1416" s="2" t="s">
        <v>40</v>
      </c>
    </row>
    <row r="1417" spans="1:30" x14ac:dyDescent="0.2">
      <c r="A1417" s="3" t="s">
        <v>47</v>
      </c>
      <c r="B1417" s="2">
        <v>1.243E-2</v>
      </c>
      <c r="C1417" s="2">
        <v>1.2699999999999999E-2</v>
      </c>
      <c r="D1417" s="2">
        <v>1.281E-2</v>
      </c>
      <c r="E1417" s="2">
        <v>1.274E-2</v>
      </c>
      <c r="F1417" s="2" t="s">
        <v>83</v>
      </c>
      <c r="G1417" s="2" t="s">
        <v>40</v>
      </c>
      <c r="H1417" s="2" t="s">
        <v>40</v>
      </c>
      <c r="I1417" s="2" t="s">
        <v>40</v>
      </c>
      <c r="J1417" s="2" t="s">
        <v>83</v>
      </c>
      <c r="K1417" s="2" t="s">
        <v>40</v>
      </c>
      <c r="L1417" s="2" t="s">
        <v>40</v>
      </c>
      <c r="M1417" s="2" t="s">
        <v>40</v>
      </c>
      <c r="N1417" s="2">
        <v>2.589E-2</v>
      </c>
      <c r="O1417" s="2">
        <v>2.479E-2</v>
      </c>
      <c r="P1417" s="2" t="s">
        <v>40</v>
      </c>
      <c r="Q1417" s="2" t="s">
        <v>40</v>
      </c>
      <c r="R1417" s="2">
        <v>2.6800000000000001E-2</v>
      </c>
      <c r="S1417" s="2">
        <v>2.3879999999999998E-2</v>
      </c>
      <c r="T1417" s="2" t="s">
        <v>40</v>
      </c>
      <c r="U1417" s="2" t="s">
        <v>40</v>
      </c>
      <c r="V1417" s="2" t="s">
        <v>83</v>
      </c>
      <c r="W1417" s="2" t="s">
        <v>40</v>
      </c>
      <c r="X1417" s="2" t="s">
        <v>40</v>
      </c>
      <c r="Y1417" s="2" t="s">
        <v>40</v>
      </c>
      <c r="Z1417" s="2" t="s">
        <v>83</v>
      </c>
      <c r="AA1417" s="2" t="s">
        <v>40</v>
      </c>
      <c r="AB1417" s="2" t="s">
        <v>40</v>
      </c>
      <c r="AC1417" s="2" t="s">
        <v>40</v>
      </c>
      <c r="AD1417" s="2" t="s">
        <v>40</v>
      </c>
    </row>
    <row r="1418" spans="1:30" x14ac:dyDescent="0.2">
      <c r="A1418" s="3" t="s">
        <v>52</v>
      </c>
      <c r="B1418" s="2">
        <v>1.7440000000000001E-2</v>
      </c>
      <c r="C1418" s="2">
        <v>1.653E-2</v>
      </c>
      <c r="D1418" s="2">
        <v>1.6709999999999999E-2</v>
      </c>
      <c r="E1418" s="2" t="s">
        <v>40</v>
      </c>
      <c r="F1418" s="2">
        <v>4.4799999999999996E-3</v>
      </c>
      <c r="G1418" s="2">
        <v>0</v>
      </c>
      <c r="H1418" s="2">
        <v>4.6199999999999998E-2</v>
      </c>
      <c r="I1418" s="2" t="s">
        <v>40</v>
      </c>
      <c r="J1418" s="2" t="s">
        <v>83</v>
      </c>
      <c r="K1418" s="2" t="s">
        <v>40</v>
      </c>
      <c r="L1418" s="2" t="s">
        <v>40</v>
      </c>
      <c r="M1418" s="2" t="s">
        <v>40</v>
      </c>
      <c r="N1418" s="2">
        <v>1.678E-2</v>
      </c>
      <c r="O1418" s="2">
        <v>1.7239999999999998E-2</v>
      </c>
      <c r="P1418" s="2">
        <v>1.6660000000000001E-2</v>
      </c>
      <c r="Q1418" s="2" t="s">
        <v>40</v>
      </c>
      <c r="R1418" s="2">
        <v>2.3439999999999999E-2</v>
      </c>
      <c r="S1418" s="2">
        <v>2.724E-2</v>
      </c>
      <c r="T1418" s="2" t="s">
        <v>40</v>
      </c>
      <c r="U1418" s="2" t="s">
        <v>40</v>
      </c>
      <c r="V1418" s="2">
        <v>1.6629999999999999E-2</v>
      </c>
      <c r="W1418" s="2">
        <v>1.7180000000000001E-2</v>
      </c>
      <c r="X1418" s="2">
        <v>1.687E-2</v>
      </c>
      <c r="Y1418" s="2" t="s">
        <v>40</v>
      </c>
      <c r="Z1418" s="2">
        <v>2.4910000000000002E-2</v>
      </c>
      <c r="AA1418" s="2">
        <v>2.5770000000000001E-2</v>
      </c>
      <c r="AB1418" s="2" t="s">
        <v>40</v>
      </c>
      <c r="AC1418" s="2" t="s">
        <v>40</v>
      </c>
      <c r="AD1418" s="2" t="s">
        <v>40</v>
      </c>
    </row>
    <row r="1419" spans="1:30" x14ac:dyDescent="0.2">
      <c r="A1419" s="3" t="s">
        <v>54</v>
      </c>
      <c r="B1419" s="2" t="s">
        <v>83</v>
      </c>
      <c r="C1419" s="2" t="s">
        <v>40</v>
      </c>
      <c r="D1419" s="2" t="s">
        <v>40</v>
      </c>
      <c r="E1419" s="2" t="s">
        <v>40</v>
      </c>
      <c r="F1419" s="2">
        <v>4.0210000000000003E-2</v>
      </c>
      <c r="G1419" s="2">
        <v>1.047E-2</v>
      </c>
      <c r="H1419" s="2" t="s">
        <v>40</v>
      </c>
      <c r="I1419" s="2" t="s">
        <v>40</v>
      </c>
      <c r="J1419" s="2" t="s">
        <v>83</v>
      </c>
      <c r="K1419" s="2" t="s">
        <v>40</v>
      </c>
      <c r="L1419" s="2" t="s">
        <v>40</v>
      </c>
      <c r="M1419" s="2" t="s">
        <v>40</v>
      </c>
      <c r="N1419" s="2">
        <v>1.67E-2</v>
      </c>
      <c r="O1419" s="2">
        <v>1.6930000000000001E-2</v>
      </c>
      <c r="P1419" s="2">
        <v>1.7049999999999999E-2</v>
      </c>
      <c r="Q1419" s="2" t="s">
        <v>40</v>
      </c>
      <c r="R1419" s="2">
        <v>2.4129999999999999E-2</v>
      </c>
      <c r="S1419" s="2">
        <v>2.6550000000000001E-2</v>
      </c>
      <c r="T1419" s="2" t="s">
        <v>40</v>
      </c>
      <c r="U1419" s="2" t="s">
        <v>40</v>
      </c>
      <c r="V1419" s="2">
        <v>2.4150000000000001E-2</v>
      </c>
      <c r="W1419" s="2">
        <v>2.6530000000000001E-2</v>
      </c>
      <c r="X1419" s="2" t="s">
        <v>40</v>
      </c>
      <c r="Y1419" s="2" t="s">
        <v>40</v>
      </c>
      <c r="Z1419" s="2">
        <v>1.7260000000000001E-2</v>
      </c>
      <c r="AA1419" s="2">
        <v>1.704E-2</v>
      </c>
      <c r="AB1419" s="2">
        <v>1.6379999999999999E-2</v>
      </c>
      <c r="AC1419" s="2" t="s">
        <v>40</v>
      </c>
      <c r="AD1419" s="2" t="s">
        <v>40</v>
      </c>
    </row>
    <row r="1420" spans="1:30" x14ac:dyDescent="0.2">
      <c r="A1420" s="3" t="s">
        <v>55</v>
      </c>
      <c r="B1420" s="2">
        <v>1.694E-2</v>
      </c>
      <c r="C1420" s="2">
        <v>1.703E-2</v>
      </c>
      <c r="D1420" s="2">
        <v>1.6709999999999999E-2</v>
      </c>
      <c r="E1420" s="2" t="s">
        <v>40</v>
      </c>
      <c r="F1420" s="2">
        <v>3.6859999999999997E-2</v>
      </c>
      <c r="G1420" s="2">
        <v>1.3820000000000001E-2</v>
      </c>
      <c r="H1420" s="2" t="s">
        <v>40</v>
      </c>
      <c r="I1420" s="2" t="s">
        <v>40</v>
      </c>
      <c r="J1420" s="2" t="s">
        <v>83</v>
      </c>
      <c r="K1420" s="2" t="s">
        <v>40</v>
      </c>
      <c r="L1420" s="2" t="s">
        <v>40</v>
      </c>
      <c r="M1420" s="2" t="s">
        <v>40</v>
      </c>
      <c r="N1420" s="2">
        <v>1.6279999999999999E-2</v>
      </c>
      <c r="O1420" s="2">
        <v>1.746E-2</v>
      </c>
      <c r="P1420" s="2">
        <v>1.694E-2</v>
      </c>
      <c r="Q1420" s="2" t="s">
        <v>40</v>
      </c>
      <c r="R1420" s="2">
        <v>1.737E-2</v>
      </c>
      <c r="S1420" s="2">
        <v>1.8180000000000002E-2</v>
      </c>
      <c r="T1420" s="2">
        <v>1.5129999999999999E-2</v>
      </c>
      <c r="U1420" s="2" t="s">
        <v>40</v>
      </c>
      <c r="V1420" s="2">
        <v>2.496E-2</v>
      </c>
      <c r="W1420" s="2">
        <v>2.572E-2</v>
      </c>
      <c r="X1420" s="2" t="s">
        <v>40</v>
      </c>
      <c r="Y1420" s="2" t="s">
        <v>40</v>
      </c>
      <c r="Z1420" s="2">
        <v>2.5000000000000001E-2</v>
      </c>
      <c r="AA1420" s="2">
        <v>2.5680000000000001E-2</v>
      </c>
      <c r="AB1420" s="2" t="s">
        <v>40</v>
      </c>
      <c r="AC1420" s="2" t="s">
        <v>40</v>
      </c>
      <c r="AD1420" s="2" t="s">
        <v>40</v>
      </c>
    </row>
    <row r="1421" spans="1:30" x14ac:dyDescent="0.2">
      <c r="A1421" s="3" t="s">
        <v>56</v>
      </c>
      <c r="B1421" s="2">
        <v>1.7170000000000001E-2</v>
      </c>
      <c r="C1421" s="2">
        <v>1.634E-2</v>
      </c>
      <c r="D1421" s="2">
        <v>1.7170000000000001E-2</v>
      </c>
      <c r="E1421" s="2" t="s">
        <v>40</v>
      </c>
      <c r="F1421" s="2">
        <v>4.47E-3</v>
      </c>
      <c r="G1421" s="2">
        <v>0</v>
      </c>
      <c r="H1421" s="2">
        <v>0</v>
      </c>
      <c r="I1421" s="2">
        <v>4.6210000000000001E-2</v>
      </c>
      <c r="J1421" s="2" t="s">
        <v>83</v>
      </c>
      <c r="K1421" s="2" t="s">
        <v>40</v>
      </c>
      <c r="L1421" s="2" t="s">
        <v>40</v>
      </c>
      <c r="M1421" s="2" t="s">
        <v>40</v>
      </c>
      <c r="N1421" s="2">
        <v>1.703E-2</v>
      </c>
      <c r="O1421" s="2">
        <v>1.7299999999999999E-2</v>
      </c>
      <c r="P1421" s="2">
        <v>1.635E-2</v>
      </c>
      <c r="Q1421" s="2" t="s">
        <v>40</v>
      </c>
      <c r="R1421" s="2">
        <v>2.4109999999999999E-2</v>
      </c>
      <c r="S1421" s="2">
        <v>2.657E-2</v>
      </c>
      <c r="T1421" s="2" t="s">
        <v>40</v>
      </c>
      <c r="U1421" s="2" t="s">
        <v>40</v>
      </c>
      <c r="V1421" s="2" t="s">
        <v>83</v>
      </c>
      <c r="W1421" s="2" t="s">
        <v>40</v>
      </c>
      <c r="X1421" s="2" t="s">
        <v>40</v>
      </c>
      <c r="Y1421" s="2" t="s">
        <v>40</v>
      </c>
      <c r="Z1421" s="2">
        <v>2.521E-2</v>
      </c>
      <c r="AA1421" s="2">
        <v>2.547E-2</v>
      </c>
      <c r="AB1421" s="2" t="s">
        <v>40</v>
      </c>
      <c r="AC1421" s="2" t="s">
        <v>40</v>
      </c>
      <c r="AD1421" s="2" t="s">
        <v>40</v>
      </c>
    </row>
    <row r="1424" spans="1:30" x14ac:dyDescent="0.2">
      <c r="A1424" s="3" t="s">
        <v>88</v>
      </c>
    </row>
    <row r="1426" spans="1:30" x14ac:dyDescent="0.2">
      <c r="B1426" s="2" t="s">
        <v>39</v>
      </c>
      <c r="C1426" s="2" t="s">
        <v>40</v>
      </c>
      <c r="D1426" s="2" t="s">
        <v>40</v>
      </c>
      <c r="E1426" s="2" t="s">
        <v>40</v>
      </c>
      <c r="F1426" s="2" t="s">
        <v>41</v>
      </c>
      <c r="G1426" s="2" t="s">
        <v>40</v>
      </c>
      <c r="H1426" s="2" t="s">
        <v>40</v>
      </c>
      <c r="I1426" s="2" t="s">
        <v>40</v>
      </c>
      <c r="J1426" s="2" t="s">
        <v>42</v>
      </c>
      <c r="K1426" s="2" t="s">
        <v>40</v>
      </c>
      <c r="L1426" s="2" t="s">
        <v>40</v>
      </c>
      <c r="M1426" s="2" t="s">
        <v>40</v>
      </c>
      <c r="N1426" s="2" t="s">
        <v>43</v>
      </c>
      <c r="O1426" s="2" t="s">
        <v>40</v>
      </c>
      <c r="P1426" s="2" t="s">
        <v>40</v>
      </c>
      <c r="Q1426" s="2" t="s">
        <v>40</v>
      </c>
      <c r="R1426" s="2" t="s">
        <v>44</v>
      </c>
      <c r="S1426" s="2" t="s">
        <v>40</v>
      </c>
      <c r="T1426" s="2" t="s">
        <v>40</v>
      </c>
      <c r="U1426" s="2" t="s">
        <v>40</v>
      </c>
      <c r="V1426" s="2" t="s">
        <v>45</v>
      </c>
      <c r="W1426" s="2" t="s">
        <v>40</v>
      </c>
      <c r="X1426" s="2" t="s">
        <v>40</v>
      </c>
      <c r="Y1426" s="2" t="s">
        <v>40</v>
      </c>
      <c r="Z1426" s="2" t="s">
        <v>46</v>
      </c>
      <c r="AA1426" s="2" t="s">
        <v>40</v>
      </c>
      <c r="AB1426" s="2" t="s">
        <v>40</v>
      </c>
      <c r="AC1426" s="2" t="s">
        <v>40</v>
      </c>
      <c r="AD1426" s="2" t="s">
        <v>40</v>
      </c>
    </row>
    <row r="1427" spans="1:30" x14ac:dyDescent="0.2">
      <c r="A1427" s="3" t="s">
        <v>47</v>
      </c>
      <c r="B1427" s="2">
        <v>0.19847999999999999</v>
      </c>
      <c r="C1427" s="2">
        <v>0.19586999999999999</v>
      </c>
      <c r="D1427" s="2">
        <v>0.19516</v>
      </c>
      <c r="E1427" s="2">
        <v>0.19681999999999999</v>
      </c>
      <c r="F1427" s="2" t="s">
        <v>83</v>
      </c>
      <c r="G1427" s="2" t="s">
        <v>40</v>
      </c>
      <c r="H1427" s="2" t="s">
        <v>40</v>
      </c>
      <c r="I1427" s="2" t="s">
        <v>40</v>
      </c>
      <c r="J1427" s="2" t="s">
        <v>83</v>
      </c>
      <c r="K1427" s="2" t="s">
        <v>40</v>
      </c>
      <c r="L1427" s="2" t="s">
        <v>40</v>
      </c>
      <c r="M1427" s="2" t="s">
        <v>40</v>
      </c>
      <c r="N1427" s="2">
        <v>0.40553</v>
      </c>
      <c r="O1427" s="2">
        <v>0.38080000000000003</v>
      </c>
      <c r="P1427" s="2" t="s">
        <v>40</v>
      </c>
      <c r="Q1427" s="2" t="s">
        <v>40</v>
      </c>
      <c r="R1427" s="2">
        <v>0.43467</v>
      </c>
      <c r="S1427" s="2">
        <v>0.35165999999999997</v>
      </c>
      <c r="T1427" s="2" t="s">
        <v>40</v>
      </c>
      <c r="U1427" s="2" t="s">
        <v>40</v>
      </c>
      <c r="V1427" s="2" t="s">
        <v>83</v>
      </c>
      <c r="W1427" s="2" t="s">
        <v>40</v>
      </c>
      <c r="X1427" s="2" t="s">
        <v>40</v>
      </c>
      <c r="Y1427" s="2" t="s">
        <v>40</v>
      </c>
      <c r="Z1427" s="2" t="s">
        <v>83</v>
      </c>
      <c r="AA1427" s="2" t="s">
        <v>40</v>
      </c>
      <c r="AB1427" s="2" t="s">
        <v>40</v>
      </c>
      <c r="AC1427" s="2" t="s">
        <v>40</v>
      </c>
      <c r="AD1427" s="2" t="s">
        <v>40</v>
      </c>
    </row>
    <row r="1428" spans="1:30" x14ac:dyDescent="0.2">
      <c r="A1428" s="3" t="s">
        <v>52</v>
      </c>
      <c r="B1428" s="2">
        <v>0.26312999999999998</v>
      </c>
      <c r="C1428" s="2">
        <v>0.26202999999999999</v>
      </c>
      <c r="D1428" s="2">
        <v>0.26117000000000001</v>
      </c>
      <c r="E1428" s="2" t="s">
        <v>40</v>
      </c>
      <c r="F1428" s="2">
        <v>0.27106000000000002</v>
      </c>
      <c r="G1428" s="2">
        <v>0.27356999999999998</v>
      </c>
      <c r="H1428" s="2">
        <v>0.2417</v>
      </c>
      <c r="I1428" s="2" t="s">
        <v>40</v>
      </c>
      <c r="J1428" s="2" t="s">
        <v>83</v>
      </c>
      <c r="K1428" s="2" t="s">
        <v>40</v>
      </c>
      <c r="L1428" s="2" t="s">
        <v>40</v>
      </c>
      <c r="M1428" s="2" t="s">
        <v>40</v>
      </c>
      <c r="N1428" s="2">
        <v>0.25170999999999999</v>
      </c>
      <c r="O1428" s="2">
        <v>0.26561000000000001</v>
      </c>
      <c r="P1428" s="2">
        <v>0.26901000000000003</v>
      </c>
      <c r="Q1428" s="2" t="s">
        <v>40</v>
      </c>
      <c r="R1428" s="2">
        <v>0.3579</v>
      </c>
      <c r="S1428" s="2">
        <v>0.42842999999999998</v>
      </c>
      <c r="T1428" s="2" t="s">
        <v>40</v>
      </c>
      <c r="U1428" s="2" t="s">
        <v>40</v>
      </c>
      <c r="V1428" s="2">
        <v>0.27261999999999997</v>
      </c>
      <c r="W1428" s="2">
        <v>0.27346999999999999</v>
      </c>
      <c r="X1428" s="2">
        <v>0.24024000000000001</v>
      </c>
      <c r="Y1428" s="2" t="s">
        <v>40</v>
      </c>
      <c r="Z1428" s="2">
        <v>0.39084999999999998</v>
      </c>
      <c r="AA1428" s="2">
        <v>0.39548</v>
      </c>
      <c r="AB1428" s="2" t="s">
        <v>40</v>
      </c>
      <c r="AC1428" s="2" t="s">
        <v>40</v>
      </c>
      <c r="AD1428" s="2" t="s">
        <v>40</v>
      </c>
    </row>
    <row r="1429" spans="1:30" x14ac:dyDescent="0.2">
      <c r="A1429" s="3" t="s">
        <v>54</v>
      </c>
      <c r="B1429" s="2" t="s">
        <v>83</v>
      </c>
      <c r="C1429" s="2" t="s">
        <v>40</v>
      </c>
      <c r="D1429" s="2" t="s">
        <v>40</v>
      </c>
      <c r="E1429" s="2" t="s">
        <v>40</v>
      </c>
      <c r="F1429" s="2">
        <v>0.38355</v>
      </c>
      <c r="G1429" s="2">
        <v>0.40278000000000003</v>
      </c>
      <c r="H1429" s="2" t="s">
        <v>40</v>
      </c>
      <c r="I1429" s="2" t="s">
        <v>40</v>
      </c>
      <c r="J1429" s="2" t="s">
        <v>83</v>
      </c>
      <c r="K1429" s="2" t="s">
        <v>40</v>
      </c>
      <c r="L1429" s="2" t="s">
        <v>40</v>
      </c>
      <c r="M1429" s="2" t="s">
        <v>40</v>
      </c>
      <c r="N1429" s="2">
        <v>0.25367000000000001</v>
      </c>
      <c r="O1429" s="2">
        <v>0.26361000000000001</v>
      </c>
      <c r="P1429" s="2">
        <v>0.26905000000000001</v>
      </c>
      <c r="Q1429" s="2" t="s">
        <v>40</v>
      </c>
      <c r="R1429" s="2">
        <v>0.37781999999999999</v>
      </c>
      <c r="S1429" s="2">
        <v>0.40850999999999998</v>
      </c>
      <c r="T1429" s="2" t="s">
        <v>40</v>
      </c>
      <c r="U1429" s="2" t="s">
        <v>40</v>
      </c>
      <c r="V1429" s="2">
        <v>0.37870999999999999</v>
      </c>
      <c r="W1429" s="2">
        <v>0.40761999999999998</v>
      </c>
      <c r="X1429" s="2" t="s">
        <v>40</v>
      </c>
      <c r="Y1429" s="2" t="s">
        <v>40</v>
      </c>
      <c r="Z1429" s="2">
        <v>0.26135000000000003</v>
      </c>
      <c r="AA1429" s="2">
        <v>0.26368000000000003</v>
      </c>
      <c r="AB1429" s="2">
        <v>0.26129999999999998</v>
      </c>
      <c r="AC1429" s="2" t="s">
        <v>40</v>
      </c>
      <c r="AD1429" s="2" t="s">
        <v>40</v>
      </c>
    </row>
    <row r="1430" spans="1:30" x14ac:dyDescent="0.2">
      <c r="A1430" s="3" t="s">
        <v>55</v>
      </c>
      <c r="B1430" s="2">
        <v>0.25994</v>
      </c>
      <c r="C1430" s="2">
        <v>0.26201999999999998</v>
      </c>
      <c r="D1430" s="2">
        <v>0.26436999999999999</v>
      </c>
      <c r="E1430" s="2" t="s">
        <v>40</v>
      </c>
      <c r="F1430" s="2">
        <v>0.38668000000000002</v>
      </c>
      <c r="G1430" s="2">
        <v>0.39965000000000001</v>
      </c>
      <c r="H1430" s="2" t="s">
        <v>40</v>
      </c>
      <c r="I1430" s="2" t="s">
        <v>40</v>
      </c>
      <c r="J1430" s="2" t="s">
        <v>83</v>
      </c>
      <c r="K1430" s="2" t="s">
        <v>40</v>
      </c>
      <c r="L1430" s="2" t="s">
        <v>40</v>
      </c>
      <c r="M1430" s="2" t="s">
        <v>40</v>
      </c>
      <c r="N1430" s="2">
        <v>0.26340000000000002</v>
      </c>
      <c r="O1430" s="2">
        <v>0.26700000000000002</v>
      </c>
      <c r="P1430" s="2">
        <v>0.25592999999999999</v>
      </c>
      <c r="Q1430" s="2" t="s">
        <v>40</v>
      </c>
      <c r="R1430" s="2">
        <v>0.26838000000000001</v>
      </c>
      <c r="S1430" s="2">
        <v>0.28550999999999999</v>
      </c>
      <c r="T1430" s="2">
        <v>0.23244000000000001</v>
      </c>
      <c r="U1430" s="2" t="s">
        <v>40</v>
      </c>
      <c r="V1430" s="2">
        <v>0.38496999999999998</v>
      </c>
      <c r="W1430" s="2">
        <v>0.40135999999999999</v>
      </c>
      <c r="X1430" s="2" t="s">
        <v>40</v>
      </c>
      <c r="Y1430" s="2" t="s">
        <v>40</v>
      </c>
      <c r="Z1430" s="2">
        <v>0.39613999999999999</v>
      </c>
      <c r="AA1430" s="2">
        <v>0.39018999999999998</v>
      </c>
      <c r="AB1430" s="2" t="s">
        <v>40</v>
      </c>
      <c r="AC1430" s="2" t="s">
        <v>40</v>
      </c>
      <c r="AD1430" s="2" t="s">
        <v>40</v>
      </c>
    </row>
    <row r="1431" spans="1:30" x14ac:dyDescent="0.2">
      <c r="A1431" s="3" t="s">
        <v>56</v>
      </c>
      <c r="B1431" s="2">
        <v>0.26140000000000002</v>
      </c>
      <c r="C1431" s="2">
        <v>0.26086999999999999</v>
      </c>
      <c r="D1431" s="2">
        <v>0.26406000000000002</v>
      </c>
      <c r="E1431" s="2" t="s">
        <v>40</v>
      </c>
      <c r="F1431" s="2">
        <v>0.20437</v>
      </c>
      <c r="G1431" s="2">
        <v>0.20588000000000001</v>
      </c>
      <c r="H1431" s="2">
        <v>0.20457</v>
      </c>
      <c r="I1431" s="2">
        <v>0.17151</v>
      </c>
      <c r="J1431" s="2" t="s">
        <v>83</v>
      </c>
      <c r="K1431" s="2" t="s">
        <v>40</v>
      </c>
      <c r="L1431" s="2" t="s">
        <v>40</v>
      </c>
      <c r="M1431" s="2" t="s">
        <v>40</v>
      </c>
      <c r="N1431" s="2">
        <v>0.27083000000000002</v>
      </c>
      <c r="O1431" s="2">
        <v>0.27029999999999998</v>
      </c>
      <c r="P1431" s="2">
        <v>0.2452</v>
      </c>
      <c r="Q1431" s="2" t="s">
        <v>40</v>
      </c>
      <c r="R1431" s="2">
        <v>0.35714000000000001</v>
      </c>
      <c r="S1431" s="2">
        <v>0.42919000000000002</v>
      </c>
      <c r="T1431" s="2" t="s">
        <v>40</v>
      </c>
      <c r="U1431" s="2" t="s">
        <v>40</v>
      </c>
      <c r="V1431" s="2" t="s">
        <v>83</v>
      </c>
      <c r="W1431" s="2" t="s">
        <v>40</v>
      </c>
      <c r="X1431" s="2" t="s">
        <v>40</v>
      </c>
      <c r="Y1431" s="2" t="s">
        <v>40</v>
      </c>
      <c r="Z1431" s="2">
        <v>0.39288000000000001</v>
      </c>
      <c r="AA1431" s="2">
        <v>0.39345000000000002</v>
      </c>
      <c r="AB1431" s="2" t="s">
        <v>40</v>
      </c>
      <c r="AC1431" s="2" t="s">
        <v>40</v>
      </c>
      <c r="AD1431" s="2" t="s">
        <v>40</v>
      </c>
    </row>
    <row r="1434" spans="1:30" x14ac:dyDescent="0.2">
      <c r="A1434" s="3" t="s">
        <v>89</v>
      </c>
    </row>
    <row r="1436" spans="1:30" x14ac:dyDescent="0.2">
      <c r="B1436" s="2" t="s">
        <v>39</v>
      </c>
      <c r="C1436" s="2" t="s">
        <v>40</v>
      </c>
      <c r="D1436" s="2" t="s">
        <v>40</v>
      </c>
      <c r="E1436" s="2" t="s">
        <v>40</v>
      </c>
      <c r="F1436" s="2" t="s">
        <v>41</v>
      </c>
      <c r="G1436" s="2" t="s">
        <v>40</v>
      </c>
      <c r="H1436" s="2" t="s">
        <v>40</v>
      </c>
      <c r="I1436" s="2" t="s">
        <v>40</v>
      </c>
      <c r="J1436" s="2" t="s">
        <v>42</v>
      </c>
      <c r="K1436" s="2" t="s">
        <v>40</v>
      </c>
      <c r="L1436" s="2" t="s">
        <v>40</v>
      </c>
      <c r="M1436" s="2" t="s">
        <v>40</v>
      </c>
      <c r="N1436" s="2" t="s">
        <v>43</v>
      </c>
      <c r="O1436" s="2" t="s">
        <v>40</v>
      </c>
      <c r="P1436" s="2" t="s">
        <v>40</v>
      </c>
      <c r="Q1436" s="2" t="s">
        <v>40</v>
      </c>
      <c r="R1436" s="2" t="s">
        <v>44</v>
      </c>
      <c r="S1436" s="2" t="s">
        <v>40</v>
      </c>
      <c r="T1436" s="2" t="s">
        <v>40</v>
      </c>
      <c r="U1436" s="2" t="s">
        <v>40</v>
      </c>
      <c r="V1436" s="2" t="s">
        <v>45</v>
      </c>
      <c r="W1436" s="2" t="s">
        <v>40</v>
      </c>
      <c r="X1436" s="2" t="s">
        <v>40</v>
      </c>
      <c r="Y1436" s="2" t="s">
        <v>40</v>
      </c>
      <c r="Z1436" s="2" t="s">
        <v>46</v>
      </c>
      <c r="AA1436" s="2" t="s">
        <v>40</v>
      </c>
      <c r="AB1436" s="2" t="s">
        <v>40</v>
      </c>
      <c r="AC1436" s="2" t="s">
        <v>40</v>
      </c>
      <c r="AD1436" s="2" t="s">
        <v>40</v>
      </c>
    </row>
    <row r="1437" spans="1:30" x14ac:dyDescent="0.2">
      <c r="A1437" s="3" t="s">
        <v>47</v>
      </c>
      <c r="B1437" s="2">
        <v>8.5800000000000008E-3</v>
      </c>
      <c r="C1437" s="2">
        <v>8.6099999999999996E-3</v>
      </c>
      <c r="D1437" s="2">
        <v>8.0199999999999994E-3</v>
      </c>
      <c r="E1437" s="2">
        <v>7.92E-3</v>
      </c>
      <c r="F1437" s="2" t="s">
        <v>83</v>
      </c>
      <c r="G1437" s="2" t="s">
        <v>40</v>
      </c>
      <c r="H1437" s="2" t="s">
        <v>40</v>
      </c>
      <c r="I1437" s="2" t="s">
        <v>40</v>
      </c>
      <c r="J1437" s="2" t="s">
        <v>83</v>
      </c>
      <c r="K1437" s="2" t="s">
        <v>40</v>
      </c>
      <c r="L1437" s="2" t="s">
        <v>40</v>
      </c>
      <c r="M1437" s="2" t="s">
        <v>40</v>
      </c>
      <c r="N1437" s="2">
        <v>0</v>
      </c>
      <c r="O1437" s="2">
        <v>3.313E-2</v>
      </c>
      <c r="P1437" s="2" t="s">
        <v>40</v>
      </c>
      <c r="Q1437" s="2" t="s">
        <v>40</v>
      </c>
      <c r="R1437" s="2">
        <v>1.7600000000000001E-2</v>
      </c>
      <c r="S1437" s="2">
        <v>1.553E-2</v>
      </c>
      <c r="T1437" s="2" t="s">
        <v>40</v>
      </c>
      <c r="U1437" s="2" t="s">
        <v>40</v>
      </c>
      <c r="V1437" s="2" t="s">
        <v>83</v>
      </c>
      <c r="W1437" s="2" t="s">
        <v>40</v>
      </c>
      <c r="X1437" s="2" t="s">
        <v>40</v>
      </c>
      <c r="Y1437" s="2" t="s">
        <v>40</v>
      </c>
      <c r="Z1437" s="2" t="s">
        <v>83</v>
      </c>
      <c r="AA1437" s="2" t="s">
        <v>40</v>
      </c>
      <c r="AB1437" s="2" t="s">
        <v>40</v>
      </c>
      <c r="AC1437" s="2" t="s">
        <v>40</v>
      </c>
      <c r="AD1437" s="2" t="s">
        <v>40</v>
      </c>
    </row>
    <row r="1438" spans="1:30" x14ac:dyDescent="0.2">
      <c r="A1438" s="3" t="s">
        <v>52</v>
      </c>
      <c r="B1438" s="2">
        <v>1.1390000000000001E-2</v>
      </c>
      <c r="C1438" s="2">
        <v>1.108E-2</v>
      </c>
      <c r="D1438" s="2">
        <v>1.0659999999999999E-2</v>
      </c>
      <c r="E1438" s="2" t="s">
        <v>40</v>
      </c>
      <c r="F1438" s="2">
        <v>1.1599999999999999E-2</v>
      </c>
      <c r="G1438" s="2">
        <v>1.106E-2</v>
      </c>
      <c r="H1438" s="2">
        <v>1.047E-2</v>
      </c>
      <c r="I1438" s="2" t="s">
        <v>40</v>
      </c>
      <c r="J1438" s="2" t="s">
        <v>83</v>
      </c>
      <c r="K1438" s="2" t="s">
        <v>40</v>
      </c>
      <c r="L1438" s="2" t="s">
        <v>40</v>
      </c>
      <c r="M1438" s="2" t="s">
        <v>40</v>
      </c>
      <c r="N1438" s="2">
        <v>2.4729999999999999E-2</v>
      </c>
      <c r="O1438" s="2">
        <v>7.3099999999999997E-3</v>
      </c>
      <c r="P1438" s="2">
        <v>1.09E-3</v>
      </c>
      <c r="Q1438" s="2" t="s">
        <v>40</v>
      </c>
      <c r="R1438" s="2">
        <v>1.5350000000000001E-2</v>
      </c>
      <c r="S1438" s="2">
        <v>1.7780000000000001E-2</v>
      </c>
      <c r="T1438" s="2" t="s">
        <v>40</v>
      </c>
      <c r="U1438" s="2" t="s">
        <v>40</v>
      </c>
      <c r="V1438" s="2">
        <v>1.12E-2</v>
      </c>
      <c r="W1438" s="2">
        <v>1.1050000000000001E-2</v>
      </c>
      <c r="X1438" s="2">
        <v>1.0880000000000001E-2</v>
      </c>
      <c r="Y1438" s="2" t="s">
        <v>40</v>
      </c>
      <c r="Z1438" s="2">
        <v>1.652E-2</v>
      </c>
      <c r="AA1438" s="2">
        <v>1.661E-2</v>
      </c>
      <c r="AB1438" s="2" t="s">
        <v>40</v>
      </c>
      <c r="AC1438" s="2" t="s">
        <v>40</v>
      </c>
      <c r="AD1438" s="2" t="s">
        <v>40</v>
      </c>
    </row>
    <row r="1439" spans="1:30" x14ac:dyDescent="0.2">
      <c r="A1439" s="3" t="s">
        <v>54</v>
      </c>
      <c r="B1439" s="2" t="s">
        <v>83</v>
      </c>
      <c r="C1439" s="2" t="s">
        <v>40</v>
      </c>
      <c r="D1439" s="2" t="s">
        <v>40</v>
      </c>
      <c r="E1439" s="2" t="s">
        <v>40</v>
      </c>
      <c r="F1439" s="2">
        <v>1.6379999999999999E-2</v>
      </c>
      <c r="G1439" s="2">
        <v>1.6750000000000001E-2</v>
      </c>
      <c r="H1439" s="2" t="s">
        <v>40</v>
      </c>
      <c r="I1439" s="2" t="s">
        <v>40</v>
      </c>
      <c r="J1439" s="2" t="s">
        <v>83</v>
      </c>
      <c r="K1439" s="2" t="s">
        <v>40</v>
      </c>
      <c r="L1439" s="2" t="s">
        <v>40</v>
      </c>
      <c r="M1439" s="2" t="s">
        <v>40</v>
      </c>
      <c r="N1439" s="2">
        <v>1.9480000000000001E-2</v>
      </c>
      <c r="O1439" s="2">
        <v>9.2499999999999995E-3</v>
      </c>
      <c r="P1439" s="2">
        <v>4.4000000000000003E-3</v>
      </c>
      <c r="Q1439" s="2" t="s">
        <v>40</v>
      </c>
      <c r="R1439" s="2">
        <v>1.5339999999999999E-2</v>
      </c>
      <c r="S1439" s="2">
        <v>1.779E-2</v>
      </c>
      <c r="T1439" s="2" t="s">
        <v>40</v>
      </c>
      <c r="U1439" s="2" t="s">
        <v>40</v>
      </c>
      <c r="V1439" s="2">
        <v>1.6469999999999999E-2</v>
      </c>
      <c r="W1439" s="2">
        <v>1.6660000000000001E-2</v>
      </c>
      <c r="X1439" s="2" t="s">
        <v>40</v>
      </c>
      <c r="Y1439" s="2" t="s">
        <v>40</v>
      </c>
      <c r="Z1439" s="2">
        <v>1.1429999999999999E-2</v>
      </c>
      <c r="AA1439" s="2">
        <v>1.106E-2</v>
      </c>
      <c r="AB1439" s="2">
        <v>1.064E-2</v>
      </c>
      <c r="AC1439" s="2" t="s">
        <v>40</v>
      </c>
      <c r="AD1439" s="2" t="s">
        <v>40</v>
      </c>
    </row>
    <row r="1440" spans="1:30" x14ac:dyDescent="0.2">
      <c r="A1440" s="3" t="s">
        <v>55</v>
      </c>
      <c r="B1440" s="2">
        <v>1.149E-2</v>
      </c>
      <c r="C1440" s="2">
        <v>1.073E-2</v>
      </c>
      <c r="D1440" s="2">
        <v>1.091E-2</v>
      </c>
      <c r="E1440" s="2" t="s">
        <v>40</v>
      </c>
      <c r="F1440" s="2">
        <v>1.6490000000000001E-2</v>
      </c>
      <c r="G1440" s="2">
        <v>1.6639999999999999E-2</v>
      </c>
      <c r="H1440" s="2" t="s">
        <v>40</v>
      </c>
      <c r="I1440" s="2" t="s">
        <v>40</v>
      </c>
      <c r="J1440" s="2" t="s">
        <v>83</v>
      </c>
      <c r="K1440" s="2" t="s">
        <v>40</v>
      </c>
      <c r="L1440" s="2" t="s">
        <v>40</v>
      </c>
      <c r="M1440" s="2" t="s">
        <v>40</v>
      </c>
      <c r="N1440" s="2">
        <v>9.7599999999999996E-3</v>
      </c>
      <c r="O1440" s="2">
        <v>4.4900000000000001E-3</v>
      </c>
      <c r="P1440" s="2">
        <v>1.8880000000000001E-2</v>
      </c>
      <c r="Q1440" s="2" t="s">
        <v>40</v>
      </c>
      <c r="R1440" s="2">
        <v>1.145E-2</v>
      </c>
      <c r="S1440" s="2">
        <v>1.157E-2</v>
      </c>
      <c r="T1440" s="2">
        <v>1.0109999999999999E-2</v>
      </c>
      <c r="U1440" s="2" t="s">
        <v>40</v>
      </c>
      <c r="V1440" s="2">
        <v>1.6250000000000001E-2</v>
      </c>
      <c r="W1440" s="2">
        <v>1.6879999999999999E-2</v>
      </c>
      <c r="X1440" s="2" t="s">
        <v>40</v>
      </c>
      <c r="Y1440" s="2" t="s">
        <v>40</v>
      </c>
      <c r="Z1440" s="2">
        <v>1.6570000000000001E-2</v>
      </c>
      <c r="AA1440" s="2">
        <v>1.6559999999999998E-2</v>
      </c>
      <c r="AB1440" s="2" t="s">
        <v>40</v>
      </c>
      <c r="AC1440" s="2" t="s">
        <v>40</v>
      </c>
      <c r="AD1440" s="2" t="s">
        <v>40</v>
      </c>
    </row>
    <row r="1441" spans="1:30" x14ac:dyDescent="0.2">
      <c r="A1441" s="3" t="s">
        <v>56</v>
      </c>
      <c r="B1441" s="2">
        <v>1.115E-2</v>
      </c>
      <c r="C1441" s="2">
        <v>1.112E-2</v>
      </c>
      <c r="D1441" s="2">
        <v>1.086E-2</v>
      </c>
      <c r="E1441" s="2" t="s">
        <v>40</v>
      </c>
      <c r="F1441" s="2">
        <v>8.2699999999999996E-3</v>
      </c>
      <c r="G1441" s="2">
        <v>7.8700000000000003E-3</v>
      </c>
      <c r="H1441" s="2">
        <v>8.5800000000000008E-3</v>
      </c>
      <c r="I1441" s="2">
        <v>8.4100000000000008E-3</v>
      </c>
      <c r="J1441" s="2" t="s">
        <v>83</v>
      </c>
      <c r="K1441" s="2" t="s">
        <v>40</v>
      </c>
      <c r="L1441" s="2" t="s">
        <v>40</v>
      </c>
      <c r="M1441" s="2" t="s">
        <v>40</v>
      </c>
      <c r="N1441" s="2">
        <v>4.8000000000000001E-4</v>
      </c>
      <c r="O1441" s="2">
        <v>0</v>
      </c>
      <c r="P1441" s="2">
        <v>3.2649999999999998E-2</v>
      </c>
      <c r="Q1441" s="2" t="s">
        <v>40</v>
      </c>
      <c r="R1441" s="2">
        <v>1.536E-2</v>
      </c>
      <c r="S1441" s="2">
        <v>1.7770000000000001E-2</v>
      </c>
      <c r="T1441" s="2" t="s">
        <v>40</v>
      </c>
      <c r="U1441" s="2" t="s">
        <v>40</v>
      </c>
      <c r="V1441" s="2" t="s">
        <v>83</v>
      </c>
      <c r="W1441" s="2" t="s">
        <v>40</v>
      </c>
      <c r="X1441" s="2" t="s">
        <v>40</v>
      </c>
      <c r="Y1441" s="2" t="s">
        <v>40</v>
      </c>
      <c r="Z1441" s="2">
        <v>1.6469999999999999E-2</v>
      </c>
      <c r="AA1441" s="2">
        <v>1.6660000000000001E-2</v>
      </c>
      <c r="AB1441" s="2" t="s">
        <v>40</v>
      </c>
      <c r="AC1441" s="2" t="s">
        <v>40</v>
      </c>
      <c r="AD1441" s="2" t="s">
        <v>40</v>
      </c>
    </row>
    <row r="1444" spans="1:30" x14ac:dyDescent="0.2">
      <c r="A1444" s="3" t="s">
        <v>90</v>
      </c>
    </row>
    <row r="1446" spans="1:30" x14ac:dyDescent="0.2">
      <c r="B1446" s="2" t="s">
        <v>39</v>
      </c>
      <c r="C1446" s="2" t="s">
        <v>40</v>
      </c>
      <c r="D1446" s="2" t="s">
        <v>40</v>
      </c>
      <c r="E1446" s="2" t="s">
        <v>40</v>
      </c>
      <c r="F1446" s="2" t="s">
        <v>41</v>
      </c>
      <c r="G1446" s="2" t="s">
        <v>40</v>
      </c>
      <c r="H1446" s="2" t="s">
        <v>40</v>
      </c>
      <c r="I1446" s="2" t="s">
        <v>40</v>
      </c>
      <c r="J1446" s="2" t="s">
        <v>42</v>
      </c>
      <c r="K1446" s="2" t="s">
        <v>40</v>
      </c>
      <c r="L1446" s="2" t="s">
        <v>40</v>
      </c>
      <c r="M1446" s="2" t="s">
        <v>40</v>
      </c>
      <c r="N1446" s="2" t="s">
        <v>43</v>
      </c>
      <c r="O1446" s="2" t="s">
        <v>40</v>
      </c>
      <c r="P1446" s="2" t="s">
        <v>40</v>
      </c>
      <c r="Q1446" s="2" t="s">
        <v>40</v>
      </c>
      <c r="R1446" s="2" t="s">
        <v>44</v>
      </c>
      <c r="S1446" s="2" t="s">
        <v>40</v>
      </c>
      <c r="T1446" s="2" t="s">
        <v>40</v>
      </c>
      <c r="U1446" s="2" t="s">
        <v>40</v>
      </c>
      <c r="V1446" s="2" t="s">
        <v>45</v>
      </c>
      <c r="W1446" s="2" t="s">
        <v>40</v>
      </c>
      <c r="X1446" s="2" t="s">
        <v>40</v>
      </c>
      <c r="Y1446" s="2" t="s">
        <v>40</v>
      </c>
      <c r="Z1446" s="2" t="s">
        <v>46</v>
      </c>
      <c r="AA1446" s="2" t="s">
        <v>40</v>
      </c>
      <c r="AB1446" s="2" t="s">
        <v>40</v>
      </c>
      <c r="AC1446" s="2" t="s">
        <v>40</v>
      </c>
      <c r="AD1446" s="2" t="s">
        <v>40</v>
      </c>
    </row>
    <row r="1447" spans="1:30" x14ac:dyDescent="0.2">
      <c r="A1447" s="3" t="s">
        <v>47</v>
      </c>
      <c r="B1447" s="2">
        <v>3.0509999999999999E-2</v>
      </c>
      <c r="C1447" s="2">
        <v>3.0839999999999999E-2</v>
      </c>
      <c r="D1447" s="2">
        <v>3.048E-2</v>
      </c>
      <c r="E1447" s="2">
        <v>3.1040000000000002E-2</v>
      </c>
      <c r="F1447" s="2" t="s">
        <v>83</v>
      </c>
      <c r="G1447" s="2" t="s">
        <v>40</v>
      </c>
      <c r="H1447" s="2" t="s">
        <v>40</v>
      </c>
      <c r="I1447" s="2" t="s">
        <v>40</v>
      </c>
      <c r="J1447" s="2" t="s">
        <v>83</v>
      </c>
      <c r="K1447" s="2" t="s">
        <v>40</v>
      </c>
      <c r="L1447" s="2" t="s">
        <v>40</v>
      </c>
      <c r="M1447" s="2" t="s">
        <v>40</v>
      </c>
      <c r="N1447" s="2">
        <v>6.2199999999999998E-2</v>
      </c>
      <c r="O1447" s="2">
        <v>6.0670000000000002E-2</v>
      </c>
      <c r="P1447" s="2" t="s">
        <v>40</v>
      </c>
      <c r="Q1447" s="2" t="s">
        <v>40</v>
      </c>
      <c r="R1447" s="2">
        <v>8.5699999999999995E-3</v>
      </c>
      <c r="S1447" s="2">
        <v>0.1143</v>
      </c>
      <c r="T1447" s="2" t="s">
        <v>40</v>
      </c>
      <c r="U1447" s="2" t="s">
        <v>40</v>
      </c>
      <c r="V1447" s="2" t="s">
        <v>83</v>
      </c>
      <c r="W1447" s="2" t="s">
        <v>40</v>
      </c>
      <c r="X1447" s="2" t="s">
        <v>40</v>
      </c>
      <c r="Y1447" s="2" t="s">
        <v>40</v>
      </c>
      <c r="Z1447" s="2" t="s">
        <v>83</v>
      </c>
      <c r="AA1447" s="2" t="s">
        <v>40</v>
      </c>
      <c r="AB1447" s="2" t="s">
        <v>40</v>
      </c>
      <c r="AC1447" s="2" t="s">
        <v>40</v>
      </c>
      <c r="AD1447" s="2" t="s">
        <v>40</v>
      </c>
    </row>
    <row r="1448" spans="1:30" x14ac:dyDescent="0.2">
      <c r="A1448" s="3" t="s">
        <v>52</v>
      </c>
      <c r="B1448" s="2">
        <v>4.1239999999999999E-2</v>
      </c>
      <c r="C1448" s="2">
        <v>4.1790000000000001E-2</v>
      </c>
      <c r="D1448" s="2">
        <v>3.984E-2</v>
      </c>
      <c r="E1448" s="2" t="s">
        <v>40</v>
      </c>
      <c r="F1448" s="2">
        <v>4.1189999999999997E-2</v>
      </c>
      <c r="G1448" s="2">
        <v>4.2729999999999997E-2</v>
      </c>
      <c r="H1448" s="2">
        <v>3.8949999999999999E-2</v>
      </c>
      <c r="I1448" s="2" t="s">
        <v>40</v>
      </c>
      <c r="J1448" s="2" t="s">
        <v>83</v>
      </c>
      <c r="K1448" s="2" t="s">
        <v>40</v>
      </c>
      <c r="L1448" s="2" t="s">
        <v>40</v>
      </c>
      <c r="M1448" s="2" t="s">
        <v>40</v>
      </c>
      <c r="N1448" s="2">
        <v>3.9719999999999998E-2</v>
      </c>
      <c r="O1448" s="2">
        <v>4.0660000000000002E-2</v>
      </c>
      <c r="P1448" s="2">
        <v>4.249E-2</v>
      </c>
      <c r="Q1448" s="2" t="s">
        <v>40</v>
      </c>
      <c r="R1448" s="2">
        <v>0.10057000000000001</v>
      </c>
      <c r="S1448" s="2">
        <v>2.23E-2</v>
      </c>
      <c r="T1448" s="2" t="s">
        <v>40</v>
      </c>
      <c r="U1448" s="2" t="s">
        <v>40</v>
      </c>
      <c r="V1448" s="2">
        <v>4.1029999999999997E-2</v>
      </c>
      <c r="W1448" s="2">
        <v>4.181E-2</v>
      </c>
      <c r="X1448" s="2">
        <v>4.0030000000000003E-2</v>
      </c>
      <c r="Y1448" s="2" t="s">
        <v>40</v>
      </c>
      <c r="Z1448" s="2">
        <v>6.0859999999999997E-2</v>
      </c>
      <c r="AA1448" s="2">
        <v>6.2010000000000003E-2</v>
      </c>
      <c r="AB1448" s="2" t="s">
        <v>40</v>
      </c>
      <c r="AC1448" s="2" t="s">
        <v>40</v>
      </c>
      <c r="AD1448" s="2" t="s">
        <v>40</v>
      </c>
    </row>
    <row r="1449" spans="1:30" x14ac:dyDescent="0.2">
      <c r="A1449" s="3" t="s">
        <v>54</v>
      </c>
      <c r="B1449" s="2" t="s">
        <v>83</v>
      </c>
      <c r="C1449" s="2" t="s">
        <v>40</v>
      </c>
      <c r="D1449" s="2" t="s">
        <v>40</v>
      </c>
      <c r="E1449" s="2" t="s">
        <v>40</v>
      </c>
      <c r="F1449" s="2">
        <v>6.0639999999999999E-2</v>
      </c>
      <c r="G1449" s="2">
        <v>6.2230000000000001E-2</v>
      </c>
      <c r="H1449" s="2" t="s">
        <v>40</v>
      </c>
      <c r="I1449" s="2" t="s">
        <v>40</v>
      </c>
      <c r="J1449" s="2" t="s">
        <v>83</v>
      </c>
      <c r="K1449" s="2" t="s">
        <v>40</v>
      </c>
      <c r="L1449" s="2" t="s">
        <v>40</v>
      </c>
      <c r="M1449" s="2" t="s">
        <v>40</v>
      </c>
      <c r="N1449" s="2">
        <v>3.9820000000000001E-2</v>
      </c>
      <c r="O1449" s="2">
        <v>4.1529999999999997E-2</v>
      </c>
      <c r="P1449" s="2">
        <v>4.1520000000000001E-2</v>
      </c>
      <c r="Q1449" s="2" t="s">
        <v>40</v>
      </c>
      <c r="R1449" s="2">
        <v>8.3150000000000002E-2</v>
      </c>
      <c r="S1449" s="2">
        <v>3.9719999999999998E-2</v>
      </c>
      <c r="T1449" s="2" t="s">
        <v>40</v>
      </c>
      <c r="U1449" s="2" t="s">
        <v>40</v>
      </c>
      <c r="V1449" s="2">
        <v>6.055E-2</v>
      </c>
      <c r="W1449" s="2">
        <v>6.232E-2</v>
      </c>
      <c r="X1449" s="2" t="s">
        <v>40</v>
      </c>
      <c r="Y1449" s="2" t="s">
        <v>40</v>
      </c>
      <c r="Z1449" s="2">
        <v>4.0750000000000001E-2</v>
      </c>
      <c r="AA1449" s="2">
        <v>4.1619999999999997E-2</v>
      </c>
      <c r="AB1449" s="2">
        <v>4.0500000000000001E-2</v>
      </c>
      <c r="AC1449" s="2" t="s">
        <v>40</v>
      </c>
      <c r="AD1449" s="2" t="s">
        <v>40</v>
      </c>
    </row>
    <row r="1450" spans="1:30" x14ac:dyDescent="0.2">
      <c r="A1450" s="3" t="s">
        <v>55</v>
      </c>
      <c r="B1450" s="2">
        <v>4.0899999999999999E-2</v>
      </c>
      <c r="C1450" s="2">
        <v>4.0410000000000001E-2</v>
      </c>
      <c r="D1450" s="2">
        <v>4.156E-2</v>
      </c>
      <c r="E1450" s="2" t="s">
        <v>40</v>
      </c>
      <c r="F1450" s="2">
        <v>6.1409999999999999E-2</v>
      </c>
      <c r="G1450" s="2">
        <v>6.1460000000000001E-2</v>
      </c>
      <c r="H1450" s="2" t="s">
        <v>40</v>
      </c>
      <c r="I1450" s="2" t="s">
        <v>40</v>
      </c>
      <c r="J1450" s="2" t="s">
        <v>83</v>
      </c>
      <c r="K1450" s="2" t="s">
        <v>40</v>
      </c>
      <c r="L1450" s="2" t="s">
        <v>40</v>
      </c>
      <c r="M1450" s="2" t="s">
        <v>40</v>
      </c>
      <c r="N1450" s="2">
        <v>4.054E-2</v>
      </c>
      <c r="O1450" s="2">
        <v>4.2470000000000001E-2</v>
      </c>
      <c r="P1450" s="2">
        <v>3.986E-2</v>
      </c>
      <c r="Q1450" s="2" t="s">
        <v>40</v>
      </c>
      <c r="R1450" s="2">
        <v>3.1870000000000002E-2</v>
      </c>
      <c r="S1450" s="2">
        <v>1.3559999999999999E-2</v>
      </c>
      <c r="T1450" s="2">
        <v>7.7439999999999995E-2</v>
      </c>
      <c r="U1450" s="2" t="s">
        <v>40</v>
      </c>
      <c r="V1450" s="2">
        <v>6.0999999999999999E-2</v>
      </c>
      <c r="W1450" s="2">
        <v>6.1870000000000001E-2</v>
      </c>
      <c r="X1450" s="2" t="s">
        <v>40</v>
      </c>
      <c r="Y1450" s="2" t="s">
        <v>40</v>
      </c>
      <c r="Z1450" s="2">
        <v>6.0859999999999997E-2</v>
      </c>
      <c r="AA1450" s="2">
        <v>6.2010000000000003E-2</v>
      </c>
      <c r="AB1450" s="2" t="s">
        <v>40</v>
      </c>
      <c r="AC1450" s="2" t="s">
        <v>40</v>
      </c>
      <c r="AD1450" s="2" t="s">
        <v>40</v>
      </c>
    </row>
    <row r="1451" spans="1:30" x14ac:dyDescent="0.2">
      <c r="A1451" s="3" t="s">
        <v>56</v>
      </c>
      <c r="B1451" s="2">
        <v>4.163E-2</v>
      </c>
      <c r="C1451" s="2">
        <v>4.104E-2</v>
      </c>
      <c r="D1451" s="2">
        <v>4.02E-2</v>
      </c>
      <c r="E1451" s="2" t="s">
        <v>40</v>
      </c>
      <c r="F1451" s="2">
        <v>3.1559999999999998E-2</v>
      </c>
      <c r="G1451" s="2">
        <v>3.0939999999999999E-2</v>
      </c>
      <c r="H1451" s="2">
        <v>3.0849999999999999E-2</v>
      </c>
      <c r="I1451" s="2">
        <v>2.9520000000000001E-2</v>
      </c>
      <c r="J1451" s="2" t="s">
        <v>83</v>
      </c>
      <c r="K1451" s="2" t="s">
        <v>40</v>
      </c>
      <c r="L1451" s="2" t="s">
        <v>40</v>
      </c>
      <c r="M1451" s="2" t="s">
        <v>40</v>
      </c>
      <c r="N1451" s="2">
        <v>4.2049999999999997E-2</v>
      </c>
      <c r="O1451" s="2">
        <v>4.2610000000000002E-2</v>
      </c>
      <c r="P1451" s="2">
        <v>3.8210000000000001E-2</v>
      </c>
      <c r="Q1451" s="2" t="s">
        <v>40</v>
      </c>
      <c r="R1451" s="2">
        <v>0.1021</v>
      </c>
      <c r="S1451" s="2">
        <v>2.077E-2</v>
      </c>
      <c r="T1451" s="2" t="s">
        <v>40</v>
      </c>
      <c r="U1451" s="2" t="s">
        <v>40</v>
      </c>
      <c r="V1451" s="2" t="s">
        <v>83</v>
      </c>
      <c r="W1451" s="2" t="s">
        <v>40</v>
      </c>
      <c r="X1451" s="2" t="s">
        <v>40</v>
      </c>
      <c r="Y1451" s="2" t="s">
        <v>40</v>
      </c>
      <c r="Z1451" s="2">
        <v>6.1550000000000001E-2</v>
      </c>
      <c r="AA1451" s="2">
        <v>6.132E-2</v>
      </c>
      <c r="AB1451" s="2" t="s">
        <v>40</v>
      </c>
      <c r="AC1451" s="2" t="s">
        <v>40</v>
      </c>
      <c r="AD1451" s="2" t="s">
        <v>40</v>
      </c>
    </row>
    <row r="1454" spans="1:30" x14ac:dyDescent="0.2">
      <c r="A1454" s="3" t="s">
        <v>91</v>
      </c>
    </row>
    <row r="1456" spans="1:30" x14ac:dyDescent="0.2">
      <c r="B1456" s="2" t="s">
        <v>39</v>
      </c>
      <c r="C1456" s="2" t="s">
        <v>40</v>
      </c>
      <c r="D1456" s="2" t="s">
        <v>40</v>
      </c>
      <c r="E1456" s="2" t="s">
        <v>40</v>
      </c>
      <c r="F1456" s="2" t="s">
        <v>41</v>
      </c>
      <c r="G1456" s="2" t="s">
        <v>40</v>
      </c>
      <c r="H1456" s="2" t="s">
        <v>40</v>
      </c>
      <c r="I1456" s="2" t="s">
        <v>40</v>
      </c>
      <c r="J1456" s="2" t="s">
        <v>42</v>
      </c>
      <c r="K1456" s="2" t="s">
        <v>40</v>
      </c>
      <c r="L1456" s="2" t="s">
        <v>40</v>
      </c>
      <c r="M1456" s="2" t="s">
        <v>40</v>
      </c>
      <c r="N1456" s="2" t="s">
        <v>43</v>
      </c>
      <c r="O1456" s="2" t="s">
        <v>40</v>
      </c>
      <c r="P1456" s="2" t="s">
        <v>40</v>
      </c>
      <c r="Q1456" s="2" t="s">
        <v>40</v>
      </c>
      <c r="R1456" s="2" t="s">
        <v>44</v>
      </c>
      <c r="S1456" s="2" t="s">
        <v>40</v>
      </c>
      <c r="T1456" s="2" t="s">
        <v>40</v>
      </c>
      <c r="U1456" s="2" t="s">
        <v>40</v>
      </c>
      <c r="V1456" s="2" t="s">
        <v>45</v>
      </c>
      <c r="W1456" s="2" t="s">
        <v>40</v>
      </c>
      <c r="X1456" s="2" t="s">
        <v>40</v>
      </c>
      <c r="Y1456" s="2" t="s">
        <v>40</v>
      </c>
      <c r="Z1456" s="2" t="s">
        <v>46</v>
      </c>
      <c r="AA1456" s="2" t="s">
        <v>40</v>
      </c>
      <c r="AB1456" s="2" t="s">
        <v>40</v>
      </c>
      <c r="AC1456" s="2" t="s">
        <v>40</v>
      </c>
      <c r="AD1456" s="2" t="s">
        <v>40</v>
      </c>
    </row>
    <row r="1457" spans="1:30" x14ac:dyDescent="0.2">
      <c r="A1457" s="3" t="s">
        <v>47</v>
      </c>
      <c r="B1457" s="2">
        <v>1.4250000000000001E-2</v>
      </c>
      <c r="C1457" s="2">
        <v>1.341E-2</v>
      </c>
      <c r="D1457" s="2">
        <v>1.4250000000000001E-2</v>
      </c>
      <c r="E1457" s="2">
        <v>1.464E-2</v>
      </c>
      <c r="F1457" s="2" t="s">
        <v>83</v>
      </c>
      <c r="G1457" s="2" t="s">
        <v>40</v>
      </c>
      <c r="H1457" s="2" t="s">
        <v>40</v>
      </c>
      <c r="I1457" s="2" t="s">
        <v>40</v>
      </c>
      <c r="J1457" s="2" t="s">
        <v>83</v>
      </c>
      <c r="K1457" s="2" t="s">
        <v>40</v>
      </c>
      <c r="L1457" s="2" t="s">
        <v>40</v>
      </c>
      <c r="M1457" s="2" t="s">
        <v>40</v>
      </c>
      <c r="N1457" s="2">
        <v>2.852E-2</v>
      </c>
      <c r="O1457" s="2">
        <v>2.8029999999999999E-2</v>
      </c>
      <c r="P1457" s="2" t="s">
        <v>40</v>
      </c>
      <c r="Q1457" s="2" t="s">
        <v>40</v>
      </c>
      <c r="R1457" s="2">
        <v>3.1289999999999998E-2</v>
      </c>
      <c r="S1457" s="2">
        <v>2.5260000000000001E-2</v>
      </c>
      <c r="T1457" s="2" t="s">
        <v>40</v>
      </c>
      <c r="U1457" s="2" t="s">
        <v>40</v>
      </c>
      <c r="V1457" s="2" t="s">
        <v>83</v>
      </c>
      <c r="W1457" s="2" t="s">
        <v>40</v>
      </c>
      <c r="X1457" s="2" t="s">
        <v>40</v>
      </c>
      <c r="Y1457" s="2" t="s">
        <v>40</v>
      </c>
      <c r="Z1457" s="2" t="s">
        <v>83</v>
      </c>
      <c r="AA1457" s="2" t="s">
        <v>40</v>
      </c>
      <c r="AB1457" s="2" t="s">
        <v>40</v>
      </c>
      <c r="AC1457" s="2" t="s">
        <v>40</v>
      </c>
      <c r="AD1457" s="2" t="s">
        <v>40</v>
      </c>
    </row>
    <row r="1458" spans="1:30" x14ac:dyDescent="0.2">
      <c r="A1458" s="3" t="s">
        <v>52</v>
      </c>
      <c r="B1458" s="2">
        <v>1.9550000000000001E-2</v>
      </c>
      <c r="C1458" s="2">
        <v>1.8190000000000001E-2</v>
      </c>
      <c r="D1458" s="2">
        <v>1.881E-2</v>
      </c>
      <c r="E1458" s="2" t="s">
        <v>40</v>
      </c>
      <c r="F1458" s="2">
        <v>1.9230000000000001E-2</v>
      </c>
      <c r="G1458" s="2">
        <v>1.9619999999999999E-2</v>
      </c>
      <c r="H1458" s="2">
        <v>1.77E-2</v>
      </c>
      <c r="I1458" s="2" t="s">
        <v>40</v>
      </c>
      <c r="J1458" s="2" t="s">
        <v>83</v>
      </c>
      <c r="K1458" s="2" t="s">
        <v>40</v>
      </c>
      <c r="L1458" s="2" t="s">
        <v>40</v>
      </c>
      <c r="M1458" s="2" t="s">
        <v>40</v>
      </c>
      <c r="N1458" s="2">
        <v>1.8350000000000002E-2</v>
      </c>
      <c r="O1458" s="2">
        <v>1.9220000000000001E-2</v>
      </c>
      <c r="P1458" s="2">
        <v>1.898E-2</v>
      </c>
      <c r="Q1458" s="2" t="s">
        <v>40</v>
      </c>
      <c r="R1458" s="2">
        <v>2.708E-2</v>
      </c>
      <c r="S1458" s="2">
        <v>2.947E-2</v>
      </c>
      <c r="T1458" s="2" t="s">
        <v>40</v>
      </c>
      <c r="U1458" s="2" t="s">
        <v>40</v>
      </c>
      <c r="V1458" s="2">
        <v>0</v>
      </c>
      <c r="W1458" s="2">
        <v>0</v>
      </c>
      <c r="X1458" s="2">
        <v>5.6550000000000003E-2</v>
      </c>
      <c r="Y1458" s="2" t="s">
        <v>40</v>
      </c>
      <c r="Z1458" s="2">
        <v>2.784E-2</v>
      </c>
      <c r="AA1458" s="2">
        <v>2.8709999999999999E-2</v>
      </c>
      <c r="AB1458" s="2" t="s">
        <v>40</v>
      </c>
      <c r="AC1458" s="2" t="s">
        <v>40</v>
      </c>
      <c r="AD1458" s="2" t="s">
        <v>40</v>
      </c>
    </row>
    <row r="1459" spans="1:30" x14ac:dyDescent="0.2">
      <c r="A1459" s="3" t="s">
        <v>54</v>
      </c>
      <c r="B1459" s="2" t="s">
        <v>83</v>
      </c>
      <c r="C1459" s="2" t="s">
        <v>40</v>
      </c>
      <c r="D1459" s="2" t="s">
        <v>40</v>
      </c>
      <c r="E1459" s="2" t="s">
        <v>40</v>
      </c>
      <c r="F1459" s="2">
        <v>2.7879999999999999E-2</v>
      </c>
      <c r="G1459" s="2">
        <v>2.8670000000000001E-2</v>
      </c>
      <c r="H1459" s="2" t="s">
        <v>40</v>
      </c>
      <c r="I1459" s="2" t="s">
        <v>40</v>
      </c>
      <c r="J1459" s="2" t="s">
        <v>83</v>
      </c>
      <c r="K1459" s="2" t="s">
        <v>40</v>
      </c>
      <c r="L1459" s="2" t="s">
        <v>40</v>
      </c>
      <c r="M1459" s="2" t="s">
        <v>40</v>
      </c>
      <c r="N1459" s="2">
        <v>1.821E-2</v>
      </c>
      <c r="O1459" s="2">
        <v>1.9220000000000001E-2</v>
      </c>
      <c r="P1459" s="2">
        <v>1.9120000000000002E-2</v>
      </c>
      <c r="Q1459" s="2" t="s">
        <v>40</v>
      </c>
      <c r="R1459" s="2">
        <v>2.7369999999999998E-2</v>
      </c>
      <c r="S1459" s="2">
        <v>2.9180000000000001E-2</v>
      </c>
      <c r="T1459" s="2" t="s">
        <v>40</v>
      </c>
      <c r="U1459" s="2" t="s">
        <v>40</v>
      </c>
      <c r="V1459" s="2">
        <v>5.6550000000000003E-2</v>
      </c>
      <c r="W1459" s="2">
        <v>0</v>
      </c>
      <c r="X1459" s="2" t="s">
        <v>40</v>
      </c>
      <c r="Y1459" s="2" t="s">
        <v>40</v>
      </c>
      <c r="Z1459" s="2">
        <v>1.8689999999999998E-2</v>
      </c>
      <c r="AA1459" s="2">
        <v>1.8919999999999999E-2</v>
      </c>
      <c r="AB1459" s="2">
        <v>1.8939999999999999E-2</v>
      </c>
      <c r="AC1459" s="2" t="s">
        <v>40</v>
      </c>
      <c r="AD1459" s="2" t="s">
        <v>40</v>
      </c>
    </row>
    <row r="1460" spans="1:30" x14ac:dyDescent="0.2">
      <c r="A1460" s="3" t="s">
        <v>55</v>
      </c>
      <c r="B1460" s="2">
        <v>1.8859999999999998E-2</v>
      </c>
      <c r="C1460" s="2">
        <v>1.89E-2</v>
      </c>
      <c r="D1460" s="2">
        <v>1.8790000000000001E-2</v>
      </c>
      <c r="E1460" s="2" t="s">
        <v>40</v>
      </c>
      <c r="F1460" s="2">
        <v>2.7949999999999999E-2</v>
      </c>
      <c r="G1460" s="2">
        <v>2.86E-2</v>
      </c>
      <c r="H1460" s="2" t="s">
        <v>40</v>
      </c>
      <c r="I1460" s="2" t="s">
        <v>40</v>
      </c>
      <c r="J1460" s="2" t="s">
        <v>83</v>
      </c>
      <c r="K1460" s="2" t="s">
        <v>40</v>
      </c>
      <c r="L1460" s="2" t="s">
        <v>40</v>
      </c>
      <c r="M1460" s="2" t="s">
        <v>40</v>
      </c>
      <c r="N1460" s="2">
        <v>1.9109999999999999E-2</v>
      </c>
      <c r="O1460" s="2">
        <v>1.8939999999999999E-2</v>
      </c>
      <c r="P1460" s="2">
        <v>1.8499999999999999E-2</v>
      </c>
      <c r="Q1460" s="2" t="s">
        <v>40</v>
      </c>
      <c r="R1460" s="2">
        <v>1.9740000000000001E-2</v>
      </c>
      <c r="S1460" s="2">
        <v>1.9980000000000001E-2</v>
      </c>
      <c r="T1460" s="2">
        <v>1.6830000000000001E-2</v>
      </c>
      <c r="U1460" s="2" t="s">
        <v>40</v>
      </c>
      <c r="V1460" s="2">
        <v>4.759E-2</v>
      </c>
      <c r="W1460" s="2">
        <v>8.9599999999999992E-3</v>
      </c>
      <c r="X1460" s="2" t="s">
        <v>40</v>
      </c>
      <c r="Y1460" s="2" t="s">
        <v>40</v>
      </c>
      <c r="Z1460" s="2">
        <v>2.835E-2</v>
      </c>
      <c r="AA1460" s="2">
        <v>2.8199999999999999E-2</v>
      </c>
      <c r="AB1460" s="2" t="s">
        <v>40</v>
      </c>
      <c r="AC1460" s="2" t="s">
        <v>40</v>
      </c>
      <c r="AD1460" s="2" t="s">
        <v>40</v>
      </c>
    </row>
    <row r="1461" spans="1:30" x14ac:dyDescent="0.2">
      <c r="A1461" s="3" t="s">
        <v>56</v>
      </c>
      <c r="B1461" s="2">
        <v>1.8700000000000001E-2</v>
      </c>
      <c r="C1461" s="2">
        <v>1.915E-2</v>
      </c>
      <c r="D1461" s="2">
        <v>1.8700000000000001E-2</v>
      </c>
      <c r="E1461" s="2" t="s">
        <v>40</v>
      </c>
      <c r="F1461" s="2">
        <v>1.444E-2</v>
      </c>
      <c r="G1461" s="2">
        <v>1.553E-2</v>
      </c>
      <c r="H1461" s="2">
        <v>1.4540000000000001E-2</v>
      </c>
      <c r="I1461" s="2">
        <v>1.204E-2</v>
      </c>
      <c r="J1461" s="2" t="s">
        <v>83</v>
      </c>
      <c r="K1461" s="2" t="s">
        <v>40</v>
      </c>
      <c r="L1461" s="2" t="s">
        <v>40</v>
      </c>
      <c r="M1461" s="2" t="s">
        <v>40</v>
      </c>
      <c r="N1461" s="2">
        <v>1.8849999999999999E-2</v>
      </c>
      <c r="O1461" s="2">
        <v>1.951E-2</v>
      </c>
      <c r="P1461" s="2">
        <v>1.8190000000000001E-2</v>
      </c>
      <c r="Q1461" s="2" t="s">
        <v>40</v>
      </c>
      <c r="R1461" s="2">
        <v>2.6669999999999999E-2</v>
      </c>
      <c r="S1461" s="2">
        <v>2.988E-2</v>
      </c>
      <c r="T1461" s="2" t="s">
        <v>40</v>
      </c>
      <c r="U1461" s="2" t="s">
        <v>40</v>
      </c>
      <c r="V1461" s="2" t="s">
        <v>83</v>
      </c>
      <c r="W1461" s="2" t="s">
        <v>40</v>
      </c>
      <c r="X1461" s="2" t="s">
        <v>40</v>
      </c>
      <c r="Y1461" s="2" t="s">
        <v>40</v>
      </c>
      <c r="Z1461" s="2">
        <v>2.8250000000000001E-2</v>
      </c>
      <c r="AA1461" s="2">
        <v>2.8299999999999999E-2</v>
      </c>
      <c r="AB1461" s="2" t="s">
        <v>40</v>
      </c>
      <c r="AC1461" s="2" t="s">
        <v>40</v>
      </c>
      <c r="AD1461" s="2" t="s">
        <v>40</v>
      </c>
    </row>
    <row r="1464" spans="1:30" x14ac:dyDescent="0.2">
      <c r="A1464" s="3" t="s">
        <v>92</v>
      </c>
    </row>
    <row r="1466" spans="1:30" x14ac:dyDescent="0.2">
      <c r="B1466" s="2" t="s">
        <v>39</v>
      </c>
      <c r="C1466" s="2" t="s">
        <v>40</v>
      </c>
      <c r="D1466" s="2" t="s">
        <v>40</v>
      </c>
      <c r="E1466" s="2" t="s">
        <v>40</v>
      </c>
      <c r="F1466" s="2" t="s">
        <v>41</v>
      </c>
      <c r="G1466" s="2" t="s">
        <v>40</v>
      </c>
      <c r="H1466" s="2" t="s">
        <v>40</v>
      </c>
      <c r="I1466" s="2" t="s">
        <v>40</v>
      </c>
      <c r="J1466" s="2" t="s">
        <v>42</v>
      </c>
      <c r="K1466" s="2" t="s">
        <v>40</v>
      </c>
      <c r="L1466" s="2" t="s">
        <v>40</v>
      </c>
      <c r="M1466" s="2" t="s">
        <v>40</v>
      </c>
      <c r="N1466" s="2" t="s">
        <v>43</v>
      </c>
      <c r="O1466" s="2" t="s">
        <v>40</v>
      </c>
      <c r="P1466" s="2" t="s">
        <v>40</v>
      </c>
      <c r="Q1466" s="2" t="s">
        <v>40</v>
      </c>
      <c r="R1466" s="2" t="s">
        <v>44</v>
      </c>
      <c r="S1466" s="2" t="s">
        <v>40</v>
      </c>
      <c r="T1466" s="2" t="s">
        <v>40</v>
      </c>
      <c r="U1466" s="2" t="s">
        <v>40</v>
      </c>
      <c r="V1466" s="2" t="s">
        <v>45</v>
      </c>
      <c r="W1466" s="2" t="s">
        <v>40</v>
      </c>
      <c r="X1466" s="2" t="s">
        <v>40</v>
      </c>
      <c r="Y1466" s="2" t="s">
        <v>40</v>
      </c>
      <c r="Z1466" s="2" t="s">
        <v>46</v>
      </c>
      <c r="AA1466" s="2" t="s">
        <v>40</v>
      </c>
      <c r="AB1466" s="2" t="s">
        <v>40</v>
      </c>
      <c r="AC1466" s="2" t="s">
        <v>40</v>
      </c>
      <c r="AD1466" s="2" t="s">
        <v>40</v>
      </c>
    </row>
    <row r="1467" spans="1:30" x14ac:dyDescent="0.2">
      <c r="A1467" s="3" t="s">
        <v>47</v>
      </c>
      <c r="B1467" s="2">
        <v>7.8399999999999997E-3</v>
      </c>
      <c r="C1467" s="2">
        <v>8.0000000000000002E-3</v>
      </c>
      <c r="D1467" s="2">
        <v>7.9900000000000006E-3</v>
      </c>
      <c r="E1467" s="2">
        <v>8.5599999999999999E-3</v>
      </c>
      <c r="F1467" s="2" t="s">
        <v>83</v>
      </c>
      <c r="G1467" s="2" t="s">
        <v>40</v>
      </c>
      <c r="H1467" s="2" t="s">
        <v>40</v>
      </c>
      <c r="I1467" s="2" t="s">
        <v>40</v>
      </c>
      <c r="J1467" s="2" t="s">
        <v>83</v>
      </c>
      <c r="K1467" s="2" t="s">
        <v>40</v>
      </c>
      <c r="L1467" s="2" t="s">
        <v>40</v>
      </c>
      <c r="M1467" s="2" t="s">
        <v>40</v>
      </c>
      <c r="N1467" s="2">
        <v>1.6469999999999999E-2</v>
      </c>
      <c r="O1467" s="2">
        <v>1.592E-2</v>
      </c>
      <c r="P1467" s="2" t="s">
        <v>40</v>
      </c>
      <c r="Q1467" s="2" t="s">
        <v>40</v>
      </c>
      <c r="R1467" s="2">
        <v>1.7930000000000001E-2</v>
      </c>
      <c r="S1467" s="2">
        <v>1.4460000000000001E-2</v>
      </c>
      <c r="T1467" s="2" t="s">
        <v>40</v>
      </c>
      <c r="U1467" s="2" t="s">
        <v>40</v>
      </c>
      <c r="V1467" s="2" t="s">
        <v>83</v>
      </c>
      <c r="W1467" s="2" t="s">
        <v>40</v>
      </c>
      <c r="X1467" s="2" t="s">
        <v>40</v>
      </c>
      <c r="Y1467" s="2" t="s">
        <v>40</v>
      </c>
      <c r="Z1467" s="2" t="s">
        <v>83</v>
      </c>
      <c r="AA1467" s="2" t="s">
        <v>40</v>
      </c>
      <c r="AB1467" s="2" t="s">
        <v>40</v>
      </c>
      <c r="AC1467" s="2" t="s">
        <v>40</v>
      </c>
      <c r="AD1467" s="2" t="s">
        <v>40</v>
      </c>
    </row>
    <row r="1468" spans="1:30" x14ac:dyDescent="0.2">
      <c r="A1468" s="3" t="s">
        <v>52</v>
      </c>
      <c r="B1468" s="2">
        <v>1.125E-2</v>
      </c>
      <c r="C1468" s="2">
        <v>1.0529999999999999E-2</v>
      </c>
      <c r="D1468" s="2">
        <v>1.061E-2</v>
      </c>
      <c r="E1468" s="2" t="s">
        <v>40</v>
      </c>
      <c r="F1468" s="2">
        <v>1.1610000000000001E-2</v>
      </c>
      <c r="G1468" s="2">
        <v>1.107E-2</v>
      </c>
      <c r="H1468" s="2">
        <v>9.7099999999999999E-3</v>
      </c>
      <c r="I1468" s="2" t="s">
        <v>40</v>
      </c>
      <c r="J1468" s="2" t="s">
        <v>83</v>
      </c>
      <c r="K1468" s="2" t="s">
        <v>40</v>
      </c>
      <c r="L1468" s="2" t="s">
        <v>40</v>
      </c>
      <c r="M1468" s="2" t="s">
        <v>40</v>
      </c>
      <c r="N1468" s="2">
        <v>1.0359999999999999E-2</v>
      </c>
      <c r="O1468" s="2">
        <v>1.0749999999999999E-2</v>
      </c>
      <c r="P1468" s="2">
        <v>1.128E-2</v>
      </c>
      <c r="Q1468" s="2" t="s">
        <v>40</v>
      </c>
      <c r="R1468" s="2">
        <v>1.49E-2</v>
      </c>
      <c r="S1468" s="2">
        <v>1.7489999999999999E-2</v>
      </c>
      <c r="T1468" s="2" t="s">
        <v>40</v>
      </c>
      <c r="U1468" s="2" t="s">
        <v>40</v>
      </c>
      <c r="V1468" s="2">
        <v>1.125E-2</v>
      </c>
      <c r="W1468" s="2">
        <v>1.141E-2</v>
      </c>
      <c r="X1468" s="2">
        <v>9.7300000000000008E-3</v>
      </c>
      <c r="Y1468" s="2" t="s">
        <v>40</v>
      </c>
      <c r="Z1468" s="2">
        <v>3.2390000000000002E-2</v>
      </c>
      <c r="AA1468" s="2">
        <v>0</v>
      </c>
      <c r="AB1468" s="2" t="s">
        <v>40</v>
      </c>
      <c r="AC1468" s="2" t="s">
        <v>40</v>
      </c>
      <c r="AD1468" s="2" t="s">
        <v>40</v>
      </c>
    </row>
    <row r="1469" spans="1:30" x14ac:dyDescent="0.2">
      <c r="A1469" s="3" t="s">
        <v>54</v>
      </c>
      <c r="B1469" s="2" t="s">
        <v>83</v>
      </c>
      <c r="C1469" s="2" t="s">
        <v>40</v>
      </c>
      <c r="D1469" s="2" t="s">
        <v>40</v>
      </c>
      <c r="E1469" s="2" t="s">
        <v>40</v>
      </c>
      <c r="F1469" s="2">
        <v>1.558E-2</v>
      </c>
      <c r="G1469" s="2">
        <v>1.6809999999999999E-2</v>
      </c>
      <c r="H1469" s="2" t="s">
        <v>40</v>
      </c>
      <c r="I1469" s="2" t="s">
        <v>40</v>
      </c>
      <c r="J1469" s="2" t="s">
        <v>83</v>
      </c>
      <c r="K1469" s="2" t="s">
        <v>40</v>
      </c>
      <c r="L1469" s="2" t="s">
        <v>40</v>
      </c>
      <c r="M1469" s="2" t="s">
        <v>40</v>
      </c>
      <c r="N1469" s="2">
        <v>1.0359999999999999E-2</v>
      </c>
      <c r="O1469" s="2">
        <v>1.112E-2</v>
      </c>
      <c r="P1469" s="2">
        <v>1.091E-2</v>
      </c>
      <c r="Q1469" s="2" t="s">
        <v>40</v>
      </c>
      <c r="R1469" s="2">
        <v>1.5259999999999999E-2</v>
      </c>
      <c r="S1469" s="2">
        <v>1.7129999999999999E-2</v>
      </c>
      <c r="T1469" s="2" t="s">
        <v>40</v>
      </c>
      <c r="U1469" s="2" t="s">
        <v>40</v>
      </c>
      <c r="V1469" s="2">
        <v>1.549E-2</v>
      </c>
      <c r="W1469" s="2">
        <v>1.6899999999999998E-2</v>
      </c>
      <c r="X1469" s="2" t="s">
        <v>40</v>
      </c>
      <c r="Y1469" s="2" t="s">
        <v>40</v>
      </c>
      <c r="Z1469" s="2">
        <v>3.2390000000000002E-2</v>
      </c>
      <c r="AA1469" s="2">
        <v>0</v>
      </c>
      <c r="AB1469" s="2">
        <v>0</v>
      </c>
      <c r="AC1469" s="2" t="s">
        <v>40</v>
      </c>
      <c r="AD1469" s="2" t="s">
        <v>40</v>
      </c>
    </row>
    <row r="1470" spans="1:30" x14ac:dyDescent="0.2">
      <c r="A1470" s="3" t="s">
        <v>55</v>
      </c>
      <c r="B1470" s="2">
        <v>1.077E-2</v>
      </c>
      <c r="C1470" s="2">
        <v>1.0580000000000001E-2</v>
      </c>
      <c r="D1470" s="2">
        <v>1.1039999999999999E-2</v>
      </c>
      <c r="E1470" s="2" t="s">
        <v>40</v>
      </c>
      <c r="F1470" s="2">
        <v>1.5709999999999998E-2</v>
      </c>
      <c r="G1470" s="2">
        <v>1.668E-2</v>
      </c>
      <c r="H1470" s="2" t="s">
        <v>40</v>
      </c>
      <c r="I1470" s="2" t="s">
        <v>40</v>
      </c>
      <c r="J1470" s="2" t="s">
        <v>83</v>
      </c>
      <c r="K1470" s="2" t="s">
        <v>40</v>
      </c>
      <c r="L1470" s="2" t="s">
        <v>40</v>
      </c>
      <c r="M1470" s="2" t="s">
        <v>40</v>
      </c>
      <c r="N1470" s="2">
        <v>1.057E-2</v>
      </c>
      <c r="O1470" s="2">
        <v>1.0749999999999999E-2</v>
      </c>
      <c r="P1470" s="2">
        <v>1.107E-2</v>
      </c>
      <c r="Q1470" s="2" t="s">
        <v>40</v>
      </c>
      <c r="R1470" s="2">
        <v>1.044E-2</v>
      </c>
      <c r="S1470" s="2">
        <v>1.1809999999999999E-2</v>
      </c>
      <c r="T1470" s="2">
        <v>1.014E-2</v>
      </c>
      <c r="U1470" s="2" t="s">
        <v>40</v>
      </c>
      <c r="V1470" s="2">
        <v>1.6209999999999999E-2</v>
      </c>
      <c r="W1470" s="2">
        <v>1.618E-2</v>
      </c>
      <c r="X1470" s="2" t="s">
        <v>40</v>
      </c>
      <c r="Y1470" s="2" t="s">
        <v>40</v>
      </c>
      <c r="Z1470" s="2">
        <v>3.2390000000000002E-2</v>
      </c>
      <c r="AA1470" s="2">
        <v>0</v>
      </c>
      <c r="AB1470" s="2" t="s">
        <v>40</v>
      </c>
      <c r="AC1470" s="2" t="s">
        <v>40</v>
      </c>
      <c r="AD1470" s="2" t="s">
        <v>40</v>
      </c>
    </row>
    <row r="1471" spans="1:30" x14ac:dyDescent="0.2">
      <c r="A1471" s="3" t="s">
        <v>56</v>
      </c>
      <c r="B1471" s="2">
        <v>1.0659999999999999E-2</v>
      </c>
      <c r="C1471" s="2">
        <v>1.085E-2</v>
      </c>
      <c r="D1471" s="2">
        <v>1.0880000000000001E-2</v>
      </c>
      <c r="E1471" s="2" t="s">
        <v>40</v>
      </c>
      <c r="F1471" s="2">
        <v>8.4200000000000004E-3</v>
      </c>
      <c r="G1471" s="2">
        <v>8.4700000000000001E-3</v>
      </c>
      <c r="H1471" s="2">
        <v>8.5199999999999998E-3</v>
      </c>
      <c r="I1471" s="2">
        <v>6.9800000000000001E-3</v>
      </c>
      <c r="J1471" s="2" t="s">
        <v>83</v>
      </c>
      <c r="K1471" s="2" t="s">
        <v>40</v>
      </c>
      <c r="L1471" s="2" t="s">
        <v>40</v>
      </c>
      <c r="M1471" s="2" t="s">
        <v>40</v>
      </c>
      <c r="N1471" s="2">
        <v>1.077E-2</v>
      </c>
      <c r="O1471" s="2">
        <v>1.1180000000000001E-2</v>
      </c>
      <c r="P1471" s="2">
        <v>1.044E-2</v>
      </c>
      <c r="Q1471" s="2" t="s">
        <v>40</v>
      </c>
      <c r="R1471" s="2">
        <v>1.4409999999999999E-2</v>
      </c>
      <c r="S1471" s="2">
        <v>1.7979999999999999E-2</v>
      </c>
      <c r="T1471" s="2" t="s">
        <v>40</v>
      </c>
      <c r="U1471" s="2" t="s">
        <v>40</v>
      </c>
      <c r="V1471" s="2" t="s">
        <v>83</v>
      </c>
      <c r="W1471" s="2" t="s">
        <v>40</v>
      </c>
      <c r="X1471" s="2" t="s">
        <v>40</v>
      </c>
      <c r="Y1471" s="2" t="s">
        <v>40</v>
      </c>
      <c r="Z1471" s="2">
        <v>3.2390000000000002E-2</v>
      </c>
      <c r="AA1471" s="2">
        <v>0</v>
      </c>
      <c r="AB1471" s="2" t="s">
        <v>40</v>
      </c>
      <c r="AC1471" s="2" t="s">
        <v>40</v>
      </c>
      <c r="AD1471" s="2" t="s">
        <v>40</v>
      </c>
    </row>
    <row r="1474" spans="1:30" x14ac:dyDescent="0.2">
      <c r="A1474" s="3" t="s">
        <v>93</v>
      </c>
    </row>
    <row r="1475" spans="1:30" x14ac:dyDescent="0.2">
      <c r="A1475" s="3" t="s">
        <v>86</v>
      </c>
    </row>
    <row r="1477" spans="1:30" x14ac:dyDescent="0.2">
      <c r="B1477" s="2" t="s">
        <v>39</v>
      </c>
      <c r="C1477" s="2" t="s">
        <v>40</v>
      </c>
      <c r="D1477" s="2" t="s">
        <v>40</v>
      </c>
      <c r="E1477" s="2" t="s">
        <v>40</v>
      </c>
      <c r="F1477" s="2" t="s">
        <v>41</v>
      </c>
      <c r="G1477" s="2" t="s">
        <v>40</v>
      </c>
      <c r="H1477" s="2" t="s">
        <v>40</v>
      </c>
      <c r="I1477" s="2" t="s">
        <v>40</v>
      </c>
      <c r="J1477" s="2" t="s">
        <v>42</v>
      </c>
      <c r="K1477" s="2" t="s">
        <v>40</v>
      </c>
      <c r="L1477" s="2" t="s">
        <v>40</v>
      </c>
      <c r="M1477" s="2" t="s">
        <v>40</v>
      </c>
      <c r="N1477" s="2" t="s">
        <v>43</v>
      </c>
      <c r="O1477" s="2" t="s">
        <v>40</v>
      </c>
      <c r="P1477" s="2" t="s">
        <v>40</v>
      </c>
      <c r="Q1477" s="2" t="s">
        <v>40</v>
      </c>
      <c r="R1477" s="2" t="s">
        <v>44</v>
      </c>
      <c r="S1477" s="2" t="s">
        <v>40</v>
      </c>
      <c r="T1477" s="2" t="s">
        <v>40</v>
      </c>
      <c r="U1477" s="2" t="s">
        <v>40</v>
      </c>
      <c r="V1477" s="2" t="s">
        <v>45</v>
      </c>
      <c r="W1477" s="2" t="s">
        <v>40</v>
      </c>
      <c r="X1477" s="2" t="s">
        <v>40</v>
      </c>
      <c r="Y1477" s="2" t="s">
        <v>40</v>
      </c>
      <c r="Z1477" s="2" t="s">
        <v>46</v>
      </c>
      <c r="AA1477" s="2" t="s">
        <v>40</v>
      </c>
      <c r="AB1477" s="2" t="s">
        <v>40</v>
      </c>
      <c r="AC1477" s="2" t="s">
        <v>40</v>
      </c>
      <c r="AD1477" s="2" t="s">
        <v>40</v>
      </c>
    </row>
    <row r="1478" spans="1:30" x14ac:dyDescent="0.2">
      <c r="A1478" s="3" t="s">
        <v>47</v>
      </c>
      <c r="B1478" s="2">
        <v>0</v>
      </c>
      <c r="C1478" s="2">
        <v>0</v>
      </c>
      <c r="D1478" s="2">
        <v>0</v>
      </c>
      <c r="E1478" s="2">
        <v>0</v>
      </c>
      <c r="F1478" s="2" t="s">
        <v>83</v>
      </c>
      <c r="G1478" s="2" t="s">
        <v>40</v>
      </c>
      <c r="H1478" s="2" t="s">
        <v>40</v>
      </c>
      <c r="I1478" s="2" t="s">
        <v>40</v>
      </c>
      <c r="J1478" s="2" t="s">
        <v>83</v>
      </c>
      <c r="K1478" s="2" t="s">
        <v>40</v>
      </c>
      <c r="L1478" s="2" t="s">
        <v>40</v>
      </c>
      <c r="M1478" s="2" t="s">
        <v>40</v>
      </c>
      <c r="N1478" s="2">
        <v>0</v>
      </c>
      <c r="O1478" s="2">
        <v>0</v>
      </c>
      <c r="P1478" s="2" t="s">
        <v>40</v>
      </c>
      <c r="Q1478" s="2" t="s">
        <v>40</v>
      </c>
      <c r="R1478" s="2">
        <v>0</v>
      </c>
      <c r="S1478" s="2">
        <v>0</v>
      </c>
      <c r="T1478" s="2" t="s">
        <v>40</v>
      </c>
      <c r="U1478" s="2" t="s">
        <v>40</v>
      </c>
      <c r="V1478" s="2" t="s">
        <v>83</v>
      </c>
      <c r="W1478" s="2" t="s">
        <v>40</v>
      </c>
      <c r="X1478" s="2" t="s">
        <v>40</v>
      </c>
      <c r="Y1478" s="2" t="s">
        <v>40</v>
      </c>
      <c r="Z1478" s="2" t="s">
        <v>83</v>
      </c>
      <c r="AA1478" s="2" t="s">
        <v>40</v>
      </c>
      <c r="AB1478" s="2" t="s">
        <v>40</v>
      </c>
      <c r="AC1478" s="2" t="s">
        <v>40</v>
      </c>
      <c r="AD1478" s="2" t="s">
        <v>40</v>
      </c>
    </row>
    <row r="1479" spans="1:30" x14ac:dyDescent="0.2">
      <c r="A1479" s="3" t="s">
        <v>52</v>
      </c>
      <c r="B1479" s="2">
        <v>0</v>
      </c>
      <c r="C1479" s="2">
        <v>0</v>
      </c>
      <c r="D1479" s="2">
        <v>0</v>
      </c>
      <c r="E1479" s="2" t="s">
        <v>40</v>
      </c>
      <c r="F1479" s="2">
        <v>0</v>
      </c>
      <c r="G1479" s="2">
        <v>0</v>
      </c>
      <c r="H1479" s="2">
        <v>0</v>
      </c>
      <c r="I1479" s="2" t="s">
        <v>40</v>
      </c>
      <c r="J1479" s="2" t="s">
        <v>83</v>
      </c>
      <c r="K1479" s="2" t="s">
        <v>40</v>
      </c>
      <c r="L1479" s="2" t="s">
        <v>40</v>
      </c>
      <c r="M1479" s="2" t="s">
        <v>40</v>
      </c>
      <c r="N1479" s="2">
        <v>0</v>
      </c>
      <c r="O1479" s="2">
        <v>0</v>
      </c>
      <c r="P1479" s="2">
        <v>0</v>
      </c>
      <c r="Q1479" s="2" t="s">
        <v>40</v>
      </c>
      <c r="R1479" s="2">
        <v>0</v>
      </c>
      <c r="S1479" s="2">
        <v>0</v>
      </c>
      <c r="T1479" s="2" t="s">
        <v>40</v>
      </c>
      <c r="U1479" s="2" t="s">
        <v>40</v>
      </c>
      <c r="V1479" s="2">
        <v>0</v>
      </c>
      <c r="W1479" s="2">
        <v>0</v>
      </c>
      <c r="X1479" s="2">
        <v>0</v>
      </c>
      <c r="Y1479" s="2" t="s">
        <v>40</v>
      </c>
      <c r="Z1479" s="2">
        <v>0</v>
      </c>
      <c r="AA1479" s="2">
        <v>0</v>
      </c>
      <c r="AB1479" s="2" t="s">
        <v>40</v>
      </c>
      <c r="AC1479" s="2" t="s">
        <v>40</v>
      </c>
      <c r="AD1479" s="2" t="s">
        <v>40</v>
      </c>
    </row>
    <row r="1480" spans="1:30" x14ac:dyDescent="0.2">
      <c r="A1480" s="3" t="s">
        <v>54</v>
      </c>
      <c r="B1480" s="2" t="s">
        <v>83</v>
      </c>
      <c r="C1480" s="2" t="s">
        <v>40</v>
      </c>
      <c r="D1480" s="2" t="s">
        <v>40</v>
      </c>
      <c r="E1480" s="2" t="s">
        <v>40</v>
      </c>
      <c r="F1480" s="2">
        <v>0</v>
      </c>
      <c r="G1480" s="2">
        <v>0</v>
      </c>
      <c r="H1480" s="2" t="s">
        <v>40</v>
      </c>
      <c r="I1480" s="2" t="s">
        <v>40</v>
      </c>
      <c r="J1480" s="2" t="s">
        <v>83</v>
      </c>
      <c r="K1480" s="2" t="s">
        <v>40</v>
      </c>
      <c r="L1480" s="2" t="s">
        <v>40</v>
      </c>
      <c r="M1480" s="2" t="s">
        <v>40</v>
      </c>
      <c r="N1480" s="2">
        <v>0</v>
      </c>
      <c r="O1480" s="2">
        <v>0</v>
      </c>
      <c r="P1480" s="2">
        <v>0</v>
      </c>
      <c r="Q1480" s="2" t="s">
        <v>40</v>
      </c>
      <c r="R1480" s="2">
        <v>0</v>
      </c>
      <c r="S1480" s="2">
        <v>0</v>
      </c>
      <c r="T1480" s="2" t="s">
        <v>40</v>
      </c>
      <c r="U1480" s="2" t="s">
        <v>40</v>
      </c>
      <c r="V1480" s="2">
        <v>0</v>
      </c>
      <c r="W1480" s="2">
        <v>0</v>
      </c>
      <c r="X1480" s="2" t="s">
        <v>40</v>
      </c>
      <c r="Y1480" s="2" t="s">
        <v>40</v>
      </c>
      <c r="Z1480" s="2">
        <v>0</v>
      </c>
      <c r="AA1480" s="2">
        <v>0</v>
      </c>
      <c r="AB1480" s="2">
        <v>0</v>
      </c>
      <c r="AC1480" s="2" t="s">
        <v>40</v>
      </c>
      <c r="AD1480" s="2" t="s">
        <v>40</v>
      </c>
    </row>
    <row r="1481" spans="1:30" x14ac:dyDescent="0.2">
      <c r="A1481" s="3" t="s">
        <v>55</v>
      </c>
      <c r="B1481" s="2">
        <v>0</v>
      </c>
      <c r="C1481" s="2">
        <v>0</v>
      </c>
      <c r="D1481" s="2">
        <v>0</v>
      </c>
      <c r="E1481" s="2" t="s">
        <v>40</v>
      </c>
      <c r="F1481" s="2">
        <v>0</v>
      </c>
      <c r="G1481" s="2">
        <v>0</v>
      </c>
      <c r="H1481" s="2" t="s">
        <v>40</v>
      </c>
      <c r="I1481" s="2" t="s">
        <v>40</v>
      </c>
      <c r="J1481" s="2" t="s">
        <v>83</v>
      </c>
      <c r="K1481" s="2" t="s">
        <v>40</v>
      </c>
      <c r="L1481" s="2" t="s">
        <v>40</v>
      </c>
      <c r="M1481" s="2" t="s">
        <v>40</v>
      </c>
      <c r="N1481" s="2">
        <v>0</v>
      </c>
      <c r="O1481" s="2">
        <v>0</v>
      </c>
      <c r="P1481" s="2">
        <v>0</v>
      </c>
      <c r="Q1481" s="2" t="s">
        <v>40</v>
      </c>
      <c r="R1481" s="2">
        <v>0</v>
      </c>
      <c r="S1481" s="2">
        <v>0</v>
      </c>
      <c r="T1481" s="2">
        <v>0</v>
      </c>
      <c r="U1481" s="2" t="s">
        <v>40</v>
      </c>
      <c r="V1481" s="2">
        <v>0</v>
      </c>
      <c r="W1481" s="2">
        <v>0</v>
      </c>
      <c r="X1481" s="2" t="s">
        <v>40</v>
      </c>
      <c r="Y1481" s="2" t="s">
        <v>40</v>
      </c>
      <c r="Z1481" s="2">
        <v>0</v>
      </c>
      <c r="AA1481" s="2">
        <v>0</v>
      </c>
      <c r="AB1481" s="2" t="s">
        <v>40</v>
      </c>
      <c r="AC1481" s="2" t="s">
        <v>40</v>
      </c>
      <c r="AD1481" s="2" t="s">
        <v>40</v>
      </c>
    </row>
    <row r="1482" spans="1:30" x14ac:dyDescent="0.2">
      <c r="A1482" s="3" t="s">
        <v>56</v>
      </c>
      <c r="B1482" s="2">
        <v>0</v>
      </c>
      <c r="C1482" s="2">
        <v>0</v>
      </c>
      <c r="D1482" s="2">
        <v>0</v>
      </c>
      <c r="E1482" s="2" t="s">
        <v>40</v>
      </c>
      <c r="F1482" s="2">
        <v>0</v>
      </c>
      <c r="G1482" s="2">
        <v>0</v>
      </c>
      <c r="H1482" s="2">
        <v>0</v>
      </c>
      <c r="I1482" s="2">
        <v>0</v>
      </c>
      <c r="J1482" s="2" t="s">
        <v>83</v>
      </c>
      <c r="K1482" s="2" t="s">
        <v>40</v>
      </c>
      <c r="L1482" s="2" t="s">
        <v>40</v>
      </c>
      <c r="M1482" s="2" t="s">
        <v>40</v>
      </c>
      <c r="N1482" s="2">
        <v>0</v>
      </c>
      <c r="O1482" s="2">
        <v>0</v>
      </c>
      <c r="P1482" s="2">
        <v>0</v>
      </c>
      <c r="Q1482" s="2" t="s">
        <v>40</v>
      </c>
      <c r="R1482" s="2">
        <v>0</v>
      </c>
      <c r="S1482" s="2">
        <v>0</v>
      </c>
      <c r="T1482" s="2" t="s">
        <v>40</v>
      </c>
      <c r="U1482" s="2" t="s">
        <v>40</v>
      </c>
      <c r="V1482" s="2" t="s">
        <v>83</v>
      </c>
      <c r="W1482" s="2" t="s">
        <v>40</v>
      </c>
      <c r="X1482" s="2" t="s">
        <v>40</v>
      </c>
      <c r="Y1482" s="2" t="s">
        <v>40</v>
      </c>
      <c r="Z1482" s="2">
        <v>0</v>
      </c>
      <c r="AA1482" s="2">
        <v>0</v>
      </c>
      <c r="AB1482" s="2" t="s">
        <v>40</v>
      </c>
      <c r="AC1482" s="2" t="s">
        <v>40</v>
      </c>
      <c r="AD1482" s="2" t="s">
        <v>40</v>
      </c>
    </row>
    <row r="1485" spans="1:30" x14ac:dyDescent="0.2">
      <c r="A1485" s="3" t="s">
        <v>87</v>
      </c>
    </row>
    <row r="1487" spans="1:30" x14ac:dyDescent="0.2">
      <c r="B1487" s="2" t="s">
        <v>39</v>
      </c>
      <c r="C1487" s="2" t="s">
        <v>40</v>
      </c>
      <c r="D1487" s="2" t="s">
        <v>40</v>
      </c>
      <c r="E1487" s="2" t="s">
        <v>40</v>
      </c>
      <c r="F1487" s="2" t="s">
        <v>41</v>
      </c>
      <c r="G1487" s="2" t="s">
        <v>40</v>
      </c>
      <c r="H1487" s="2" t="s">
        <v>40</v>
      </c>
      <c r="I1487" s="2" t="s">
        <v>40</v>
      </c>
      <c r="J1487" s="2" t="s">
        <v>42</v>
      </c>
      <c r="K1487" s="2" t="s">
        <v>40</v>
      </c>
      <c r="L1487" s="2" t="s">
        <v>40</v>
      </c>
      <c r="M1487" s="2" t="s">
        <v>40</v>
      </c>
      <c r="N1487" s="2" t="s">
        <v>43</v>
      </c>
      <c r="O1487" s="2" t="s">
        <v>40</v>
      </c>
      <c r="P1487" s="2" t="s">
        <v>40</v>
      </c>
      <c r="Q1487" s="2" t="s">
        <v>40</v>
      </c>
      <c r="R1487" s="2" t="s">
        <v>44</v>
      </c>
      <c r="S1487" s="2" t="s">
        <v>40</v>
      </c>
      <c r="T1487" s="2" t="s">
        <v>40</v>
      </c>
      <c r="U1487" s="2" t="s">
        <v>40</v>
      </c>
      <c r="V1487" s="2" t="s">
        <v>45</v>
      </c>
      <c r="W1487" s="2" t="s">
        <v>40</v>
      </c>
      <c r="X1487" s="2" t="s">
        <v>40</v>
      </c>
      <c r="Y1487" s="2" t="s">
        <v>40</v>
      </c>
      <c r="Z1487" s="2" t="s">
        <v>46</v>
      </c>
      <c r="AA1487" s="2" t="s">
        <v>40</v>
      </c>
      <c r="AB1487" s="2" t="s">
        <v>40</v>
      </c>
      <c r="AC1487" s="2" t="s">
        <v>40</v>
      </c>
      <c r="AD1487" s="2" t="s">
        <v>40</v>
      </c>
    </row>
    <row r="1488" spans="1:30" x14ac:dyDescent="0.2">
      <c r="A1488" s="3" t="s">
        <v>47</v>
      </c>
      <c r="B1488" s="2">
        <v>4.5683413576390101E-2</v>
      </c>
      <c r="C1488" s="2">
        <v>4.71365475262591E-2</v>
      </c>
      <c r="D1488" s="2">
        <v>4.76722116780171E-2</v>
      </c>
      <c r="E1488" s="2">
        <v>4.6890000000000001E-2</v>
      </c>
      <c r="F1488" s="2" t="s">
        <v>83</v>
      </c>
      <c r="G1488" s="2" t="s">
        <v>40</v>
      </c>
      <c r="H1488" s="2" t="s">
        <v>40</v>
      </c>
      <c r="I1488" s="2" t="s">
        <v>40</v>
      </c>
      <c r="J1488" s="2" t="s">
        <v>83</v>
      </c>
      <c r="K1488" s="2" t="s">
        <v>40</v>
      </c>
      <c r="L1488" s="2" t="s">
        <v>40</v>
      </c>
      <c r="M1488" s="2" t="s">
        <v>40</v>
      </c>
      <c r="N1488" s="2">
        <v>4.8068175488758101E-2</v>
      </c>
      <c r="O1488" s="2">
        <v>4.5629999999999997E-2</v>
      </c>
      <c r="P1488" s="2" t="s">
        <v>40</v>
      </c>
      <c r="Q1488" s="2" t="s">
        <v>40</v>
      </c>
      <c r="R1488" s="2">
        <v>4.9919904630629897E-2</v>
      </c>
      <c r="S1488" s="2">
        <v>4.3809279201599702E-2</v>
      </c>
      <c r="T1488" s="2" t="s">
        <v>40</v>
      </c>
      <c r="U1488" s="2" t="s">
        <v>40</v>
      </c>
      <c r="V1488" s="2" t="s">
        <v>83</v>
      </c>
      <c r="W1488" s="2" t="s">
        <v>40</v>
      </c>
      <c r="X1488" s="2" t="s">
        <v>40</v>
      </c>
      <c r="Y1488" s="2" t="s">
        <v>40</v>
      </c>
      <c r="Z1488" s="2" t="s">
        <v>83</v>
      </c>
      <c r="AA1488" s="2" t="s">
        <v>40</v>
      </c>
      <c r="AB1488" s="2" t="s">
        <v>40</v>
      </c>
      <c r="AC1488" s="2" t="s">
        <v>40</v>
      </c>
      <c r="AD1488" s="2" t="s">
        <v>40</v>
      </c>
    </row>
    <row r="1489" spans="1:30" x14ac:dyDescent="0.2">
      <c r="A1489" s="3" t="s">
        <v>52</v>
      </c>
      <c r="B1489" s="2">
        <v>4.7910000000000001E-2</v>
      </c>
      <c r="C1489" s="2">
        <v>4.5900000000000003E-2</v>
      </c>
      <c r="D1489" s="2">
        <v>4.6699999999999998E-2</v>
      </c>
      <c r="E1489" s="2" t="s">
        <v>40</v>
      </c>
      <c r="F1489" s="2">
        <v>1.2473202104852799E-2</v>
      </c>
      <c r="G1489" s="2">
        <v>0</v>
      </c>
      <c r="H1489" s="2">
        <v>0.12666904285361699</v>
      </c>
      <c r="I1489" s="2" t="s">
        <v>40</v>
      </c>
      <c r="J1489" s="2" t="s">
        <v>83</v>
      </c>
      <c r="K1489" s="2" t="s">
        <v>40</v>
      </c>
      <c r="L1489" s="2" t="s">
        <v>40</v>
      </c>
      <c r="M1489" s="2" t="s">
        <v>40</v>
      </c>
      <c r="N1489" s="2">
        <v>4.63984515415456E-2</v>
      </c>
      <c r="O1489" s="2">
        <v>4.7780000000000003E-2</v>
      </c>
      <c r="P1489" s="2">
        <v>4.6340852827459603E-2</v>
      </c>
      <c r="Q1489" s="2" t="s">
        <v>40</v>
      </c>
      <c r="R1489" s="2">
        <v>4.34685854165121E-2</v>
      </c>
      <c r="S1489" s="2">
        <v>5.0192552191778199E-2</v>
      </c>
      <c r="T1489" s="2" t="s">
        <v>40</v>
      </c>
      <c r="U1489" s="2" t="s">
        <v>40</v>
      </c>
      <c r="V1489" s="2">
        <v>4.7149999999999997E-2</v>
      </c>
      <c r="W1489" s="2">
        <v>4.8405274428040101E-2</v>
      </c>
      <c r="X1489" s="2">
        <v>4.5069999999999999E-2</v>
      </c>
      <c r="Y1489" s="2" t="s">
        <v>40</v>
      </c>
      <c r="Z1489" s="2">
        <v>4.5019999999999998E-2</v>
      </c>
      <c r="AA1489" s="2">
        <v>4.87532634605925E-2</v>
      </c>
      <c r="AB1489" s="2" t="s">
        <v>40</v>
      </c>
      <c r="AC1489" s="2" t="s">
        <v>40</v>
      </c>
      <c r="AD1489" s="2" t="s">
        <v>40</v>
      </c>
    </row>
    <row r="1490" spans="1:30" x14ac:dyDescent="0.2">
      <c r="A1490" s="3" t="s">
        <v>54</v>
      </c>
      <c r="B1490" s="2" t="s">
        <v>83</v>
      </c>
      <c r="C1490" s="2" t="s">
        <v>40</v>
      </c>
      <c r="D1490" s="2" t="s">
        <v>40</v>
      </c>
      <c r="E1490" s="2" t="s">
        <v>40</v>
      </c>
      <c r="F1490" s="2">
        <v>7.3882845803321995E-2</v>
      </c>
      <c r="G1490" s="2">
        <v>1.9470000000000001E-2</v>
      </c>
      <c r="H1490" s="2" t="s">
        <v>40</v>
      </c>
      <c r="I1490" s="2" t="s">
        <v>40</v>
      </c>
      <c r="J1490" s="2" t="s">
        <v>83</v>
      </c>
      <c r="K1490" s="2" t="s">
        <v>40</v>
      </c>
      <c r="L1490" s="2" t="s">
        <v>40</v>
      </c>
      <c r="M1490" s="2" t="s">
        <v>40</v>
      </c>
      <c r="N1490" s="2">
        <v>4.6616793211255003E-2</v>
      </c>
      <c r="O1490" s="2">
        <v>4.6811922800420201E-2</v>
      </c>
      <c r="P1490" s="2">
        <v>4.7092942963679003E-2</v>
      </c>
      <c r="Q1490" s="2" t="s">
        <v>40</v>
      </c>
      <c r="R1490" s="2">
        <v>4.4429999999999997E-2</v>
      </c>
      <c r="S1490" s="2">
        <v>4.9268853919239901E-2</v>
      </c>
      <c r="T1490" s="2" t="s">
        <v>40</v>
      </c>
      <c r="U1490" s="2" t="s">
        <v>40</v>
      </c>
      <c r="V1490" s="2">
        <v>4.3756341498767899E-2</v>
      </c>
      <c r="W1490" s="2">
        <v>5.00537705412901E-2</v>
      </c>
      <c r="X1490" s="2" t="s">
        <v>40</v>
      </c>
      <c r="Y1490" s="2" t="s">
        <v>40</v>
      </c>
      <c r="Z1490" s="2">
        <v>4.5198627805273998E-2</v>
      </c>
      <c r="AA1490" s="2">
        <v>4.83651226158038E-2</v>
      </c>
      <c r="AB1490" s="2">
        <v>4.7100000000000003E-2</v>
      </c>
      <c r="AC1490" s="2" t="s">
        <v>40</v>
      </c>
      <c r="AD1490" s="2" t="s">
        <v>40</v>
      </c>
    </row>
    <row r="1491" spans="1:30" x14ac:dyDescent="0.2">
      <c r="A1491" s="3" t="s">
        <v>55</v>
      </c>
      <c r="B1491" s="2">
        <v>4.7199777096684298E-2</v>
      </c>
      <c r="C1491" s="2">
        <v>4.7350000000000003E-2</v>
      </c>
      <c r="D1491" s="2">
        <v>4.598E-2</v>
      </c>
      <c r="E1491" s="2" t="s">
        <v>40</v>
      </c>
      <c r="F1491" s="2">
        <v>6.7620620069711895E-2</v>
      </c>
      <c r="G1491" s="2">
        <v>2.5742758684921301E-2</v>
      </c>
      <c r="H1491" s="2" t="s">
        <v>40</v>
      </c>
      <c r="I1491" s="2" t="s">
        <v>40</v>
      </c>
      <c r="J1491" s="2" t="s">
        <v>83</v>
      </c>
      <c r="K1491" s="2" t="s">
        <v>40</v>
      </c>
      <c r="L1491" s="2" t="s">
        <v>40</v>
      </c>
      <c r="M1491" s="2" t="s">
        <v>40</v>
      </c>
      <c r="N1491" s="2">
        <v>4.5264972474003198E-2</v>
      </c>
      <c r="O1491" s="2">
        <v>4.8350918002824601E-2</v>
      </c>
      <c r="P1491" s="2">
        <v>4.6899999999999997E-2</v>
      </c>
      <c r="Q1491" s="2" t="s">
        <v>40</v>
      </c>
      <c r="R1491" s="2">
        <v>4.8350730688935202E-2</v>
      </c>
      <c r="S1491" s="2">
        <v>5.04145753029588E-2</v>
      </c>
      <c r="T1491" s="2">
        <v>4.1785191526968399E-2</v>
      </c>
      <c r="U1491" s="2" t="s">
        <v>40</v>
      </c>
      <c r="V1491" s="2">
        <v>4.5301099858434002E-2</v>
      </c>
      <c r="W1491" s="2">
        <v>4.8439999999999997E-2</v>
      </c>
      <c r="X1491" s="2" t="s">
        <v>40</v>
      </c>
      <c r="Y1491" s="2" t="s">
        <v>40</v>
      </c>
      <c r="Z1491" s="2">
        <v>4.4697931379735698E-2</v>
      </c>
      <c r="AA1491" s="2">
        <v>4.9140000000000003E-2</v>
      </c>
      <c r="AB1491" s="2" t="s">
        <v>40</v>
      </c>
      <c r="AC1491" s="2" t="s">
        <v>40</v>
      </c>
      <c r="AD1491" s="2" t="s">
        <v>40</v>
      </c>
    </row>
    <row r="1492" spans="1:30" x14ac:dyDescent="0.2">
      <c r="A1492" s="3" t="s">
        <v>56</v>
      </c>
      <c r="B1492" s="2">
        <v>4.7600000000000003E-2</v>
      </c>
      <c r="C1492" s="2">
        <v>4.5468458691599101E-2</v>
      </c>
      <c r="D1492" s="2">
        <v>4.7447978555834901E-2</v>
      </c>
      <c r="E1492" s="2" t="s">
        <v>40</v>
      </c>
      <c r="F1492" s="2">
        <v>1.6462269362501301E-2</v>
      </c>
      <c r="G1492" s="2">
        <v>0</v>
      </c>
      <c r="H1492" s="2">
        <v>0</v>
      </c>
      <c r="I1492" s="2">
        <v>0.16824</v>
      </c>
      <c r="J1492" s="2" t="s">
        <v>83</v>
      </c>
      <c r="K1492" s="2" t="s">
        <v>40</v>
      </c>
      <c r="L1492" s="2" t="s">
        <v>40</v>
      </c>
      <c r="M1492" s="2" t="s">
        <v>40</v>
      </c>
      <c r="N1492" s="2">
        <v>4.7304241548845799E-2</v>
      </c>
      <c r="O1492" s="2">
        <v>4.7935716264893298E-2</v>
      </c>
      <c r="P1492" s="2">
        <v>4.5285840904054901E-2</v>
      </c>
      <c r="Q1492" s="2" t="s">
        <v>40</v>
      </c>
      <c r="R1492" s="2">
        <v>4.4670000000000001E-2</v>
      </c>
      <c r="S1492" s="2">
        <v>4.9007673011657003E-2</v>
      </c>
      <c r="T1492" s="2" t="s">
        <v>40</v>
      </c>
      <c r="U1492" s="2" t="s">
        <v>40</v>
      </c>
      <c r="V1492" s="2" t="s">
        <v>83</v>
      </c>
      <c r="W1492" s="2" t="s">
        <v>40</v>
      </c>
      <c r="X1492" s="2" t="s">
        <v>40</v>
      </c>
      <c r="Y1492" s="2" t="s">
        <v>40</v>
      </c>
      <c r="Z1492" s="2">
        <v>4.5280000000000001E-2</v>
      </c>
      <c r="AA1492" s="2">
        <v>4.8500000000000001E-2</v>
      </c>
      <c r="AB1492" s="2" t="s">
        <v>40</v>
      </c>
      <c r="AC1492" s="2" t="s">
        <v>40</v>
      </c>
      <c r="AD1492" s="2" t="s">
        <v>40</v>
      </c>
    </row>
    <row r="1495" spans="1:30" x14ac:dyDescent="0.2">
      <c r="A1495" s="3" t="s">
        <v>88</v>
      </c>
    </row>
    <row r="1497" spans="1:30" x14ac:dyDescent="0.2">
      <c r="B1497" s="2" t="s">
        <v>39</v>
      </c>
      <c r="C1497" s="2" t="s">
        <v>40</v>
      </c>
      <c r="D1497" s="2" t="s">
        <v>40</v>
      </c>
      <c r="E1497" s="2" t="s">
        <v>40</v>
      </c>
      <c r="F1497" s="2" t="s">
        <v>41</v>
      </c>
      <c r="G1497" s="2" t="s">
        <v>40</v>
      </c>
      <c r="H1497" s="2" t="s">
        <v>40</v>
      </c>
      <c r="I1497" s="2" t="s">
        <v>40</v>
      </c>
      <c r="J1497" s="2" t="s">
        <v>42</v>
      </c>
      <c r="K1497" s="2" t="s">
        <v>40</v>
      </c>
      <c r="L1497" s="2" t="s">
        <v>40</v>
      </c>
      <c r="M1497" s="2" t="s">
        <v>40</v>
      </c>
      <c r="N1497" s="2" t="s">
        <v>43</v>
      </c>
      <c r="O1497" s="2" t="s">
        <v>40</v>
      </c>
      <c r="P1497" s="2" t="s">
        <v>40</v>
      </c>
      <c r="Q1497" s="2" t="s">
        <v>40</v>
      </c>
      <c r="R1497" s="2" t="s">
        <v>44</v>
      </c>
      <c r="S1497" s="2" t="s">
        <v>40</v>
      </c>
      <c r="T1497" s="2" t="s">
        <v>40</v>
      </c>
      <c r="U1497" s="2" t="s">
        <v>40</v>
      </c>
      <c r="V1497" s="2" t="s">
        <v>45</v>
      </c>
      <c r="W1497" s="2" t="s">
        <v>40</v>
      </c>
      <c r="X1497" s="2" t="s">
        <v>40</v>
      </c>
      <c r="Y1497" s="2" t="s">
        <v>40</v>
      </c>
      <c r="Z1497" s="2" t="s">
        <v>46</v>
      </c>
      <c r="AA1497" s="2" t="s">
        <v>40</v>
      </c>
      <c r="AB1497" s="2" t="s">
        <v>40</v>
      </c>
      <c r="AC1497" s="2" t="s">
        <v>40</v>
      </c>
      <c r="AD1497" s="2" t="s">
        <v>40</v>
      </c>
    </row>
    <row r="1498" spans="1:30" x14ac:dyDescent="0.2">
      <c r="A1498" s="3" t="s">
        <v>47</v>
      </c>
      <c r="B1498" s="2">
        <v>0.72946451541769197</v>
      </c>
      <c r="C1498" s="2">
        <v>0.72697917826522596</v>
      </c>
      <c r="D1498" s="2">
        <v>0.72628484239514701</v>
      </c>
      <c r="E1498" s="2">
        <v>0.72435000000000005</v>
      </c>
      <c r="F1498" s="2" t="s">
        <v>83</v>
      </c>
      <c r="G1498" s="2" t="s">
        <v>40</v>
      </c>
      <c r="H1498" s="2" t="s">
        <v>40</v>
      </c>
      <c r="I1498" s="2" t="s">
        <v>40</v>
      </c>
      <c r="J1498" s="2" t="s">
        <v>83</v>
      </c>
      <c r="K1498" s="2" t="s">
        <v>40</v>
      </c>
      <c r="L1498" s="2" t="s">
        <v>40</v>
      </c>
      <c r="M1498" s="2" t="s">
        <v>40</v>
      </c>
      <c r="N1498" s="2">
        <v>0.75291955218061302</v>
      </c>
      <c r="O1498" s="2">
        <v>0.70084999999999997</v>
      </c>
      <c r="P1498" s="2" t="s">
        <v>40</v>
      </c>
      <c r="Q1498" s="2" t="s">
        <v>40</v>
      </c>
      <c r="R1498" s="2">
        <v>0.80965242335059395</v>
      </c>
      <c r="S1498" s="2">
        <v>0.645141169348181</v>
      </c>
      <c r="T1498" s="2" t="s">
        <v>40</v>
      </c>
      <c r="U1498" s="2" t="s">
        <v>40</v>
      </c>
      <c r="V1498" s="2" t="s">
        <v>83</v>
      </c>
      <c r="W1498" s="2" t="s">
        <v>40</v>
      </c>
      <c r="X1498" s="2" t="s">
        <v>40</v>
      </c>
      <c r="Y1498" s="2" t="s">
        <v>40</v>
      </c>
      <c r="Z1498" s="2" t="s">
        <v>83</v>
      </c>
      <c r="AA1498" s="2" t="s">
        <v>40</v>
      </c>
      <c r="AB1498" s="2" t="s">
        <v>40</v>
      </c>
      <c r="AC1498" s="2" t="s">
        <v>40</v>
      </c>
      <c r="AD1498" s="2" t="s">
        <v>40</v>
      </c>
    </row>
    <row r="1499" spans="1:30" x14ac:dyDescent="0.2">
      <c r="A1499" s="3" t="s">
        <v>52</v>
      </c>
      <c r="B1499" s="2">
        <v>0.72287999999999997</v>
      </c>
      <c r="C1499" s="2">
        <v>0.72755999999999998</v>
      </c>
      <c r="D1499" s="2">
        <v>0.72992999999999997</v>
      </c>
      <c r="E1499" s="2" t="s">
        <v>40</v>
      </c>
      <c r="F1499" s="2">
        <v>0.75468441128156505</v>
      </c>
      <c r="G1499" s="2">
        <v>0.76405529953916995</v>
      </c>
      <c r="H1499" s="2">
        <v>0.66268198393332001</v>
      </c>
      <c r="I1499" s="2" t="s">
        <v>40</v>
      </c>
      <c r="J1499" s="2" t="s">
        <v>83</v>
      </c>
      <c r="K1499" s="2" t="s">
        <v>40</v>
      </c>
      <c r="L1499" s="2" t="s">
        <v>40</v>
      </c>
      <c r="M1499" s="2" t="s">
        <v>40</v>
      </c>
      <c r="N1499" s="2">
        <v>0.69600442416701203</v>
      </c>
      <c r="O1499" s="2">
        <v>0.73619000000000001</v>
      </c>
      <c r="P1499" s="2">
        <v>0.74826847653750905</v>
      </c>
      <c r="Q1499" s="2" t="s">
        <v>40</v>
      </c>
      <c r="R1499" s="2">
        <v>0.66371189080928705</v>
      </c>
      <c r="S1499" s="2">
        <v>0.78942713419690003</v>
      </c>
      <c r="T1499" s="2" t="s">
        <v>40</v>
      </c>
      <c r="U1499" s="2" t="s">
        <v>40</v>
      </c>
      <c r="V1499" s="2">
        <v>0.77288999999999997</v>
      </c>
      <c r="W1499" s="2">
        <v>0.77051166460047305</v>
      </c>
      <c r="X1499" s="2">
        <v>0.64183999999999997</v>
      </c>
      <c r="Y1499" s="2" t="s">
        <v>40</v>
      </c>
      <c r="Z1499" s="2">
        <v>0.70630999999999999</v>
      </c>
      <c r="AA1499" s="2">
        <v>0.74819327254152601</v>
      </c>
      <c r="AB1499" s="2" t="s">
        <v>40</v>
      </c>
      <c r="AC1499" s="2" t="s">
        <v>40</v>
      </c>
      <c r="AD1499" s="2" t="s">
        <v>40</v>
      </c>
    </row>
    <row r="1500" spans="1:30" x14ac:dyDescent="0.2">
      <c r="A1500" s="3" t="s">
        <v>54</v>
      </c>
      <c r="B1500" s="2" t="s">
        <v>83</v>
      </c>
      <c r="C1500" s="2" t="s">
        <v>40</v>
      </c>
      <c r="D1500" s="2" t="s">
        <v>40</v>
      </c>
      <c r="E1500" s="2" t="s">
        <v>40</v>
      </c>
      <c r="F1500" s="2">
        <v>0.70474423048654999</v>
      </c>
      <c r="G1500" s="2">
        <v>0.74907000000000001</v>
      </c>
      <c r="H1500" s="2" t="s">
        <v>40</v>
      </c>
      <c r="I1500" s="2" t="s">
        <v>40</v>
      </c>
      <c r="J1500" s="2" t="s">
        <v>83</v>
      </c>
      <c r="K1500" s="2" t="s">
        <v>40</v>
      </c>
      <c r="L1500" s="2" t="s">
        <v>40</v>
      </c>
      <c r="M1500" s="2" t="s">
        <v>40</v>
      </c>
      <c r="N1500" s="2">
        <v>0.70810071460473401</v>
      </c>
      <c r="O1500" s="2">
        <v>0.72888901177901899</v>
      </c>
      <c r="P1500" s="2">
        <v>0.74312940201629596</v>
      </c>
      <c r="Q1500" s="2" t="s">
        <v>40</v>
      </c>
      <c r="R1500" s="2">
        <v>0.69571000000000005</v>
      </c>
      <c r="S1500" s="2">
        <v>0.75807229809976195</v>
      </c>
      <c r="T1500" s="2" t="s">
        <v>40</v>
      </c>
      <c r="U1500" s="2" t="s">
        <v>40</v>
      </c>
      <c r="V1500" s="2">
        <v>0.68616828525873297</v>
      </c>
      <c r="W1500" s="2">
        <v>0.769050808444805</v>
      </c>
      <c r="X1500" s="2" t="s">
        <v>40</v>
      </c>
      <c r="Y1500" s="2" t="s">
        <v>40</v>
      </c>
      <c r="Z1500" s="2">
        <v>0.68439521303061202</v>
      </c>
      <c r="AA1500" s="2">
        <v>0.74841053587647599</v>
      </c>
      <c r="AB1500" s="2">
        <v>0.75138000000000005</v>
      </c>
      <c r="AC1500" s="2" t="s">
        <v>40</v>
      </c>
      <c r="AD1500" s="2" t="s">
        <v>40</v>
      </c>
    </row>
    <row r="1501" spans="1:30" x14ac:dyDescent="0.2">
      <c r="A1501" s="3" t="s">
        <v>55</v>
      </c>
      <c r="B1501" s="2">
        <v>0.72426859849540204</v>
      </c>
      <c r="C1501" s="2">
        <v>0.72850000000000004</v>
      </c>
      <c r="D1501" s="2">
        <v>0.72753000000000001</v>
      </c>
      <c r="E1501" s="2" t="s">
        <v>40</v>
      </c>
      <c r="F1501" s="2">
        <v>0.70937442671069495</v>
      </c>
      <c r="G1501" s="2">
        <v>0.74443513085591795</v>
      </c>
      <c r="H1501" s="2" t="s">
        <v>40</v>
      </c>
      <c r="I1501" s="2" t="s">
        <v>40</v>
      </c>
      <c r="J1501" s="2" t="s">
        <v>83</v>
      </c>
      <c r="K1501" s="2" t="s">
        <v>40</v>
      </c>
      <c r="L1501" s="2" t="s">
        <v>40</v>
      </c>
      <c r="M1501" s="2" t="s">
        <v>40</v>
      </c>
      <c r="N1501" s="2">
        <v>0.73235833843074005</v>
      </c>
      <c r="O1501" s="2">
        <v>0.73938689042120098</v>
      </c>
      <c r="P1501" s="2">
        <v>0.70859000000000005</v>
      </c>
      <c r="Q1501" s="2" t="s">
        <v>40</v>
      </c>
      <c r="R1501" s="2">
        <v>0.74705636743214998</v>
      </c>
      <c r="S1501" s="2">
        <v>0.79174177088821696</v>
      </c>
      <c r="T1501" s="2">
        <v>0.64193984920876002</v>
      </c>
      <c r="U1501" s="2" t="s">
        <v>40</v>
      </c>
      <c r="V1501" s="2">
        <v>0.69870049729572703</v>
      </c>
      <c r="W1501" s="2">
        <v>0.75590000000000002</v>
      </c>
      <c r="X1501" s="2" t="s">
        <v>40</v>
      </c>
      <c r="Y1501" s="2" t="s">
        <v>40</v>
      </c>
      <c r="Z1501" s="2">
        <v>0.70826554147073995</v>
      </c>
      <c r="AA1501" s="2">
        <v>0.74658000000000002</v>
      </c>
      <c r="AB1501" s="2" t="s">
        <v>40</v>
      </c>
      <c r="AC1501" s="2" t="s">
        <v>40</v>
      </c>
      <c r="AD1501" s="2" t="s">
        <v>40</v>
      </c>
    </row>
    <row r="1502" spans="1:30" x14ac:dyDescent="0.2">
      <c r="A1502" s="3" t="s">
        <v>56</v>
      </c>
      <c r="B1502" s="2">
        <v>0.72467999999999999</v>
      </c>
      <c r="C1502" s="2">
        <v>0.72590923004146102</v>
      </c>
      <c r="D1502" s="2">
        <v>0.72970956420814104</v>
      </c>
      <c r="E1502" s="2" t="s">
        <v>40</v>
      </c>
      <c r="F1502" s="2">
        <v>0.75266084778845799</v>
      </c>
      <c r="G1502" s="2">
        <v>0.76623618296177698</v>
      </c>
      <c r="H1502" s="2">
        <v>0.76600763873286903</v>
      </c>
      <c r="I1502" s="2">
        <v>0.62441999999999998</v>
      </c>
      <c r="J1502" s="2" t="s">
        <v>83</v>
      </c>
      <c r="K1502" s="2" t="s">
        <v>40</v>
      </c>
      <c r="L1502" s="2" t="s">
        <v>40</v>
      </c>
      <c r="M1502" s="2" t="s">
        <v>40</v>
      </c>
      <c r="N1502" s="2">
        <v>0.75228465875947803</v>
      </c>
      <c r="O1502" s="2">
        <v>0.74896093100581795</v>
      </c>
      <c r="P1502" s="2">
        <v>0.67914912475071998</v>
      </c>
      <c r="Q1502" s="2" t="s">
        <v>40</v>
      </c>
      <c r="R1502" s="2">
        <v>0.66163000000000005</v>
      </c>
      <c r="S1502" s="2">
        <v>0.79162977718754601</v>
      </c>
      <c r="T1502" s="2" t="s">
        <v>40</v>
      </c>
      <c r="U1502" s="2" t="s">
        <v>40</v>
      </c>
      <c r="V1502" s="2" t="s">
        <v>83</v>
      </c>
      <c r="W1502" s="2" t="s">
        <v>40</v>
      </c>
      <c r="X1502" s="2" t="s">
        <v>40</v>
      </c>
      <c r="Y1502" s="2" t="s">
        <v>40</v>
      </c>
      <c r="Z1502" s="2">
        <v>0.70567000000000002</v>
      </c>
      <c r="AA1502" s="2">
        <v>0.74914000000000003</v>
      </c>
      <c r="AB1502" s="2" t="s">
        <v>40</v>
      </c>
      <c r="AC1502" s="2" t="s">
        <v>40</v>
      </c>
      <c r="AD1502" s="2" t="s">
        <v>40</v>
      </c>
    </row>
    <row r="1505" spans="1:30" x14ac:dyDescent="0.2">
      <c r="A1505" s="3" t="s">
        <v>89</v>
      </c>
    </row>
    <row r="1507" spans="1:30" x14ac:dyDescent="0.2">
      <c r="B1507" s="2" t="s">
        <v>39</v>
      </c>
      <c r="C1507" s="2" t="s">
        <v>40</v>
      </c>
      <c r="D1507" s="2" t="s">
        <v>40</v>
      </c>
      <c r="E1507" s="2" t="s">
        <v>40</v>
      </c>
      <c r="F1507" s="2" t="s">
        <v>41</v>
      </c>
      <c r="G1507" s="2" t="s">
        <v>40</v>
      </c>
      <c r="H1507" s="2" t="s">
        <v>40</v>
      </c>
      <c r="I1507" s="2" t="s">
        <v>40</v>
      </c>
      <c r="J1507" s="2" t="s">
        <v>42</v>
      </c>
      <c r="K1507" s="2" t="s">
        <v>40</v>
      </c>
      <c r="L1507" s="2" t="s">
        <v>40</v>
      </c>
      <c r="M1507" s="2" t="s">
        <v>40</v>
      </c>
      <c r="N1507" s="2" t="s">
        <v>43</v>
      </c>
      <c r="O1507" s="2" t="s">
        <v>40</v>
      </c>
      <c r="P1507" s="2" t="s">
        <v>40</v>
      </c>
      <c r="Q1507" s="2" t="s">
        <v>40</v>
      </c>
      <c r="R1507" s="2" t="s">
        <v>44</v>
      </c>
      <c r="S1507" s="2" t="s">
        <v>40</v>
      </c>
      <c r="T1507" s="2" t="s">
        <v>40</v>
      </c>
      <c r="U1507" s="2" t="s">
        <v>40</v>
      </c>
      <c r="V1507" s="2" t="s">
        <v>45</v>
      </c>
      <c r="W1507" s="2" t="s">
        <v>40</v>
      </c>
      <c r="X1507" s="2" t="s">
        <v>40</v>
      </c>
      <c r="Y1507" s="2" t="s">
        <v>40</v>
      </c>
      <c r="Z1507" s="2" t="s">
        <v>46</v>
      </c>
      <c r="AA1507" s="2" t="s">
        <v>40</v>
      </c>
      <c r="AB1507" s="2" t="s">
        <v>40</v>
      </c>
      <c r="AC1507" s="2" t="s">
        <v>40</v>
      </c>
      <c r="AD1507" s="2" t="s">
        <v>40</v>
      </c>
    </row>
    <row r="1508" spans="1:30" x14ac:dyDescent="0.2">
      <c r="A1508" s="3" t="s">
        <v>47</v>
      </c>
      <c r="B1508" s="2">
        <v>3.1533683707596703E-2</v>
      </c>
      <c r="C1508" s="2">
        <v>3.1956352299298503E-2</v>
      </c>
      <c r="D1508" s="2">
        <v>2.9846302705518898E-2</v>
      </c>
      <c r="E1508" s="2">
        <v>2.9149999999999999E-2</v>
      </c>
      <c r="F1508" s="2" t="s">
        <v>83</v>
      </c>
      <c r="G1508" s="2" t="s">
        <v>40</v>
      </c>
      <c r="H1508" s="2" t="s">
        <v>40</v>
      </c>
      <c r="I1508" s="2" t="s">
        <v>40</v>
      </c>
      <c r="J1508" s="2" t="s">
        <v>83</v>
      </c>
      <c r="K1508" s="2" t="s">
        <v>40</v>
      </c>
      <c r="L1508" s="2" t="s">
        <v>40</v>
      </c>
      <c r="M1508" s="2" t="s">
        <v>40</v>
      </c>
      <c r="N1508" s="2">
        <v>0</v>
      </c>
      <c r="O1508" s="2">
        <v>6.0970000000000003E-2</v>
      </c>
      <c r="P1508" s="2" t="s">
        <v>40</v>
      </c>
      <c r="Q1508" s="2" t="s">
        <v>40</v>
      </c>
      <c r="R1508" s="2">
        <v>3.27832209514584E-2</v>
      </c>
      <c r="S1508" s="2">
        <v>2.8490707956484201E-2</v>
      </c>
      <c r="T1508" s="2" t="s">
        <v>40</v>
      </c>
      <c r="U1508" s="2" t="s">
        <v>40</v>
      </c>
      <c r="V1508" s="2" t="s">
        <v>83</v>
      </c>
      <c r="W1508" s="2" t="s">
        <v>40</v>
      </c>
      <c r="X1508" s="2" t="s">
        <v>40</v>
      </c>
      <c r="Y1508" s="2" t="s">
        <v>40</v>
      </c>
      <c r="Z1508" s="2" t="s">
        <v>83</v>
      </c>
      <c r="AA1508" s="2" t="s">
        <v>40</v>
      </c>
      <c r="AB1508" s="2" t="s">
        <v>40</v>
      </c>
      <c r="AC1508" s="2" t="s">
        <v>40</v>
      </c>
      <c r="AD1508" s="2" t="s">
        <v>40</v>
      </c>
    </row>
    <row r="1509" spans="1:30" x14ac:dyDescent="0.2">
      <c r="A1509" s="3" t="s">
        <v>52</v>
      </c>
      <c r="B1509" s="2">
        <v>3.1289999999999998E-2</v>
      </c>
      <c r="C1509" s="2">
        <v>3.0759999999999999E-2</v>
      </c>
      <c r="D1509" s="2">
        <v>2.9790000000000001E-2</v>
      </c>
      <c r="E1509" s="2" t="s">
        <v>40</v>
      </c>
      <c r="F1509" s="2">
        <v>3.2296684021494E-2</v>
      </c>
      <c r="G1509" s="2">
        <v>3.0889540566959899E-2</v>
      </c>
      <c r="H1509" s="2">
        <v>2.8706166205137999E-2</v>
      </c>
      <c r="I1509" s="2" t="s">
        <v>40</v>
      </c>
      <c r="J1509" s="2" t="s">
        <v>83</v>
      </c>
      <c r="K1509" s="2" t="s">
        <v>40</v>
      </c>
      <c r="L1509" s="2" t="s">
        <v>40</v>
      </c>
      <c r="M1509" s="2" t="s">
        <v>40</v>
      </c>
      <c r="N1509" s="2">
        <v>6.8381031383934698E-2</v>
      </c>
      <c r="O1509" s="2">
        <v>2.026E-2</v>
      </c>
      <c r="P1509" s="2">
        <v>3.03190453673055E-3</v>
      </c>
      <c r="Q1509" s="2" t="s">
        <v>40</v>
      </c>
      <c r="R1509" s="2">
        <v>2.84659891699428E-2</v>
      </c>
      <c r="S1509" s="2">
        <v>3.2761511672900798E-2</v>
      </c>
      <c r="T1509" s="2" t="s">
        <v>40</v>
      </c>
      <c r="U1509" s="2" t="s">
        <v>40</v>
      </c>
      <c r="V1509" s="2">
        <v>3.175E-2</v>
      </c>
      <c r="W1509" s="2">
        <v>3.1133776625718399E-2</v>
      </c>
      <c r="X1509" s="2">
        <v>2.9069999999999999E-2</v>
      </c>
      <c r="Y1509" s="2" t="s">
        <v>40</v>
      </c>
      <c r="Z1509" s="2">
        <v>2.9850000000000002E-2</v>
      </c>
      <c r="AA1509" s="2">
        <v>3.1423814748950001E-2</v>
      </c>
      <c r="AB1509" s="2" t="s">
        <v>40</v>
      </c>
      <c r="AC1509" s="2" t="s">
        <v>40</v>
      </c>
      <c r="AD1509" s="2" t="s">
        <v>40</v>
      </c>
    </row>
    <row r="1510" spans="1:30" x14ac:dyDescent="0.2">
      <c r="A1510" s="3" t="s">
        <v>54</v>
      </c>
      <c r="B1510" s="2" t="s">
        <v>83</v>
      </c>
      <c r="C1510" s="2" t="s">
        <v>40</v>
      </c>
      <c r="D1510" s="2" t="s">
        <v>40</v>
      </c>
      <c r="E1510" s="2" t="s">
        <v>40</v>
      </c>
      <c r="F1510" s="2">
        <v>3.0097016022343E-2</v>
      </c>
      <c r="G1510" s="2">
        <v>3.1150000000000001E-2</v>
      </c>
      <c r="H1510" s="2" t="s">
        <v>40</v>
      </c>
      <c r="I1510" s="2" t="s">
        <v>40</v>
      </c>
      <c r="J1510" s="2" t="s">
        <v>83</v>
      </c>
      <c r="K1510" s="2" t="s">
        <v>40</v>
      </c>
      <c r="L1510" s="2" t="s">
        <v>40</v>
      </c>
      <c r="M1510" s="2" t="s">
        <v>40</v>
      </c>
      <c r="N1510" s="2">
        <v>5.4376953997320197E-2</v>
      </c>
      <c r="O1510" s="2">
        <v>2.5576508322734001E-2</v>
      </c>
      <c r="P1510" s="2">
        <v>1.21530175390139E-2</v>
      </c>
      <c r="Q1510" s="2" t="s">
        <v>40</v>
      </c>
      <c r="R1510" s="2">
        <v>2.8250000000000001E-2</v>
      </c>
      <c r="S1510" s="2">
        <v>3.3012915676959603E-2</v>
      </c>
      <c r="T1510" s="2" t="s">
        <v>40</v>
      </c>
      <c r="U1510" s="2" t="s">
        <v>40</v>
      </c>
      <c r="V1510" s="2">
        <v>2.98412813451224E-2</v>
      </c>
      <c r="W1510" s="2">
        <v>3.1432183083976301E-2</v>
      </c>
      <c r="X1510" s="2" t="s">
        <v>40</v>
      </c>
      <c r="Y1510" s="2" t="s">
        <v>40</v>
      </c>
      <c r="Z1510" s="2">
        <v>2.9931652132924799E-2</v>
      </c>
      <c r="AA1510" s="2">
        <v>3.1391916439600299E-2</v>
      </c>
      <c r="AB1510" s="2">
        <v>3.0599999999999999E-2</v>
      </c>
      <c r="AC1510" s="2" t="s">
        <v>40</v>
      </c>
      <c r="AD1510" s="2" t="s">
        <v>40</v>
      </c>
    </row>
    <row r="1511" spans="1:30" x14ac:dyDescent="0.2">
      <c r="A1511" s="3" t="s">
        <v>55</v>
      </c>
      <c r="B1511" s="2">
        <v>3.2014488715519603E-2</v>
      </c>
      <c r="C1511" s="2">
        <v>2.9829999999999999E-2</v>
      </c>
      <c r="D1511" s="2">
        <v>3.0020000000000002E-2</v>
      </c>
      <c r="E1511" s="2" t="s">
        <v>40</v>
      </c>
      <c r="F1511" s="2">
        <v>3.02513300311869E-2</v>
      </c>
      <c r="G1511" s="2">
        <v>3.0995622613392899E-2</v>
      </c>
      <c r="H1511" s="2" t="s">
        <v>40</v>
      </c>
      <c r="I1511" s="2" t="s">
        <v>40</v>
      </c>
      <c r="J1511" s="2" t="s">
        <v>83</v>
      </c>
      <c r="K1511" s="2" t="s">
        <v>40</v>
      </c>
      <c r="L1511" s="2" t="s">
        <v>40</v>
      </c>
      <c r="M1511" s="2" t="s">
        <v>40</v>
      </c>
      <c r="N1511" s="2">
        <v>2.7136740254684901E-2</v>
      </c>
      <c r="O1511" s="2">
        <v>1.2433884411952E-2</v>
      </c>
      <c r="P1511" s="2">
        <v>5.2269999999999997E-2</v>
      </c>
      <c r="Q1511" s="2" t="s">
        <v>40</v>
      </c>
      <c r="R1511" s="2">
        <v>3.1871955462769601E-2</v>
      </c>
      <c r="S1511" s="2">
        <v>3.2084523446382497E-2</v>
      </c>
      <c r="T1511" s="2">
        <v>2.7921235052058801E-2</v>
      </c>
      <c r="U1511" s="2" t="s">
        <v>40</v>
      </c>
      <c r="V1511" s="2">
        <v>2.9492903553668001E-2</v>
      </c>
      <c r="W1511" s="2">
        <v>3.1789999999999999E-2</v>
      </c>
      <c r="X1511" s="2" t="s">
        <v>40</v>
      </c>
      <c r="Y1511" s="2" t="s">
        <v>40</v>
      </c>
      <c r="Z1511" s="2">
        <v>2.9625788918488799E-2</v>
      </c>
      <c r="AA1511" s="2">
        <v>3.1690000000000003E-2</v>
      </c>
      <c r="AB1511" s="2" t="s">
        <v>40</v>
      </c>
      <c r="AC1511" s="2" t="s">
        <v>40</v>
      </c>
      <c r="AD1511" s="2" t="s">
        <v>40</v>
      </c>
    </row>
    <row r="1512" spans="1:30" x14ac:dyDescent="0.2">
      <c r="A1512" s="3" t="s">
        <v>56</v>
      </c>
      <c r="B1512" s="2">
        <v>3.091E-2</v>
      </c>
      <c r="C1512" s="2">
        <v>3.0943039207502E-2</v>
      </c>
      <c r="D1512" s="2">
        <v>3.0010777350982398E-2</v>
      </c>
      <c r="E1512" s="2" t="s">
        <v>40</v>
      </c>
      <c r="F1512" s="2">
        <v>3.0457039737782101E-2</v>
      </c>
      <c r="G1512" s="2">
        <v>2.92902601511035E-2</v>
      </c>
      <c r="H1512" s="2">
        <v>3.2127611772635303E-2</v>
      </c>
      <c r="I1512" s="2">
        <v>3.0620000000000001E-2</v>
      </c>
      <c r="J1512" s="2" t="s">
        <v>83</v>
      </c>
      <c r="K1512" s="2" t="s">
        <v>40</v>
      </c>
      <c r="L1512" s="2" t="s">
        <v>40</v>
      </c>
      <c r="M1512" s="2" t="s">
        <v>40</v>
      </c>
      <c r="N1512" s="2">
        <v>1.33329629732507E-3</v>
      </c>
      <c r="O1512" s="2">
        <v>0</v>
      </c>
      <c r="P1512" s="2">
        <v>9.0433192998005701E-2</v>
      </c>
      <c r="Q1512" s="2" t="s">
        <v>40</v>
      </c>
      <c r="R1512" s="2">
        <v>2.8459999999999999E-2</v>
      </c>
      <c r="S1512" s="2">
        <v>3.2776302198612897E-2</v>
      </c>
      <c r="T1512" s="2" t="s">
        <v>40</v>
      </c>
      <c r="U1512" s="2" t="s">
        <v>40</v>
      </c>
      <c r="V1512" s="2" t="s">
        <v>83</v>
      </c>
      <c r="W1512" s="2" t="s">
        <v>40</v>
      </c>
      <c r="X1512" s="2" t="s">
        <v>40</v>
      </c>
      <c r="Y1512" s="2" t="s">
        <v>40</v>
      </c>
      <c r="Z1512" s="2">
        <v>2.9579999999999999E-2</v>
      </c>
      <c r="AA1512" s="2">
        <v>3.1719999999999998E-2</v>
      </c>
      <c r="AB1512" s="2" t="s">
        <v>40</v>
      </c>
      <c r="AC1512" s="2" t="s">
        <v>40</v>
      </c>
      <c r="AD1512" s="2" t="s">
        <v>40</v>
      </c>
    </row>
    <row r="1515" spans="1:30" x14ac:dyDescent="0.2">
      <c r="A1515" s="3" t="s">
        <v>90</v>
      </c>
    </row>
    <row r="1517" spans="1:30" x14ac:dyDescent="0.2">
      <c r="B1517" s="2" t="s">
        <v>39</v>
      </c>
      <c r="C1517" s="2" t="s">
        <v>40</v>
      </c>
      <c r="D1517" s="2" t="s">
        <v>40</v>
      </c>
      <c r="E1517" s="2" t="s">
        <v>40</v>
      </c>
      <c r="F1517" s="2" t="s">
        <v>41</v>
      </c>
      <c r="G1517" s="2" t="s">
        <v>40</v>
      </c>
      <c r="H1517" s="2" t="s">
        <v>40</v>
      </c>
      <c r="I1517" s="2" t="s">
        <v>40</v>
      </c>
      <c r="J1517" s="2" t="s">
        <v>42</v>
      </c>
      <c r="K1517" s="2" t="s">
        <v>40</v>
      </c>
      <c r="L1517" s="2" t="s">
        <v>40</v>
      </c>
      <c r="M1517" s="2" t="s">
        <v>40</v>
      </c>
      <c r="N1517" s="2" t="s">
        <v>43</v>
      </c>
      <c r="O1517" s="2" t="s">
        <v>40</v>
      </c>
      <c r="P1517" s="2" t="s">
        <v>40</v>
      </c>
      <c r="Q1517" s="2" t="s">
        <v>40</v>
      </c>
      <c r="R1517" s="2" t="s">
        <v>44</v>
      </c>
      <c r="S1517" s="2" t="s">
        <v>40</v>
      </c>
      <c r="T1517" s="2" t="s">
        <v>40</v>
      </c>
      <c r="U1517" s="2" t="s">
        <v>40</v>
      </c>
      <c r="V1517" s="2" t="s">
        <v>45</v>
      </c>
      <c r="W1517" s="2" t="s">
        <v>40</v>
      </c>
      <c r="X1517" s="2" t="s">
        <v>40</v>
      </c>
      <c r="Y1517" s="2" t="s">
        <v>40</v>
      </c>
      <c r="Z1517" s="2" t="s">
        <v>46</v>
      </c>
      <c r="AA1517" s="2" t="s">
        <v>40</v>
      </c>
      <c r="AB1517" s="2" t="s">
        <v>40</v>
      </c>
      <c r="AC1517" s="2" t="s">
        <v>40</v>
      </c>
      <c r="AD1517" s="2" t="s">
        <v>40</v>
      </c>
    </row>
    <row r="1518" spans="1:30" x14ac:dyDescent="0.2">
      <c r="A1518" s="3" t="s">
        <v>47</v>
      </c>
      <c r="B1518" s="2">
        <v>0.112132015142048</v>
      </c>
      <c r="C1518" s="2">
        <v>0.114463868166128</v>
      </c>
      <c r="D1518" s="2">
        <v>0.113430836217483</v>
      </c>
      <c r="E1518" s="2">
        <v>0.11423999999999999</v>
      </c>
      <c r="F1518" s="2" t="s">
        <v>83</v>
      </c>
      <c r="G1518" s="2" t="s">
        <v>40</v>
      </c>
      <c r="H1518" s="2" t="s">
        <v>40</v>
      </c>
      <c r="I1518" s="2" t="s">
        <v>40</v>
      </c>
      <c r="J1518" s="2" t="s">
        <v>83</v>
      </c>
      <c r="K1518" s="2" t="s">
        <v>40</v>
      </c>
      <c r="L1518" s="2" t="s">
        <v>40</v>
      </c>
      <c r="M1518" s="2" t="s">
        <v>40</v>
      </c>
      <c r="N1518" s="2">
        <v>0.115482445554297</v>
      </c>
      <c r="O1518" s="2">
        <v>0.11166</v>
      </c>
      <c r="P1518" s="2" t="s">
        <v>40</v>
      </c>
      <c r="Q1518" s="2" t="s">
        <v>40</v>
      </c>
      <c r="R1518" s="2">
        <v>1.59631933837499E-2</v>
      </c>
      <c r="S1518" s="2">
        <v>0.209690142912179</v>
      </c>
      <c r="T1518" s="2" t="s">
        <v>40</v>
      </c>
      <c r="U1518" s="2" t="s">
        <v>40</v>
      </c>
      <c r="V1518" s="2" t="s">
        <v>83</v>
      </c>
      <c r="W1518" s="2" t="s">
        <v>40</v>
      </c>
      <c r="X1518" s="2" t="s">
        <v>40</v>
      </c>
      <c r="Y1518" s="2" t="s">
        <v>40</v>
      </c>
      <c r="Z1518" s="2" t="s">
        <v>83</v>
      </c>
      <c r="AA1518" s="2" t="s">
        <v>40</v>
      </c>
      <c r="AB1518" s="2" t="s">
        <v>40</v>
      </c>
      <c r="AC1518" s="2" t="s">
        <v>40</v>
      </c>
      <c r="AD1518" s="2" t="s">
        <v>40</v>
      </c>
    </row>
    <row r="1519" spans="1:30" x14ac:dyDescent="0.2">
      <c r="A1519" s="3" t="s">
        <v>52</v>
      </c>
      <c r="B1519" s="2">
        <v>0.1133</v>
      </c>
      <c r="C1519" s="2">
        <v>0.11602999999999999</v>
      </c>
      <c r="D1519" s="2">
        <v>0.11135</v>
      </c>
      <c r="E1519" s="2" t="s">
        <v>40</v>
      </c>
      <c r="F1519" s="2">
        <v>0.114681070245287</v>
      </c>
      <c r="G1519" s="2">
        <v>0.119340874179583</v>
      </c>
      <c r="H1519" s="2">
        <v>0.106791325089792</v>
      </c>
      <c r="I1519" s="2" t="s">
        <v>40</v>
      </c>
      <c r="J1519" s="2" t="s">
        <v>83</v>
      </c>
      <c r="K1519" s="2" t="s">
        <v>40</v>
      </c>
      <c r="L1519" s="2" t="s">
        <v>40</v>
      </c>
      <c r="M1519" s="2" t="s">
        <v>40</v>
      </c>
      <c r="N1519" s="2">
        <v>0.10982994608046399</v>
      </c>
      <c r="O1519" s="2">
        <v>0.11269999999999999</v>
      </c>
      <c r="P1519" s="2">
        <v>0.118188645656588</v>
      </c>
      <c r="Q1519" s="2" t="s">
        <v>40</v>
      </c>
      <c r="R1519" s="2">
        <v>0.18650322676359299</v>
      </c>
      <c r="S1519" s="2">
        <v>4.1090084944076899E-2</v>
      </c>
      <c r="T1519" s="2" t="s">
        <v>40</v>
      </c>
      <c r="U1519" s="2" t="s">
        <v>40</v>
      </c>
      <c r="V1519" s="2">
        <v>0.11632000000000001</v>
      </c>
      <c r="W1519" s="2">
        <v>0.11780119463541</v>
      </c>
      <c r="X1519" s="2">
        <v>0.10695</v>
      </c>
      <c r="Y1519" s="2" t="s">
        <v>40</v>
      </c>
      <c r="Z1519" s="2">
        <v>0.10997999999999999</v>
      </c>
      <c r="AA1519" s="2">
        <v>0.11731431382193799</v>
      </c>
      <c r="AB1519" s="2" t="s">
        <v>40</v>
      </c>
      <c r="AC1519" s="2" t="s">
        <v>40</v>
      </c>
      <c r="AD1519" s="2" t="s">
        <v>40</v>
      </c>
    </row>
    <row r="1520" spans="1:30" x14ac:dyDescent="0.2">
      <c r="A1520" s="3" t="s">
        <v>54</v>
      </c>
      <c r="B1520" s="2" t="s">
        <v>83</v>
      </c>
      <c r="C1520" s="2" t="s">
        <v>40</v>
      </c>
      <c r="D1520" s="2" t="s">
        <v>40</v>
      </c>
      <c r="E1520" s="2" t="s">
        <v>40</v>
      </c>
      <c r="F1520" s="2">
        <v>0.11142143172129899</v>
      </c>
      <c r="G1520" s="2">
        <v>0.11573</v>
      </c>
      <c r="H1520" s="2" t="s">
        <v>40</v>
      </c>
      <c r="I1520" s="2" t="s">
        <v>40</v>
      </c>
      <c r="J1520" s="2" t="s">
        <v>83</v>
      </c>
      <c r="K1520" s="2" t="s">
        <v>40</v>
      </c>
      <c r="L1520" s="2" t="s">
        <v>40</v>
      </c>
      <c r="M1520" s="2" t="s">
        <v>40</v>
      </c>
      <c r="N1520" s="2">
        <v>0.111154533273782</v>
      </c>
      <c r="O1520" s="2">
        <v>0.11483160979925799</v>
      </c>
      <c r="P1520" s="2">
        <v>0.11468029277724</v>
      </c>
      <c r="Q1520" s="2" t="s">
        <v>40</v>
      </c>
      <c r="R1520" s="2">
        <v>0.15311</v>
      </c>
      <c r="S1520" s="2">
        <v>7.3708432304037994E-2</v>
      </c>
      <c r="T1520" s="2" t="s">
        <v>40</v>
      </c>
      <c r="U1520" s="2" t="s">
        <v>40</v>
      </c>
      <c r="V1520" s="2">
        <v>0.10970792868531599</v>
      </c>
      <c r="W1520" s="2">
        <v>0.117578250287719</v>
      </c>
      <c r="X1520" s="2" t="s">
        <v>40</v>
      </c>
      <c r="Y1520" s="2" t="s">
        <v>40</v>
      </c>
      <c r="Z1520" s="2">
        <v>0.106711708172938</v>
      </c>
      <c r="AA1520" s="2">
        <v>0.118131244323342</v>
      </c>
      <c r="AB1520" s="2">
        <v>0.11645999999999999</v>
      </c>
      <c r="AC1520" s="2" t="s">
        <v>40</v>
      </c>
      <c r="AD1520" s="2" t="s">
        <v>40</v>
      </c>
    </row>
    <row r="1521" spans="1:30" x14ac:dyDescent="0.2">
      <c r="A1521" s="3" t="s">
        <v>55</v>
      </c>
      <c r="B1521" s="2">
        <v>0.11395932014488699</v>
      </c>
      <c r="C1521" s="2">
        <v>0.11235000000000001</v>
      </c>
      <c r="D1521" s="2">
        <v>0.11437</v>
      </c>
      <c r="E1521" s="2" t="s">
        <v>40</v>
      </c>
      <c r="F1521" s="2">
        <v>0.11265822784810101</v>
      </c>
      <c r="G1521" s="2">
        <v>0.114482630157399</v>
      </c>
      <c r="H1521" s="2" t="s">
        <v>40</v>
      </c>
      <c r="I1521" s="2" t="s">
        <v>40</v>
      </c>
      <c r="J1521" s="2" t="s">
        <v>83</v>
      </c>
      <c r="K1521" s="2" t="s">
        <v>40</v>
      </c>
      <c r="L1521" s="2" t="s">
        <v>40</v>
      </c>
      <c r="M1521" s="2" t="s">
        <v>40</v>
      </c>
      <c r="N1521" s="2">
        <v>0.11271756659066801</v>
      </c>
      <c r="O1521" s="2">
        <v>0.11760959264489999</v>
      </c>
      <c r="P1521" s="2">
        <v>0.11036</v>
      </c>
      <c r="Q1521" s="2" t="s">
        <v>40</v>
      </c>
      <c r="R1521" s="2">
        <v>8.8712595685455795E-2</v>
      </c>
      <c r="S1521" s="2">
        <v>3.7602950556002303E-2</v>
      </c>
      <c r="T1521" s="2">
        <v>0.213869479963544</v>
      </c>
      <c r="U1521" s="2" t="s">
        <v>40</v>
      </c>
      <c r="V1521" s="2">
        <v>0.110711822570692</v>
      </c>
      <c r="W1521" s="2">
        <v>0.11652</v>
      </c>
      <c r="X1521" s="2" t="s">
        <v>40</v>
      </c>
      <c r="Y1521" s="2" t="s">
        <v>40</v>
      </c>
      <c r="Z1521" s="2">
        <v>0.108812644150828</v>
      </c>
      <c r="AA1521" s="2">
        <v>0.11865000000000001</v>
      </c>
      <c r="AB1521" s="2" t="s">
        <v>40</v>
      </c>
      <c r="AC1521" s="2" t="s">
        <v>40</v>
      </c>
      <c r="AD1521" s="2" t="s">
        <v>40</v>
      </c>
    </row>
    <row r="1522" spans="1:30" x14ac:dyDescent="0.2">
      <c r="A1522" s="3" t="s">
        <v>56</v>
      </c>
      <c r="B1522" s="2">
        <v>0.11541</v>
      </c>
      <c r="C1522" s="2">
        <v>0.11419984973703901</v>
      </c>
      <c r="D1522" s="2">
        <v>0.111089617818553</v>
      </c>
      <c r="E1522" s="2" t="s">
        <v>40</v>
      </c>
      <c r="F1522" s="2">
        <v>0.116230250801016</v>
      </c>
      <c r="G1522" s="2">
        <v>0.115151289590234</v>
      </c>
      <c r="H1522" s="2">
        <v>0.11551711225941701</v>
      </c>
      <c r="I1522" s="2">
        <v>0.10747</v>
      </c>
      <c r="J1522" s="2" t="s">
        <v>83</v>
      </c>
      <c r="K1522" s="2" t="s">
        <v>40</v>
      </c>
      <c r="L1522" s="2" t="s">
        <v>40</v>
      </c>
      <c r="M1522" s="2" t="s">
        <v>40</v>
      </c>
      <c r="N1522" s="2">
        <v>0.11680231104691501</v>
      </c>
      <c r="O1522" s="2">
        <v>0.118065946245497</v>
      </c>
      <c r="P1522" s="2">
        <v>0.105833148681586</v>
      </c>
      <c r="Q1522" s="2" t="s">
        <v>40</v>
      </c>
      <c r="R1522" s="2">
        <v>0.18915000000000001</v>
      </c>
      <c r="S1522" s="2">
        <v>3.8309724066696103E-2</v>
      </c>
      <c r="T1522" s="2" t="s">
        <v>40</v>
      </c>
      <c r="U1522" s="2" t="s">
        <v>40</v>
      </c>
      <c r="V1522" s="2" t="s">
        <v>83</v>
      </c>
      <c r="W1522" s="2" t="s">
        <v>40</v>
      </c>
      <c r="X1522" s="2" t="s">
        <v>40</v>
      </c>
      <c r="Y1522" s="2" t="s">
        <v>40</v>
      </c>
      <c r="Z1522" s="2">
        <v>0.11055</v>
      </c>
      <c r="AA1522" s="2">
        <v>0.11676</v>
      </c>
      <c r="AB1522" s="2" t="s">
        <v>40</v>
      </c>
      <c r="AC1522" s="2" t="s">
        <v>40</v>
      </c>
      <c r="AD1522" s="2" t="s">
        <v>40</v>
      </c>
    </row>
    <row r="1525" spans="1:30" x14ac:dyDescent="0.2">
      <c r="A1525" s="3" t="s">
        <v>91</v>
      </c>
    </row>
    <row r="1527" spans="1:30" x14ac:dyDescent="0.2">
      <c r="B1527" s="2" t="s">
        <v>39</v>
      </c>
      <c r="C1527" s="2" t="s">
        <v>40</v>
      </c>
      <c r="D1527" s="2" t="s">
        <v>40</v>
      </c>
      <c r="E1527" s="2" t="s">
        <v>40</v>
      </c>
      <c r="F1527" s="2" t="s">
        <v>41</v>
      </c>
      <c r="G1527" s="2" t="s">
        <v>40</v>
      </c>
      <c r="H1527" s="2" t="s">
        <v>40</v>
      </c>
      <c r="I1527" s="2" t="s">
        <v>40</v>
      </c>
      <c r="J1527" s="2" t="s">
        <v>42</v>
      </c>
      <c r="K1527" s="2" t="s">
        <v>40</v>
      </c>
      <c r="L1527" s="2" t="s">
        <v>40</v>
      </c>
      <c r="M1527" s="2" t="s">
        <v>40</v>
      </c>
      <c r="N1527" s="2" t="s">
        <v>43</v>
      </c>
      <c r="O1527" s="2" t="s">
        <v>40</v>
      </c>
      <c r="P1527" s="2" t="s">
        <v>40</v>
      </c>
      <c r="Q1527" s="2" t="s">
        <v>40</v>
      </c>
      <c r="R1527" s="2" t="s">
        <v>44</v>
      </c>
      <c r="S1527" s="2" t="s">
        <v>40</v>
      </c>
      <c r="T1527" s="2" t="s">
        <v>40</v>
      </c>
      <c r="U1527" s="2" t="s">
        <v>40</v>
      </c>
      <c r="V1527" s="2" t="s">
        <v>45</v>
      </c>
      <c r="W1527" s="2" t="s">
        <v>40</v>
      </c>
      <c r="X1527" s="2" t="s">
        <v>40</v>
      </c>
      <c r="Y1527" s="2" t="s">
        <v>40</v>
      </c>
      <c r="Z1527" s="2" t="s">
        <v>46</v>
      </c>
      <c r="AA1527" s="2" t="s">
        <v>40</v>
      </c>
      <c r="AB1527" s="2" t="s">
        <v>40</v>
      </c>
      <c r="AC1527" s="2" t="s">
        <v>40</v>
      </c>
      <c r="AD1527" s="2" t="s">
        <v>40</v>
      </c>
    </row>
    <row r="1528" spans="1:30" x14ac:dyDescent="0.2">
      <c r="A1528" s="3" t="s">
        <v>47</v>
      </c>
      <c r="B1528" s="2">
        <v>5.2372376787092501E-2</v>
      </c>
      <c r="C1528" s="2">
        <v>4.9771740340719198E-2</v>
      </c>
      <c r="D1528" s="2">
        <v>5.3031148822150202E-2</v>
      </c>
      <c r="E1528" s="2">
        <v>5.3879999999999997E-2</v>
      </c>
      <c r="F1528" s="2" t="s">
        <v>83</v>
      </c>
      <c r="G1528" s="2" t="s">
        <v>40</v>
      </c>
      <c r="H1528" s="2" t="s">
        <v>40</v>
      </c>
      <c r="I1528" s="2" t="s">
        <v>40</v>
      </c>
      <c r="J1528" s="2" t="s">
        <v>83</v>
      </c>
      <c r="K1528" s="2" t="s">
        <v>40</v>
      </c>
      <c r="L1528" s="2" t="s">
        <v>40</v>
      </c>
      <c r="M1528" s="2" t="s">
        <v>40</v>
      </c>
      <c r="N1528" s="2">
        <v>5.2951114906889897E-2</v>
      </c>
      <c r="O1528" s="2">
        <v>5.1589999999999997E-2</v>
      </c>
      <c r="P1528" s="2" t="s">
        <v>40</v>
      </c>
      <c r="Q1528" s="2" t="s">
        <v>40</v>
      </c>
      <c r="R1528" s="2">
        <v>5.8283351339268999E-2</v>
      </c>
      <c r="S1528" s="2">
        <v>4.63409712157625E-2</v>
      </c>
      <c r="T1528" s="2" t="s">
        <v>40</v>
      </c>
      <c r="U1528" s="2" t="s">
        <v>40</v>
      </c>
      <c r="V1528" s="2" t="s">
        <v>83</v>
      </c>
      <c r="W1528" s="2" t="s">
        <v>40</v>
      </c>
      <c r="X1528" s="2" t="s">
        <v>40</v>
      </c>
      <c r="Y1528" s="2" t="s">
        <v>40</v>
      </c>
      <c r="Z1528" s="2" t="s">
        <v>83</v>
      </c>
      <c r="AA1528" s="2" t="s">
        <v>40</v>
      </c>
      <c r="AB1528" s="2" t="s">
        <v>40</v>
      </c>
      <c r="AC1528" s="2" t="s">
        <v>40</v>
      </c>
      <c r="AD1528" s="2" t="s">
        <v>40</v>
      </c>
    </row>
    <row r="1529" spans="1:30" x14ac:dyDescent="0.2">
      <c r="A1529" s="3" t="s">
        <v>52</v>
      </c>
      <c r="B1529" s="2">
        <v>5.3710000000000001E-2</v>
      </c>
      <c r="C1529" s="2">
        <v>5.0509999999999999E-2</v>
      </c>
      <c r="D1529" s="2">
        <v>5.2569999999999999E-2</v>
      </c>
      <c r="E1529" s="2" t="s">
        <v>40</v>
      </c>
      <c r="F1529" s="2">
        <v>5.3540106356321497E-2</v>
      </c>
      <c r="G1529" s="2">
        <v>5.47968160871386E-2</v>
      </c>
      <c r="H1529" s="2">
        <v>4.8529048885476898E-2</v>
      </c>
      <c r="I1529" s="2" t="s">
        <v>40</v>
      </c>
      <c r="J1529" s="2" t="s">
        <v>83</v>
      </c>
      <c r="K1529" s="2" t="s">
        <v>40</v>
      </c>
      <c r="L1529" s="2" t="s">
        <v>40</v>
      </c>
      <c r="M1529" s="2" t="s">
        <v>40</v>
      </c>
      <c r="N1529" s="2">
        <v>5.0739665422369698E-2</v>
      </c>
      <c r="O1529" s="2">
        <v>5.3269999999999998E-2</v>
      </c>
      <c r="P1529" s="2">
        <v>5.2794080832243802E-2</v>
      </c>
      <c r="Q1529" s="2" t="s">
        <v>40</v>
      </c>
      <c r="R1529" s="2">
        <v>5.0218826496550698E-2</v>
      </c>
      <c r="S1529" s="2">
        <v>5.4301560686185898E-2</v>
      </c>
      <c r="T1529" s="2" t="s">
        <v>40</v>
      </c>
      <c r="U1529" s="2" t="s">
        <v>40</v>
      </c>
      <c r="V1529" s="2">
        <v>0</v>
      </c>
      <c r="W1529" s="2">
        <v>0</v>
      </c>
      <c r="X1529" s="2">
        <v>0.15107999999999999</v>
      </c>
      <c r="Y1529" s="2" t="s">
        <v>40</v>
      </c>
      <c r="Z1529" s="2">
        <v>5.0310000000000001E-2</v>
      </c>
      <c r="AA1529" s="2">
        <v>5.4315335426993003E-2</v>
      </c>
      <c r="AB1529" s="2" t="s">
        <v>40</v>
      </c>
      <c r="AC1529" s="2" t="s">
        <v>40</v>
      </c>
      <c r="AD1529" s="2" t="s">
        <v>40</v>
      </c>
    </row>
    <row r="1530" spans="1:30" x14ac:dyDescent="0.2">
      <c r="A1530" s="3" t="s">
        <v>54</v>
      </c>
      <c r="B1530" s="2" t="s">
        <v>83</v>
      </c>
      <c r="C1530" s="2" t="s">
        <v>40</v>
      </c>
      <c r="D1530" s="2" t="s">
        <v>40</v>
      </c>
      <c r="E1530" s="2" t="s">
        <v>40</v>
      </c>
      <c r="F1530" s="2">
        <v>5.1227399676613203E-2</v>
      </c>
      <c r="G1530" s="2">
        <v>5.3319999999999999E-2</v>
      </c>
      <c r="H1530" s="2" t="s">
        <v>40</v>
      </c>
      <c r="I1530" s="2" t="s">
        <v>40</v>
      </c>
      <c r="J1530" s="2" t="s">
        <v>83</v>
      </c>
      <c r="K1530" s="2" t="s">
        <v>40</v>
      </c>
      <c r="L1530" s="2" t="s">
        <v>40</v>
      </c>
      <c r="M1530" s="2" t="s">
        <v>40</v>
      </c>
      <c r="N1530" s="2">
        <v>5.08318445734703E-2</v>
      </c>
      <c r="O1530" s="2">
        <v>5.3143836752751202E-2</v>
      </c>
      <c r="P1530" s="2">
        <v>5.2810385305896899E-2</v>
      </c>
      <c r="Q1530" s="2" t="s">
        <v>40</v>
      </c>
      <c r="R1530" s="2">
        <v>5.04E-2</v>
      </c>
      <c r="S1530" s="2">
        <v>5.4149346793349103E-2</v>
      </c>
      <c r="T1530" s="2" t="s">
        <v>40</v>
      </c>
      <c r="U1530" s="2" t="s">
        <v>40</v>
      </c>
      <c r="V1530" s="2">
        <v>0.102460501521959</v>
      </c>
      <c r="W1530" s="2">
        <v>0</v>
      </c>
      <c r="X1530" s="2" t="s">
        <v>40</v>
      </c>
      <c r="Y1530" s="2" t="s">
        <v>40</v>
      </c>
      <c r="Z1530" s="2">
        <v>4.8943357687171E-2</v>
      </c>
      <c r="AA1530" s="2">
        <v>5.3701180744777401E-2</v>
      </c>
      <c r="AB1530" s="2">
        <v>5.4460000000000001E-2</v>
      </c>
      <c r="AC1530" s="2" t="s">
        <v>40</v>
      </c>
      <c r="AD1530" s="2" t="s">
        <v>40</v>
      </c>
    </row>
    <row r="1531" spans="1:30" x14ac:dyDescent="0.2">
      <c r="A1531" s="3" t="s">
        <v>55</v>
      </c>
      <c r="B1531" s="2">
        <v>5.2549456673168002E-2</v>
      </c>
      <c r="C1531" s="2">
        <v>5.2549999999999999E-2</v>
      </c>
      <c r="D1531" s="2">
        <v>5.1709999999999999E-2</v>
      </c>
      <c r="E1531" s="2" t="s">
        <v>40</v>
      </c>
      <c r="F1531" s="2">
        <v>5.1274995413685499E-2</v>
      </c>
      <c r="G1531" s="2">
        <v>5.3273726366769102E-2</v>
      </c>
      <c r="H1531" s="2" t="s">
        <v>40</v>
      </c>
      <c r="I1531" s="2" t="s">
        <v>40</v>
      </c>
      <c r="J1531" s="2" t="s">
        <v>83</v>
      </c>
      <c r="K1531" s="2" t="s">
        <v>40</v>
      </c>
      <c r="L1531" s="2" t="s">
        <v>40</v>
      </c>
      <c r="M1531" s="2" t="s">
        <v>40</v>
      </c>
      <c r="N1531" s="2">
        <v>5.3133514986376001E-2</v>
      </c>
      <c r="O1531" s="2">
        <v>5.2449392151975797E-2</v>
      </c>
      <c r="P1531" s="2">
        <v>5.1220000000000002E-2</v>
      </c>
      <c r="Q1531" s="2" t="s">
        <v>40</v>
      </c>
      <c r="R1531" s="2">
        <v>5.49478079331941E-2</v>
      </c>
      <c r="S1531" s="2">
        <v>5.5406117412162698E-2</v>
      </c>
      <c r="T1531" s="2">
        <v>4.6480156867077203E-2</v>
      </c>
      <c r="U1531" s="2" t="s">
        <v>40</v>
      </c>
      <c r="V1531" s="2">
        <v>8.6373371084249806E-2</v>
      </c>
      <c r="W1531" s="2">
        <v>1.687E-2</v>
      </c>
      <c r="X1531" s="2" t="s">
        <v>40</v>
      </c>
      <c r="Y1531" s="2" t="s">
        <v>40</v>
      </c>
      <c r="Z1531" s="2">
        <v>5.0687454184620298E-2</v>
      </c>
      <c r="AA1531" s="2">
        <v>5.3960000000000001E-2</v>
      </c>
      <c r="AB1531" s="2" t="s">
        <v>40</v>
      </c>
      <c r="AC1531" s="2" t="s">
        <v>40</v>
      </c>
      <c r="AD1531" s="2" t="s">
        <v>40</v>
      </c>
    </row>
    <row r="1532" spans="1:30" x14ac:dyDescent="0.2">
      <c r="A1532" s="3" t="s">
        <v>56</v>
      </c>
      <c r="B1532" s="2">
        <v>5.1839999999999997E-2</v>
      </c>
      <c r="C1532" s="2">
        <v>5.3287697915797003E-2</v>
      </c>
      <c r="D1532" s="2">
        <v>5.1676016248929098E-2</v>
      </c>
      <c r="E1532" s="2" t="s">
        <v>40</v>
      </c>
      <c r="F1532" s="2">
        <v>5.3180127426067099E-2</v>
      </c>
      <c r="G1532" s="2">
        <v>5.77989504633592E-2</v>
      </c>
      <c r="H1532" s="2">
        <v>5.4444694076237497E-2</v>
      </c>
      <c r="I1532" s="2">
        <v>4.3830000000000001E-2</v>
      </c>
      <c r="J1532" s="2" t="s">
        <v>83</v>
      </c>
      <c r="K1532" s="2" t="s">
        <v>40</v>
      </c>
      <c r="L1532" s="2" t="s">
        <v>40</v>
      </c>
      <c r="M1532" s="2" t="s">
        <v>40</v>
      </c>
      <c r="N1532" s="2">
        <v>5.2359656676203403E-2</v>
      </c>
      <c r="O1532" s="2">
        <v>5.4059296203934598E-2</v>
      </c>
      <c r="P1532" s="2">
        <v>5.0382229115887397E-2</v>
      </c>
      <c r="Q1532" s="2" t="s">
        <v>40</v>
      </c>
      <c r="R1532" s="2">
        <v>4.9410000000000003E-2</v>
      </c>
      <c r="S1532" s="2">
        <v>5.5112881806108897E-2</v>
      </c>
      <c r="T1532" s="2" t="s">
        <v>40</v>
      </c>
      <c r="U1532" s="2" t="s">
        <v>40</v>
      </c>
      <c r="V1532" s="2" t="s">
        <v>83</v>
      </c>
      <c r="W1532" s="2" t="s">
        <v>40</v>
      </c>
      <c r="X1532" s="2" t="s">
        <v>40</v>
      </c>
      <c r="Y1532" s="2" t="s">
        <v>40</v>
      </c>
      <c r="Z1532" s="2">
        <v>5.074E-2</v>
      </c>
      <c r="AA1532" s="2">
        <v>5.3879999999999997E-2</v>
      </c>
      <c r="AB1532" s="2" t="s">
        <v>40</v>
      </c>
      <c r="AC1532" s="2" t="s">
        <v>40</v>
      </c>
      <c r="AD1532" s="2" t="s">
        <v>40</v>
      </c>
    </row>
    <row r="1535" spans="1:30" x14ac:dyDescent="0.2">
      <c r="A1535" s="3" t="s">
        <v>92</v>
      </c>
    </row>
    <row r="1537" spans="1:30" x14ac:dyDescent="0.2">
      <c r="B1537" s="2" t="s">
        <v>39</v>
      </c>
      <c r="C1537" s="2" t="s">
        <v>40</v>
      </c>
      <c r="D1537" s="2" t="s">
        <v>40</v>
      </c>
      <c r="E1537" s="2" t="s">
        <v>40</v>
      </c>
      <c r="F1537" s="2" t="s">
        <v>41</v>
      </c>
      <c r="G1537" s="2" t="s">
        <v>40</v>
      </c>
      <c r="H1537" s="2" t="s">
        <v>40</v>
      </c>
      <c r="I1537" s="2" t="s">
        <v>40</v>
      </c>
      <c r="J1537" s="2" t="s">
        <v>42</v>
      </c>
      <c r="K1537" s="2" t="s">
        <v>40</v>
      </c>
      <c r="L1537" s="2" t="s">
        <v>40</v>
      </c>
      <c r="M1537" s="2" t="s">
        <v>40</v>
      </c>
      <c r="N1537" s="2" t="s">
        <v>43</v>
      </c>
      <c r="O1537" s="2" t="s">
        <v>40</v>
      </c>
      <c r="P1537" s="2" t="s">
        <v>40</v>
      </c>
      <c r="Q1537" s="2" t="s">
        <v>40</v>
      </c>
      <c r="R1537" s="2" t="s">
        <v>44</v>
      </c>
      <c r="S1537" s="2" t="s">
        <v>40</v>
      </c>
      <c r="T1537" s="2" t="s">
        <v>40</v>
      </c>
      <c r="U1537" s="2" t="s">
        <v>40</v>
      </c>
      <c r="V1537" s="2" t="s">
        <v>45</v>
      </c>
      <c r="W1537" s="2" t="s">
        <v>40</v>
      </c>
      <c r="X1537" s="2" t="s">
        <v>40</v>
      </c>
      <c r="Y1537" s="2" t="s">
        <v>40</v>
      </c>
      <c r="Z1537" s="2" t="s">
        <v>46</v>
      </c>
      <c r="AA1537" s="2" t="s">
        <v>40</v>
      </c>
      <c r="AB1537" s="2" t="s">
        <v>40</v>
      </c>
      <c r="AC1537" s="2" t="s">
        <v>40</v>
      </c>
      <c r="AD1537" s="2" t="s">
        <v>40</v>
      </c>
    </row>
    <row r="1538" spans="1:30" x14ac:dyDescent="0.2">
      <c r="A1538" s="3" t="s">
        <v>47</v>
      </c>
      <c r="B1538" s="2">
        <v>2.88139953691793E-2</v>
      </c>
      <c r="C1538" s="2">
        <v>2.9692313402367901E-2</v>
      </c>
      <c r="D1538" s="2">
        <v>2.9734658181682801E-2</v>
      </c>
      <c r="E1538" s="2">
        <v>3.15E-2</v>
      </c>
      <c r="F1538" s="2" t="s">
        <v>83</v>
      </c>
      <c r="G1538" s="2" t="s">
        <v>40</v>
      </c>
      <c r="H1538" s="2" t="s">
        <v>40</v>
      </c>
      <c r="I1538" s="2" t="s">
        <v>40</v>
      </c>
      <c r="J1538" s="2" t="s">
        <v>83</v>
      </c>
      <c r="K1538" s="2" t="s">
        <v>40</v>
      </c>
      <c r="L1538" s="2" t="s">
        <v>40</v>
      </c>
      <c r="M1538" s="2" t="s">
        <v>40</v>
      </c>
      <c r="N1538" s="2">
        <v>3.0578711869441701E-2</v>
      </c>
      <c r="O1538" s="2">
        <v>2.93E-2</v>
      </c>
      <c r="P1538" s="2" t="s">
        <v>40</v>
      </c>
      <c r="Q1538" s="2" t="s">
        <v>40</v>
      </c>
      <c r="R1538" s="2">
        <v>3.3397906344298303E-2</v>
      </c>
      <c r="S1538" s="2">
        <v>2.6527729365792799E-2</v>
      </c>
      <c r="T1538" s="2" t="s">
        <v>40</v>
      </c>
      <c r="U1538" s="2" t="s">
        <v>40</v>
      </c>
      <c r="V1538" s="2" t="s">
        <v>83</v>
      </c>
      <c r="W1538" s="2" t="s">
        <v>40</v>
      </c>
      <c r="X1538" s="2" t="s">
        <v>40</v>
      </c>
      <c r="Y1538" s="2" t="s">
        <v>40</v>
      </c>
      <c r="Z1538" s="2" t="s">
        <v>83</v>
      </c>
      <c r="AA1538" s="2" t="s">
        <v>40</v>
      </c>
      <c r="AB1538" s="2" t="s">
        <v>40</v>
      </c>
      <c r="AC1538" s="2" t="s">
        <v>40</v>
      </c>
      <c r="AD1538" s="2" t="s">
        <v>40</v>
      </c>
    </row>
    <row r="1539" spans="1:30" x14ac:dyDescent="0.2">
      <c r="A1539" s="3" t="s">
        <v>52</v>
      </c>
      <c r="B1539" s="2">
        <v>3.091E-2</v>
      </c>
      <c r="C1539" s="2">
        <v>2.9239999999999999E-2</v>
      </c>
      <c r="D1539" s="2">
        <v>2.9649999999999999E-2</v>
      </c>
      <c r="E1539" s="2" t="s">
        <v>40</v>
      </c>
      <c r="F1539" s="2">
        <v>3.2324525990477998E-2</v>
      </c>
      <c r="G1539" s="2">
        <v>3.0917469627147001E-2</v>
      </c>
      <c r="H1539" s="2">
        <v>2.66224330326542E-2</v>
      </c>
      <c r="I1539" s="2" t="s">
        <v>40</v>
      </c>
      <c r="J1539" s="2" t="s">
        <v>83</v>
      </c>
      <c r="K1539" s="2" t="s">
        <v>40</v>
      </c>
      <c r="L1539" s="2" t="s">
        <v>40</v>
      </c>
      <c r="M1539" s="2" t="s">
        <v>40</v>
      </c>
      <c r="N1539" s="2">
        <v>2.8646481404673001E-2</v>
      </c>
      <c r="O1539" s="2">
        <v>2.98E-2</v>
      </c>
      <c r="P1539" s="2">
        <v>3.1376039609468401E-2</v>
      </c>
      <c r="Q1539" s="2" t="s">
        <v>40</v>
      </c>
      <c r="R1539" s="2">
        <v>2.76314813441139E-2</v>
      </c>
      <c r="S1539" s="2">
        <v>3.2227156308157201E-2</v>
      </c>
      <c r="T1539" s="2" t="s">
        <v>40</v>
      </c>
      <c r="U1539" s="2" t="s">
        <v>40</v>
      </c>
      <c r="V1539" s="2">
        <v>3.1890000000000002E-2</v>
      </c>
      <c r="W1539" s="2">
        <v>3.2148089710357201E-2</v>
      </c>
      <c r="X1539" s="2">
        <v>2.5999999999999999E-2</v>
      </c>
      <c r="Y1539" s="2" t="s">
        <v>40</v>
      </c>
      <c r="Z1539" s="2">
        <v>5.8529999999999999E-2</v>
      </c>
      <c r="AA1539" s="2">
        <v>0</v>
      </c>
      <c r="AB1539" s="2" t="s">
        <v>40</v>
      </c>
      <c r="AC1539" s="2" t="s">
        <v>40</v>
      </c>
      <c r="AD1539" s="2" t="s">
        <v>40</v>
      </c>
    </row>
    <row r="1540" spans="1:30" x14ac:dyDescent="0.2">
      <c r="A1540" s="3" t="s">
        <v>54</v>
      </c>
      <c r="B1540" s="2" t="s">
        <v>83</v>
      </c>
      <c r="C1540" s="2" t="s">
        <v>40</v>
      </c>
      <c r="D1540" s="2" t="s">
        <v>40</v>
      </c>
      <c r="E1540" s="2" t="s">
        <v>40</v>
      </c>
      <c r="F1540" s="2">
        <v>2.86270762898721E-2</v>
      </c>
      <c r="G1540" s="2">
        <v>3.1260000000000003E-2</v>
      </c>
      <c r="H1540" s="2" t="s">
        <v>40</v>
      </c>
      <c r="I1540" s="2" t="s">
        <v>40</v>
      </c>
      <c r="J1540" s="2" t="s">
        <v>83</v>
      </c>
      <c r="K1540" s="2" t="s">
        <v>40</v>
      </c>
      <c r="L1540" s="2" t="s">
        <v>40</v>
      </c>
      <c r="M1540" s="2" t="s">
        <v>40</v>
      </c>
      <c r="N1540" s="2">
        <v>2.89191603394372E-2</v>
      </c>
      <c r="O1540" s="2">
        <v>3.0747110545816501E-2</v>
      </c>
      <c r="P1540" s="2">
        <v>3.0133959397873201E-2</v>
      </c>
      <c r="Q1540" s="2" t="s">
        <v>40</v>
      </c>
      <c r="R1540" s="2">
        <v>2.81E-2</v>
      </c>
      <c r="S1540" s="2">
        <v>3.17881532066508E-2</v>
      </c>
      <c r="T1540" s="2" t="s">
        <v>40</v>
      </c>
      <c r="U1540" s="2" t="s">
        <v>40</v>
      </c>
      <c r="V1540" s="2">
        <v>2.80656616901E-2</v>
      </c>
      <c r="W1540" s="2">
        <v>3.1884987642208901E-2</v>
      </c>
      <c r="X1540" s="2" t="s">
        <v>40</v>
      </c>
      <c r="Y1540" s="2" t="s">
        <v>40</v>
      </c>
      <c r="Z1540" s="2">
        <v>8.4819441171079105E-2</v>
      </c>
      <c r="AA1540" s="2">
        <v>0</v>
      </c>
      <c r="AB1540" s="2">
        <v>0</v>
      </c>
      <c r="AC1540" s="2" t="s">
        <v>40</v>
      </c>
      <c r="AD1540" s="2" t="s">
        <v>40</v>
      </c>
    </row>
    <row r="1541" spans="1:30" x14ac:dyDescent="0.2">
      <c r="A1541" s="3" t="s">
        <v>55</v>
      </c>
      <c r="B1541" s="2">
        <v>3.0008358874338201E-2</v>
      </c>
      <c r="C1541" s="2">
        <v>2.9420000000000002E-2</v>
      </c>
      <c r="D1541" s="2">
        <v>3.0380000000000001E-2</v>
      </c>
      <c r="E1541" s="2" t="s">
        <v>40</v>
      </c>
      <c r="F1541" s="2">
        <v>2.88203999266189E-2</v>
      </c>
      <c r="G1541" s="2">
        <v>3.10701313215982E-2</v>
      </c>
      <c r="H1541" s="2" t="s">
        <v>40</v>
      </c>
      <c r="I1541" s="2" t="s">
        <v>40</v>
      </c>
      <c r="J1541" s="2" t="s">
        <v>83</v>
      </c>
      <c r="K1541" s="2" t="s">
        <v>40</v>
      </c>
      <c r="L1541" s="2" t="s">
        <v>40</v>
      </c>
      <c r="M1541" s="2" t="s">
        <v>40</v>
      </c>
      <c r="N1541" s="2">
        <v>2.9388867263526599E-2</v>
      </c>
      <c r="O1541" s="2">
        <v>2.97693223671457E-2</v>
      </c>
      <c r="P1541" s="2">
        <v>3.065E-2</v>
      </c>
      <c r="Q1541" s="2" t="s">
        <v>40</v>
      </c>
      <c r="R1541" s="2">
        <v>2.90605427974947E-2</v>
      </c>
      <c r="S1541" s="2">
        <v>3.2750062394276303E-2</v>
      </c>
      <c r="T1541" s="2">
        <v>2.8004087381590201E-2</v>
      </c>
      <c r="U1541" s="2" t="s">
        <v>40</v>
      </c>
      <c r="V1541" s="2">
        <v>2.9420305637228202E-2</v>
      </c>
      <c r="W1541" s="2">
        <v>3.0470000000000001E-2</v>
      </c>
      <c r="X1541" s="2" t="s">
        <v>40</v>
      </c>
      <c r="Y1541" s="2" t="s">
        <v>40</v>
      </c>
      <c r="Z1541" s="2">
        <v>5.7910639895585599E-2</v>
      </c>
      <c r="AA1541" s="2">
        <v>0</v>
      </c>
      <c r="AB1541" s="2" t="s">
        <v>40</v>
      </c>
      <c r="AC1541" s="2" t="s">
        <v>40</v>
      </c>
      <c r="AD1541" s="2" t="s">
        <v>40</v>
      </c>
    </row>
    <row r="1542" spans="1:30" x14ac:dyDescent="0.2">
      <c r="A1542" s="3" t="s">
        <v>56</v>
      </c>
      <c r="B1542" s="2">
        <v>2.955E-2</v>
      </c>
      <c r="C1542" s="2">
        <v>3.0191724406600399E-2</v>
      </c>
      <c r="D1542" s="2">
        <v>3.0066045817558701E-2</v>
      </c>
      <c r="E1542" s="2" t="s">
        <v>40</v>
      </c>
      <c r="F1542" s="2">
        <v>3.10094648841748E-2</v>
      </c>
      <c r="G1542" s="2">
        <v>3.1523316833525598E-2</v>
      </c>
      <c r="H1542" s="2">
        <v>3.1902943158840701E-2</v>
      </c>
      <c r="I1542" s="2">
        <v>2.5409999999999999E-2</v>
      </c>
      <c r="J1542" s="2" t="s">
        <v>83</v>
      </c>
      <c r="K1542" s="2" t="s">
        <v>40</v>
      </c>
      <c r="L1542" s="2" t="s">
        <v>40</v>
      </c>
      <c r="M1542" s="2" t="s">
        <v>40</v>
      </c>
      <c r="N1542" s="2">
        <v>2.9915835671231301E-2</v>
      </c>
      <c r="O1542" s="2">
        <v>3.0978110279855899E-2</v>
      </c>
      <c r="P1542" s="2">
        <v>2.89164635497451E-2</v>
      </c>
      <c r="Q1542" s="2" t="s">
        <v>40</v>
      </c>
      <c r="R1542" s="2">
        <v>2.6700000000000002E-2</v>
      </c>
      <c r="S1542" s="2">
        <v>3.3163641729378697E-2</v>
      </c>
      <c r="T1542" s="2" t="s">
        <v>40</v>
      </c>
      <c r="U1542" s="2" t="s">
        <v>40</v>
      </c>
      <c r="V1542" s="2" t="s">
        <v>83</v>
      </c>
      <c r="W1542" s="2" t="s">
        <v>40</v>
      </c>
      <c r="X1542" s="2" t="s">
        <v>40</v>
      </c>
      <c r="Y1542" s="2" t="s">
        <v>40</v>
      </c>
      <c r="Z1542" s="2">
        <v>5.8180000000000003E-2</v>
      </c>
      <c r="AA1542" s="2">
        <v>0</v>
      </c>
      <c r="AB1542" s="2" t="s">
        <v>40</v>
      </c>
      <c r="AC1542" s="2" t="s">
        <v>40</v>
      </c>
      <c r="AD1542" s="2" t="s">
        <v>40</v>
      </c>
    </row>
    <row r="1545" spans="1:30" x14ac:dyDescent="0.2">
      <c r="A1545" s="3" t="s">
        <v>94</v>
      </c>
    </row>
    <row r="1547" spans="1:30" x14ac:dyDescent="0.2">
      <c r="B1547" s="2" t="s">
        <v>95</v>
      </c>
      <c r="C1547" s="2" t="s">
        <v>40</v>
      </c>
      <c r="D1547" s="2" t="s">
        <v>40</v>
      </c>
      <c r="E1547" s="2" t="s">
        <v>58</v>
      </c>
      <c r="F1547" s="2" t="s">
        <v>40</v>
      </c>
      <c r="G1547" s="2" t="s">
        <v>40</v>
      </c>
      <c r="H1547" s="2" t="s">
        <v>59</v>
      </c>
      <c r="I1547" s="2" t="s">
        <v>40</v>
      </c>
      <c r="J1547" s="2" t="s">
        <v>40</v>
      </c>
      <c r="K1547" s="2" t="s">
        <v>60</v>
      </c>
      <c r="L1547" s="2" t="s">
        <v>40</v>
      </c>
      <c r="M1547" s="2" t="s">
        <v>40</v>
      </c>
      <c r="N1547" s="2" t="s">
        <v>61</v>
      </c>
      <c r="O1547" s="2" t="s">
        <v>40</v>
      </c>
      <c r="P1547" s="2" t="s">
        <v>40</v>
      </c>
      <c r="Q1547" s="2" t="s">
        <v>40</v>
      </c>
    </row>
    <row r="1548" spans="1:30" x14ac:dyDescent="0.2">
      <c r="A1548" s="3" t="s">
        <v>75</v>
      </c>
      <c r="B1548" s="2">
        <v>0</v>
      </c>
      <c r="C1548" s="2">
        <v>0</v>
      </c>
      <c r="D1548" s="2" t="s">
        <v>40</v>
      </c>
      <c r="E1548" s="2">
        <v>0</v>
      </c>
      <c r="F1548" s="2">
        <v>0</v>
      </c>
      <c r="G1548" s="2" t="s">
        <v>40</v>
      </c>
      <c r="H1548" s="2">
        <v>0</v>
      </c>
      <c r="I1548" s="2">
        <v>0</v>
      </c>
      <c r="J1548" s="2">
        <v>0</v>
      </c>
      <c r="K1548" s="2">
        <v>0</v>
      </c>
      <c r="L1548" s="2">
        <v>0</v>
      </c>
      <c r="M1548" s="2">
        <v>0</v>
      </c>
      <c r="N1548" s="2">
        <v>0</v>
      </c>
      <c r="O1548" s="2">
        <v>0</v>
      </c>
      <c r="P1548" s="2" t="s">
        <v>40</v>
      </c>
      <c r="Q1548" s="2" t="s">
        <v>40</v>
      </c>
    </row>
    <row r="1549" spans="1:30" x14ac:dyDescent="0.2">
      <c r="A1549" s="3" t="s">
        <v>76</v>
      </c>
      <c r="B1549" s="2">
        <v>1.6740000000000001E-2</v>
      </c>
      <c r="C1549" s="2">
        <v>3.3939999999999998E-2</v>
      </c>
      <c r="D1549" s="2" t="s">
        <v>40</v>
      </c>
      <c r="E1549" s="2">
        <v>3.0640000000000001E-2</v>
      </c>
      <c r="F1549" s="2">
        <v>2.0039999999999999E-2</v>
      </c>
      <c r="G1549" s="2" t="s">
        <v>40</v>
      </c>
      <c r="H1549" s="2">
        <v>1.2449999999999999E-2</v>
      </c>
      <c r="I1549" s="2">
        <v>2.6859999999999998E-2</v>
      </c>
      <c r="J1549" s="2">
        <v>1.137E-2</v>
      </c>
      <c r="K1549" s="2">
        <v>1.132E-2</v>
      </c>
      <c r="L1549" s="2">
        <v>3.0020000000000002E-2</v>
      </c>
      <c r="M1549" s="2">
        <v>9.3399999999999993E-3</v>
      </c>
      <c r="N1549" s="2">
        <v>3.1820000000000001E-2</v>
      </c>
      <c r="O1549" s="2">
        <v>1.8859999999999998E-2</v>
      </c>
      <c r="P1549" s="2" t="s">
        <v>40</v>
      </c>
      <c r="Q1549" s="2" t="s">
        <v>40</v>
      </c>
    </row>
    <row r="1550" spans="1:30" x14ac:dyDescent="0.2">
      <c r="A1550" s="3" t="s">
        <v>77</v>
      </c>
      <c r="B1550" s="2">
        <v>0.38927</v>
      </c>
      <c r="C1550" s="2">
        <v>0.39706000000000002</v>
      </c>
      <c r="D1550" s="2" t="s">
        <v>40</v>
      </c>
      <c r="E1550" s="2">
        <v>0.38547999999999999</v>
      </c>
      <c r="F1550" s="2">
        <v>0.40084999999999998</v>
      </c>
      <c r="G1550" s="2" t="s">
        <v>40</v>
      </c>
      <c r="H1550" s="2">
        <v>0.20510999999999999</v>
      </c>
      <c r="I1550" s="2">
        <v>0.35679</v>
      </c>
      <c r="J1550" s="2">
        <v>0.22442999999999999</v>
      </c>
      <c r="K1550" s="2">
        <v>0.20050000000000001</v>
      </c>
      <c r="L1550" s="2">
        <v>0.39474999999999999</v>
      </c>
      <c r="M1550" s="2">
        <v>0.19108</v>
      </c>
      <c r="N1550" s="2">
        <v>0.40307999999999999</v>
      </c>
      <c r="O1550" s="2">
        <v>0.38324999999999998</v>
      </c>
      <c r="P1550" s="2" t="s">
        <v>40</v>
      </c>
      <c r="Q1550" s="2" t="s">
        <v>40</v>
      </c>
    </row>
    <row r="1551" spans="1:30" x14ac:dyDescent="0.2">
      <c r="A1551" s="3" t="s">
        <v>78</v>
      </c>
      <c r="B1551" s="2">
        <v>1.968E-2</v>
      </c>
      <c r="C1551" s="2">
        <v>1.345E-2</v>
      </c>
      <c r="D1551" s="2" t="s">
        <v>40</v>
      </c>
      <c r="E1551" s="2">
        <v>1.179E-2</v>
      </c>
      <c r="F1551" s="2">
        <v>2.1340000000000001E-2</v>
      </c>
      <c r="G1551" s="2" t="s">
        <v>40</v>
      </c>
      <c r="H1551" s="2">
        <v>6.7799999999999996E-3</v>
      </c>
      <c r="I1551" s="2">
        <v>2.41E-2</v>
      </c>
      <c r="J1551" s="2">
        <v>2.2499999999999998E-3</v>
      </c>
      <c r="K1551" s="2">
        <v>8.6800000000000002E-3</v>
      </c>
      <c r="L1551" s="2">
        <v>1.482E-2</v>
      </c>
      <c r="M1551" s="2">
        <v>9.6299999999999997E-3</v>
      </c>
      <c r="N1551" s="2">
        <v>1.9619999999999999E-2</v>
      </c>
      <c r="O1551" s="2">
        <v>1.3509999999999999E-2</v>
      </c>
      <c r="P1551" s="2" t="s">
        <v>40</v>
      </c>
      <c r="Q1551" s="2" t="s">
        <v>40</v>
      </c>
    </row>
    <row r="1552" spans="1:30" x14ac:dyDescent="0.2">
      <c r="A1552" s="3" t="s">
        <v>79</v>
      </c>
      <c r="B1552" s="2">
        <v>7.1720000000000006E-2</v>
      </c>
      <c r="C1552" s="2">
        <v>5.1150000000000001E-2</v>
      </c>
      <c r="D1552" s="2" t="s">
        <v>40</v>
      </c>
      <c r="E1552" s="2">
        <v>5.6860000000000001E-2</v>
      </c>
      <c r="F1552" s="2">
        <v>6.6009999999999999E-2</v>
      </c>
      <c r="G1552" s="2" t="s">
        <v>40</v>
      </c>
      <c r="H1552" s="2">
        <v>2.4670000000000001E-2</v>
      </c>
      <c r="I1552" s="2">
        <v>9.0539999999999995E-2</v>
      </c>
      <c r="J1552" s="2">
        <v>7.6600000000000001E-3</v>
      </c>
      <c r="K1552" s="2">
        <v>3.3950000000000001E-2</v>
      </c>
      <c r="L1552" s="2">
        <v>5.0009999999999999E-2</v>
      </c>
      <c r="M1552" s="2">
        <v>3.891E-2</v>
      </c>
      <c r="N1552" s="2">
        <v>5.808E-2</v>
      </c>
      <c r="O1552" s="2">
        <v>6.479E-2</v>
      </c>
      <c r="P1552" s="2" t="s">
        <v>40</v>
      </c>
      <c r="Q1552" s="2" t="s">
        <v>40</v>
      </c>
    </row>
    <row r="1553" spans="1:17" x14ac:dyDescent="0.2">
      <c r="A1553" s="3" t="s">
        <v>80</v>
      </c>
      <c r="B1553" s="2">
        <v>2.792E-2</v>
      </c>
      <c r="C1553" s="2">
        <v>2.8629999999999999E-2</v>
      </c>
      <c r="D1553" s="2" t="s">
        <v>40</v>
      </c>
      <c r="E1553" s="2">
        <v>4.555E-2</v>
      </c>
      <c r="F1553" s="2">
        <v>1.0999999999999999E-2</v>
      </c>
      <c r="G1553" s="2" t="s">
        <v>40</v>
      </c>
      <c r="H1553" s="2">
        <v>1.44E-2</v>
      </c>
      <c r="I1553" s="2">
        <v>2.5700000000000001E-2</v>
      </c>
      <c r="J1553" s="2">
        <v>1.6449999999999999E-2</v>
      </c>
      <c r="K1553" s="2">
        <v>1.1990000000000001E-2</v>
      </c>
      <c r="L1553" s="2">
        <v>3.2890000000000003E-2</v>
      </c>
      <c r="M1553" s="2">
        <v>1.167E-2</v>
      </c>
      <c r="N1553" s="2">
        <v>1.7319999999999999E-2</v>
      </c>
      <c r="O1553" s="2">
        <v>3.9230000000000001E-2</v>
      </c>
      <c r="P1553" s="2" t="s">
        <v>40</v>
      </c>
      <c r="Q1553" s="2" t="s">
        <v>40</v>
      </c>
    </row>
    <row r="1554" spans="1:17" x14ac:dyDescent="0.2">
      <c r="A1554" s="3" t="s">
        <v>81</v>
      </c>
      <c r="B1554" s="2">
        <v>1.6E-2</v>
      </c>
      <c r="C1554" s="2">
        <v>1.6389999999999998E-2</v>
      </c>
      <c r="D1554" s="2" t="s">
        <v>40</v>
      </c>
      <c r="E1554" s="2">
        <v>1.5980000000000001E-2</v>
      </c>
      <c r="F1554" s="2">
        <v>1.6410000000000001E-2</v>
      </c>
      <c r="G1554" s="2" t="s">
        <v>40</v>
      </c>
      <c r="H1554" s="2">
        <v>8.1899999999999994E-3</v>
      </c>
      <c r="I1554" s="2">
        <v>1.508E-2</v>
      </c>
      <c r="J1554" s="2">
        <v>9.1199999999999996E-3</v>
      </c>
      <c r="K1554" s="2">
        <v>8.43E-3</v>
      </c>
      <c r="L1554" s="2">
        <v>1.6039999999999999E-2</v>
      </c>
      <c r="M1554" s="2">
        <v>7.92E-3</v>
      </c>
      <c r="N1554" s="2">
        <v>1.7059999999999999E-2</v>
      </c>
      <c r="O1554" s="2">
        <v>1.533E-2</v>
      </c>
      <c r="P1554" s="2" t="s">
        <v>40</v>
      </c>
      <c r="Q1554" s="2" t="s">
        <v>40</v>
      </c>
    </row>
    <row r="1557" spans="1:17" x14ac:dyDescent="0.2">
      <c r="A1557" s="3" t="s">
        <v>96</v>
      </c>
    </row>
    <row r="1559" spans="1:17" x14ac:dyDescent="0.2">
      <c r="B1559" s="2" t="s">
        <v>95</v>
      </c>
      <c r="C1559" s="2" t="s">
        <v>40</v>
      </c>
      <c r="D1559" s="2" t="s">
        <v>40</v>
      </c>
      <c r="E1559" s="2" t="s">
        <v>58</v>
      </c>
      <c r="F1559" s="2" t="s">
        <v>40</v>
      </c>
      <c r="G1559" s="2" t="s">
        <v>40</v>
      </c>
      <c r="H1559" s="2" t="s">
        <v>59</v>
      </c>
      <c r="I1559" s="2" t="s">
        <v>40</v>
      </c>
      <c r="J1559" s="2" t="s">
        <v>40</v>
      </c>
      <c r="K1559" s="2" t="s">
        <v>60</v>
      </c>
      <c r="L1559" s="2" t="s">
        <v>40</v>
      </c>
      <c r="M1559" s="2" t="s">
        <v>40</v>
      </c>
      <c r="N1559" s="2" t="s">
        <v>61</v>
      </c>
      <c r="O1559" s="2" t="s">
        <v>40</v>
      </c>
      <c r="P1559" s="2" t="s">
        <v>40</v>
      </c>
      <c r="Q1559" s="2" t="s">
        <v>40</v>
      </c>
    </row>
    <row r="1560" spans="1:17" x14ac:dyDescent="0.2">
      <c r="A1560" s="3" t="s">
        <v>75</v>
      </c>
      <c r="B1560" s="2">
        <v>0</v>
      </c>
      <c r="C1560" s="2">
        <v>0</v>
      </c>
      <c r="D1560" s="2" t="s">
        <v>40</v>
      </c>
      <c r="E1560" s="2">
        <v>0</v>
      </c>
      <c r="F1560" s="2">
        <v>0</v>
      </c>
      <c r="G1560" s="2" t="s">
        <v>40</v>
      </c>
      <c r="H1560" s="2">
        <v>0</v>
      </c>
      <c r="I1560" s="2">
        <v>0</v>
      </c>
      <c r="J1560" s="2">
        <v>0</v>
      </c>
      <c r="K1560" s="2">
        <v>0</v>
      </c>
      <c r="L1560" s="2">
        <v>0</v>
      </c>
      <c r="M1560" s="2">
        <v>0</v>
      </c>
      <c r="N1560" s="2">
        <v>0</v>
      </c>
      <c r="O1560" s="2">
        <v>0</v>
      </c>
      <c r="P1560" s="2" t="s">
        <v>40</v>
      </c>
      <c r="Q1560" s="2" t="s">
        <v>40</v>
      </c>
    </row>
    <row r="1561" spans="1:17" x14ac:dyDescent="0.2">
      <c r="A1561" s="3" t="s">
        <v>76</v>
      </c>
      <c r="B1561" s="2">
        <v>3.092E-2</v>
      </c>
      <c r="C1561" s="2">
        <v>6.2780000000000002E-2</v>
      </c>
      <c r="D1561" s="2" t="s">
        <v>40</v>
      </c>
      <c r="E1561" s="2">
        <v>5.6086399414241199E-2</v>
      </c>
      <c r="F1561" s="2">
        <v>3.7409999999999999E-2</v>
      </c>
      <c r="G1561" s="2" t="s">
        <v>40</v>
      </c>
      <c r="H1561" s="2">
        <v>4.5839469808541901E-2</v>
      </c>
      <c r="I1561" s="2">
        <v>4.9826553137811397E-2</v>
      </c>
      <c r="J1561" s="2">
        <v>4.1910000000000003E-2</v>
      </c>
      <c r="K1561" s="2">
        <v>4.11831047404227E-2</v>
      </c>
      <c r="L1561" s="2">
        <v>5.57443410766345E-2</v>
      </c>
      <c r="M1561" s="2">
        <v>3.4779370694470298E-2</v>
      </c>
      <c r="N1561" s="2">
        <v>5.8173973454239601E-2</v>
      </c>
      <c r="O1561" s="2">
        <v>3.52543133259808E-2</v>
      </c>
      <c r="P1561" s="2" t="s">
        <v>40</v>
      </c>
      <c r="Q1561" s="2" t="s">
        <v>40</v>
      </c>
    </row>
    <row r="1562" spans="1:17" x14ac:dyDescent="0.2">
      <c r="A1562" s="3" t="s">
        <v>77</v>
      </c>
      <c r="B1562" s="2">
        <v>0.71909999999999996</v>
      </c>
      <c r="C1562" s="2">
        <v>0.73445000000000005</v>
      </c>
      <c r="D1562" s="2" t="s">
        <v>40</v>
      </c>
      <c r="E1562" s="2">
        <v>0.70561962291781</v>
      </c>
      <c r="F1562" s="2">
        <v>0.74834000000000001</v>
      </c>
      <c r="G1562" s="2" t="s">
        <v>40</v>
      </c>
      <c r="H1562" s="2">
        <v>0.755191458026509</v>
      </c>
      <c r="I1562" s="2">
        <v>0.66186209583170996</v>
      </c>
      <c r="J1562" s="2">
        <v>0.82730000000000004</v>
      </c>
      <c r="K1562" s="2">
        <v>0.72943573325571998</v>
      </c>
      <c r="L1562" s="2">
        <v>0.73301394536980302</v>
      </c>
      <c r="M1562" s="2">
        <v>0.71152485570657198</v>
      </c>
      <c r="N1562" s="2">
        <v>0.73691908296464204</v>
      </c>
      <c r="O1562" s="2">
        <v>0.71639531188664696</v>
      </c>
      <c r="P1562" s="2" t="s">
        <v>40</v>
      </c>
      <c r="Q1562" s="2" t="s">
        <v>40</v>
      </c>
    </row>
    <row r="1563" spans="1:17" x14ac:dyDescent="0.2">
      <c r="A1563" s="3" t="s">
        <v>78</v>
      </c>
      <c r="B1563" s="2">
        <v>3.635E-2</v>
      </c>
      <c r="C1563" s="2">
        <v>2.4879999999999999E-2</v>
      </c>
      <c r="D1563" s="2" t="s">
        <v>40</v>
      </c>
      <c r="E1563" s="2">
        <v>2.15815485996705E-2</v>
      </c>
      <c r="F1563" s="2">
        <v>3.984E-2</v>
      </c>
      <c r="G1563" s="2" t="s">
        <v>40</v>
      </c>
      <c r="H1563" s="2">
        <v>2.4963181148748102E-2</v>
      </c>
      <c r="I1563" s="2">
        <v>4.4706624371602902E-2</v>
      </c>
      <c r="J1563" s="2">
        <v>8.2900000000000005E-3</v>
      </c>
      <c r="K1563" s="2">
        <v>3.1578564412267598E-2</v>
      </c>
      <c r="L1563" s="2">
        <v>2.7519358253022101E-2</v>
      </c>
      <c r="M1563" s="2">
        <v>3.5859244088624002E-2</v>
      </c>
      <c r="N1563" s="2">
        <v>3.5869684449157099E-2</v>
      </c>
      <c r="O1563" s="2">
        <v>2.5253752546871702E-2</v>
      </c>
      <c r="P1563" s="2" t="s">
        <v>40</v>
      </c>
      <c r="Q1563" s="2" t="s">
        <v>40</v>
      </c>
    </row>
    <row r="1564" spans="1:17" x14ac:dyDescent="0.2">
      <c r="A1564" s="3" t="s">
        <v>79</v>
      </c>
      <c r="B1564" s="2">
        <v>0.13249</v>
      </c>
      <c r="C1564" s="2">
        <v>9.461E-2</v>
      </c>
      <c r="D1564" s="2" t="s">
        <v>40</v>
      </c>
      <c r="E1564" s="2">
        <v>0.104082006223686</v>
      </c>
      <c r="F1564" s="2">
        <v>0.12323000000000001</v>
      </c>
      <c r="G1564" s="2" t="s">
        <v>40</v>
      </c>
      <c r="H1564" s="2">
        <v>9.0832106038291602E-2</v>
      </c>
      <c r="I1564" s="2">
        <v>0.16795592409148999</v>
      </c>
      <c r="J1564" s="2">
        <v>2.8240000000000001E-2</v>
      </c>
      <c r="K1564" s="2">
        <v>0.123512933386691</v>
      </c>
      <c r="L1564" s="2">
        <v>9.2863907303214296E-2</v>
      </c>
      <c r="M1564" s="2">
        <v>0.14488921988456499</v>
      </c>
      <c r="N1564" s="2">
        <v>0.10618304142747401</v>
      </c>
      <c r="O1564" s="2">
        <v>0.12110959493055599</v>
      </c>
      <c r="P1564" s="2" t="s">
        <v>40</v>
      </c>
      <c r="Q1564" s="2" t="s">
        <v>40</v>
      </c>
    </row>
    <row r="1565" spans="1:17" x14ac:dyDescent="0.2">
      <c r="A1565" s="3" t="s">
        <v>80</v>
      </c>
      <c r="B1565" s="2">
        <v>5.1580000000000001E-2</v>
      </c>
      <c r="C1565" s="2">
        <v>5.296E-2</v>
      </c>
      <c r="D1565" s="2" t="s">
        <v>40</v>
      </c>
      <c r="E1565" s="2">
        <v>8.3379095734944106E-2</v>
      </c>
      <c r="F1565" s="2">
        <v>2.0539999999999999E-2</v>
      </c>
      <c r="G1565" s="2" t="s">
        <v>40</v>
      </c>
      <c r="H1565" s="2">
        <v>5.3019145802650901E-2</v>
      </c>
      <c r="I1565" s="2">
        <v>4.7674699018680301E-2</v>
      </c>
      <c r="J1565" s="2">
        <v>6.0639999999999999E-2</v>
      </c>
      <c r="K1565" s="2">
        <v>4.3620620657037798E-2</v>
      </c>
      <c r="L1565" s="2">
        <v>6.1073663491356102E-2</v>
      </c>
      <c r="M1565" s="2">
        <v>4.34555948612921E-2</v>
      </c>
      <c r="N1565" s="2">
        <v>3.1664777505576003E-2</v>
      </c>
      <c r="O1565" s="2">
        <v>7.3331214834476702E-2</v>
      </c>
      <c r="P1565" s="2" t="s">
        <v>40</v>
      </c>
      <c r="Q1565" s="2" t="s">
        <v>40</v>
      </c>
    </row>
    <row r="1566" spans="1:17" x14ac:dyDescent="0.2">
      <c r="A1566" s="3" t="s">
        <v>81</v>
      </c>
      <c r="B1566" s="2">
        <v>2.9559999999999999E-2</v>
      </c>
      <c r="C1566" s="2">
        <v>3.032E-2</v>
      </c>
      <c r="D1566" s="2" t="s">
        <v>40</v>
      </c>
      <c r="E1566" s="2">
        <v>2.9251327109646699E-2</v>
      </c>
      <c r="F1566" s="2">
        <v>3.0640000000000001E-2</v>
      </c>
      <c r="G1566" s="2" t="s">
        <v>40</v>
      </c>
      <c r="H1566" s="2">
        <v>3.0154639175257701E-2</v>
      </c>
      <c r="I1566" s="2">
        <v>2.79741035487042E-2</v>
      </c>
      <c r="J1566" s="2">
        <v>3.3619999999999997E-2</v>
      </c>
      <c r="K1566" s="2">
        <v>3.0669043547858901E-2</v>
      </c>
      <c r="L1566" s="2">
        <v>2.97847845059699E-2</v>
      </c>
      <c r="M1566" s="2">
        <v>2.9491714764475801E-2</v>
      </c>
      <c r="N1566" s="2">
        <v>3.11894401989103E-2</v>
      </c>
      <c r="O1566" s="2">
        <v>2.8655812475465899E-2</v>
      </c>
      <c r="P1566" s="2" t="s">
        <v>40</v>
      </c>
      <c r="Q1566" s="2" t="s">
        <v>40</v>
      </c>
    </row>
    <row r="1569" spans="1:30" x14ac:dyDescent="0.2">
      <c r="A1569" s="3" t="s">
        <v>108</v>
      </c>
    </row>
    <row r="1571" spans="1:30" x14ac:dyDescent="0.2">
      <c r="A1571" s="3" t="s">
        <v>105</v>
      </c>
    </row>
    <row r="1573" spans="1:30" x14ac:dyDescent="0.2">
      <c r="A1573" s="3" t="s">
        <v>29</v>
      </c>
      <c r="B1573" s="2">
        <v>1.32525</v>
      </c>
    </row>
    <row r="1575" spans="1:30" x14ac:dyDescent="0.2">
      <c r="A1575" s="3" t="s">
        <v>31</v>
      </c>
    </row>
    <row r="1577" spans="1:30" x14ac:dyDescent="0.2">
      <c r="A1577" s="3" t="s">
        <v>32</v>
      </c>
      <c r="B1577" s="2" t="s">
        <v>33</v>
      </c>
      <c r="C1577" s="2" t="s">
        <v>34</v>
      </c>
      <c r="D1577" s="2" t="s">
        <v>35</v>
      </c>
      <c r="E1577" s="2" t="s">
        <v>36</v>
      </c>
    </row>
    <row r="1578" spans="1:30" x14ac:dyDescent="0.2">
      <c r="A1578" s="3">
        <v>1.0718700000000001</v>
      </c>
      <c r="B1578" s="2" t="s">
        <v>37</v>
      </c>
      <c r="C1578" s="2">
        <v>1</v>
      </c>
      <c r="D1578" s="2">
        <v>5</v>
      </c>
      <c r="E1578" s="2" t="str">
        <f>R1583</f>
        <v xml:space="preserve"> G</v>
      </c>
    </row>
    <row r="1580" spans="1:30" x14ac:dyDescent="0.2">
      <c r="A1580" s="3" t="s">
        <v>38</v>
      </c>
    </row>
    <row r="1582" spans="1:30" x14ac:dyDescent="0.2">
      <c r="B1582" s="2" t="s">
        <v>39</v>
      </c>
      <c r="C1582" s="2" t="s">
        <v>40</v>
      </c>
      <c r="D1582" s="2" t="s">
        <v>40</v>
      </c>
      <c r="E1582" s="2" t="s">
        <v>40</v>
      </c>
      <c r="F1582" s="2" t="s">
        <v>41</v>
      </c>
      <c r="G1582" s="2" t="s">
        <v>40</v>
      </c>
      <c r="H1582" s="2" t="s">
        <v>40</v>
      </c>
      <c r="I1582" s="2" t="s">
        <v>40</v>
      </c>
      <c r="J1582" s="2" t="s">
        <v>42</v>
      </c>
      <c r="K1582" s="2" t="s">
        <v>40</v>
      </c>
      <c r="L1582" s="2" t="s">
        <v>40</v>
      </c>
      <c r="M1582" s="2" t="s">
        <v>40</v>
      </c>
      <c r="N1582" s="2" t="s">
        <v>43</v>
      </c>
      <c r="O1582" s="2" t="s">
        <v>40</v>
      </c>
      <c r="P1582" s="2" t="s">
        <v>40</v>
      </c>
      <c r="Q1582" s="2" t="s">
        <v>40</v>
      </c>
      <c r="R1582" s="2" t="s">
        <v>44</v>
      </c>
      <c r="S1582" s="2" t="s">
        <v>40</v>
      </c>
      <c r="T1582" s="2" t="s">
        <v>40</v>
      </c>
      <c r="U1582" s="2" t="s">
        <v>40</v>
      </c>
      <c r="V1582" s="2" t="s">
        <v>45</v>
      </c>
      <c r="W1582" s="2" t="s">
        <v>40</v>
      </c>
      <c r="X1582" s="2" t="s">
        <v>40</v>
      </c>
      <c r="Y1582" s="2" t="s">
        <v>40</v>
      </c>
      <c r="Z1582" s="2" t="s">
        <v>46</v>
      </c>
      <c r="AA1582" s="2" t="s">
        <v>40</v>
      </c>
      <c r="AB1582" s="2" t="s">
        <v>40</v>
      </c>
      <c r="AC1582" s="2" t="s">
        <v>40</v>
      </c>
      <c r="AD1582" s="2" t="s">
        <v>40</v>
      </c>
    </row>
    <row r="1583" spans="1:30" x14ac:dyDescent="0.2">
      <c r="A1583" s="3" t="s">
        <v>47</v>
      </c>
      <c r="B1583" s="2" t="s">
        <v>48</v>
      </c>
      <c r="C1583" s="2" t="s">
        <v>49</v>
      </c>
      <c r="D1583" s="2" t="s">
        <v>50</v>
      </c>
      <c r="E1583" s="2" t="s">
        <v>51</v>
      </c>
      <c r="F1583" s="2" t="s">
        <v>49</v>
      </c>
      <c r="G1583" s="2" t="s">
        <v>40</v>
      </c>
      <c r="H1583" s="2" t="s">
        <v>40</v>
      </c>
      <c r="I1583" s="2" t="s">
        <v>40</v>
      </c>
      <c r="J1583" s="2" t="s">
        <v>48</v>
      </c>
      <c r="K1583" s="2" t="s">
        <v>40</v>
      </c>
      <c r="L1583" s="2" t="s">
        <v>40</v>
      </c>
      <c r="M1583" s="2" t="s">
        <v>40</v>
      </c>
      <c r="N1583" s="2" t="s">
        <v>49</v>
      </c>
      <c r="O1583" s="2" t="s">
        <v>51</v>
      </c>
      <c r="P1583" s="2" t="s">
        <v>40</v>
      </c>
      <c r="Q1583" s="2" t="s">
        <v>40</v>
      </c>
      <c r="R1583" s="2" t="s">
        <v>48</v>
      </c>
      <c r="S1583" s="2" t="s">
        <v>51</v>
      </c>
      <c r="T1583" s="2" t="s">
        <v>40</v>
      </c>
      <c r="U1583" s="2" t="s">
        <v>40</v>
      </c>
      <c r="V1583" s="2" t="s">
        <v>48</v>
      </c>
      <c r="W1583" s="2" t="s">
        <v>40</v>
      </c>
      <c r="X1583" s="2" t="s">
        <v>40</v>
      </c>
      <c r="Y1583" s="2" t="s">
        <v>40</v>
      </c>
      <c r="Z1583" s="2" t="s">
        <v>48</v>
      </c>
      <c r="AA1583" s="2" t="s">
        <v>40</v>
      </c>
      <c r="AB1583" s="2" t="s">
        <v>40</v>
      </c>
      <c r="AC1583" s="2" t="s">
        <v>40</v>
      </c>
      <c r="AD1583" s="2" t="s">
        <v>40</v>
      </c>
    </row>
    <row r="1584" spans="1:30" x14ac:dyDescent="0.2">
      <c r="A1584" s="3" t="s">
        <v>52</v>
      </c>
      <c r="B1584" s="2" t="s">
        <v>49</v>
      </c>
      <c r="C1584" s="2" t="s">
        <v>50</v>
      </c>
      <c r="D1584" s="2" t="s">
        <v>53</v>
      </c>
      <c r="E1584" s="2" t="s">
        <v>40</v>
      </c>
      <c r="F1584" s="2" t="s">
        <v>48</v>
      </c>
      <c r="G1584" s="2" t="s">
        <v>49</v>
      </c>
      <c r="H1584" s="2" t="s">
        <v>51</v>
      </c>
      <c r="I1584" s="2" t="s">
        <v>40</v>
      </c>
      <c r="J1584" s="2" t="s">
        <v>48</v>
      </c>
      <c r="K1584" s="2" t="s">
        <v>40</v>
      </c>
      <c r="L1584" s="2" t="s">
        <v>40</v>
      </c>
      <c r="M1584" s="2" t="s">
        <v>40</v>
      </c>
      <c r="N1584" s="2" t="s">
        <v>49</v>
      </c>
      <c r="O1584" s="2" t="s">
        <v>50</v>
      </c>
      <c r="P1584" s="2" t="s">
        <v>53</v>
      </c>
      <c r="Q1584" s="2" t="s">
        <v>40</v>
      </c>
      <c r="R1584" s="2" t="s">
        <v>48</v>
      </c>
      <c r="S1584" s="2" t="s">
        <v>49</v>
      </c>
      <c r="T1584" s="2" t="s">
        <v>40</v>
      </c>
      <c r="U1584" s="2" t="s">
        <v>40</v>
      </c>
      <c r="V1584" s="2" t="s">
        <v>48</v>
      </c>
      <c r="W1584" s="2" t="s">
        <v>49</v>
      </c>
      <c r="X1584" s="2" t="s">
        <v>51</v>
      </c>
      <c r="Y1584" s="2" t="s">
        <v>40</v>
      </c>
      <c r="Z1584" s="2" t="s">
        <v>48</v>
      </c>
      <c r="AA1584" s="2" t="s">
        <v>49</v>
      </c>
      <c r="AB1584" s="2" t="s">
        <v>40</v>
      </c>
      <c r="AC1584" s="2" t="s">
        <v>40</v>
      </c>
      <c r="AD1584" s="2" t="s">
        <v>40</v>
      </c>
    </row>
    <row r="1585" spans="1:30" x14ac:dyDescent="0.2">
      <c r="A1585" s="3" t="s">
        <v>54</v>
      </c>
      <c r="B1585" s="2" t="s">
        <v>50</v>
      </c>
      <c r="C1585" s="2" t="s">
        <v>40</v>
      </c>
      <c r="D1585" s="2" t="s">
        <v>40</v>
      </c>
      <c r="E1585" s="2" t="s">
        <v>40</v>
      </c>
      <c r="F1585" s="2" t="s">
        <v>48</v>
      </c>
      <c r="G1585" s="2" t="s">
        <v>49</v>
      </c>
      <c r="H1585" s="2" t="s">
        <v>40</v>
      </c>
      <c r="I1585" s="2" t="s">
        <v>40</v>
      </c>
      <c r="J1585" s="2" t="s">
        <v>48</v>
      </c>
      <c r="K1585" s="2" t="s">
        <v>40</v>
      </c>
      <c r="L1585" s="2" t="s">
        <v>40</v>
      </c>
      <c r="M1585" s="2" t="s">
        <v>40</v>
      </c>
      <c r="N1585" s="2" t="s">
        <v>49</v>
      </c>
      <c r="O1585" s="2" t="s">
        <v>50</v>
      </c>
      <c r="P1585" s="2" t="s">
        <v>53</v>
      </c>
      <c r="Q1585" s="2" t="s">
        <v>40</v>
      </c>
      <c r="R1585" s="2" t="s">
        <v>49</v>
      </c>
      <c r="S1585" s="2" t="s">
        <v>50</v>
      </c>
      <c r="T1585" s="2" t="s">
        <v>40</v>
      </c>
      <c r="U1585" s="2" t="s">
        <v>40</v>
      </c>
      <c r="V1585" s="2" t="s">
        <v>48</v>
      </c>
      <c r="W1585" s="2" t="s">
        <v>49</v>
      </c>
      <c r="X1585" s="2" t="s">
        <v>40</v>
      </c>
      <c r="Y1585" s="2" t="s">
        <v>40</v>
      </c>
      <c r="Z1585" s="2" t="s">
        <v>48</v>
      </c>
      <c r="AA1585" s="2" t="s">
        <v>49</v>
      </c>
      <c r="AB1585" s="2" t="s">
        <v>50</v>
      </c>
      <c r="AC1585" s="2" t="s">
        <v>40</v>
      </c>
      <c r="AD1585" s="2" t="s">
        <v>40</v>
      </c>
    </row>
    <row r="1586" spans="1:30" x14ac:dyDescent="0.2">
      <c r="A1586" s="3" t="s">
        <v>55</v>
      </c>
      <c r="B1586" s="2" t="s">
        <v>48</v>
      </c>
      <c r="C1586" s="2" t="s">
        <v>49</v>
      </c>
      <c r="D1586" s="2" t="s">
        <v>50</v>
      </c>
      <c r="E1586" s="2" t="s">
        <v>40</v>
      </c>
      <c r="F1586" s="2" t="s">
        <v>48</v>
      </c>
      <c r="G1586" s="2" t="s">
        <v>49</v>
      </c>
      <c r="H1586" s="2" t="s">
        <v>40</v>
      </c>
      <c r="I1586" s="2" t="s">
        <v>40</v>
      </c>
      <c r="J1586" s="2" t="s">
        <v>48</v>
      </c>
      <c r="K1586" s="2" t="s">
        <v>40</v>
      </c>
      <c r="L1586" s="2" t="s">
        <v>40</v>
      </c>
      <c r="M1586" s="2" t="s">
        <v>40</v>
      </c>
      <c r="N1586" s="2" t="s">
        <v>48</v>
      </c>
      <c r="O1586" s="2" t="s">
        <v>49</v>
      </c>
      <c r="P1586" s="2" t="s">
        <v>51</v>
      </c>
      <c r="Q1586" s="2" t="s">
        <v>40</v>
      </c>
      <c r="R1586" s="2" t="s">
        <v>48</v>
      </c>
      <c r="S1586" s="2" t="s">
        <v>49</v>
      </c>
      <c r="T1586" s="2" t="s">
        <v>51</v>
      </c>
      <c r="U1586" s="2" t="s">
        <v>40</v>
      </c>
      <c r="V1586" s="2" t="s">
        <v>48</v>
      </c>
      <c r="W1586" s="2" t="s">
        <v>49</v>
      </c>
      <c r="X1586" s="2" t="s">
        <v>40</v>
      </c>
      <c r="Y1586" s="2" t="s">
        <v>40</v>
      </c>
      <c r="Z1586" s="2" t="s">
        <v>48</v>
      </c>
      <c r="AA1586" s="2" t="s">
        <v>49</v>
      </c>
      <c r="AB1586" s="2" t="s">
        <v>40</v>
      </c>
      <c r="AC1586" s="2" t="s">
        <v>40</v>
      </c>
      <c r="AD1586" s="2" t="s">
        <v>40</v>
      </c>
    </row>
    <row r="1587" spans="1:30" x14ac:dyDescent="0.2">
      <c r="A1587" s="3" t="s">
        <v>56</v>
      </c>
      <c r="B1587" s="2" t="s">
        <v>48</v>
      </c>
      <c r="C1587" s="2" t="s">
        <v>49</v>
      </c>
      <c r="D1587" s="2" t="s">
        <v>50</v>
      </c>
      <c r="E1587" s="2" t="s">
        <v>40</v>
      </c>
      <c r="F1587" s="2" t="s">
        <v>48</v>
      </c>
      <c r="G1587" s="2" t="s">
        <v>49</v>
      </c>
      <c r="H1587" s="2" t="s">
        <v>50</v>
      </c>
      <c r="I1587" s="2" t="s">
        <v>51</v>
      </c>
      <c r="J1587" s="2" t="s">
        <v>48</v>
      </c>
      <c r="K1587" s="2" t="s">
        <v>40</v>
      </c>
      <c r="L1587" s="2" t="s">
        <v>40</v>
      </c>
      <c r="M1587" s="2" t="s">
        <v>40</v>
      </c>
      <c r="N1587" s="2" t="s">
        <v>49</v>
      </c>
      <c r="O1587" s="2" t="s">
        <v>50</v>
      </c>
      <c r="P1587" s="2" t="s">
        <v>51</v>
      </c>
      <c r="Q1587" s="2" t="s">
        <v>40</v>
      </c>
      <c r="R1587" s="2" t="s">
        <v>48</v>
      </c>
      <c r="S1587" s="2" t="s">
        <v>49</v>
      </c>
      <c r="T1587" s="2" t="s">
        <v>40</v>
      </c>
      <c r="U1587" s="2" t="s">
        <v>40</v>
      </c>
      <c r="V1587" s="2" t="s">
        <v>49</v>
      </c>
      <c r="W1587" s="2" t="s">
        <v>40</v>
      </c>
      <c r="X1587" s="2" t="s">
        <v>40</v>
      </c>
      <c r="Y1587" s="2" t="s">
        <v>40</v>
      </c>
      <c r="Z1587" s="2" t="s">
        <v>48</v>
      </c>
      <c r="AA1587" s="2" t="s">
        <v>49</v>
      </c>
      <c r="AB1587" s="2" t="s">
        <v>40</v>
      </c>
      <c r="AC1587" s="2" t="s">
        <v>40</v>
      </c>
      <c r="AD1587" s="2" t="s">
        <v>40</v>
      </c>
    </row>
    <row r="1590" spans="1:30" x14ac:dyDescent="0.2">
      <c r="A1590" s="3" t="s">
        <v>57</v>
      </c>
    </row>
    <row r="1592" spans="1:30" x14ac:dyDescent="0.2">
      <c r="A1592" s="3" t="s">
        <v>47</v>
      </c>
      <c r="B1592" s="2" t="s">
        <v>40</v>
      </c>
      <c r="C1592" s="2" t="s">
        <v>40</v>
      </c>
      <c r="D1592" s="2" t="s">
        <v>58</v>
      </c>
      <c r="E1592" s="2" t="s">
        <v>40</v>
      </c>
      <c r="F1592" s="2" t="s">
        <v>40</v>
      </c>
      <c r="G1592" s="2" t="s">
        <v>59</v>
      </c>
      <c r="H1592" s="2" t="s">
        <v>40</v>
      </c>
      <c r="I1592" s="2" t="s">
        <v>40</v>
      </c>
      <c r="J1592" s="2" t="s">
        <v>60</v>
      </c>
      <c r="K1592" s="2" t="s">
        <v>40</v>
      </c>
      <c r="L1592" s="2" t="s">
        <v>40</v>
      </c>
      <c r="M1592" s="2" t="s">
        <v>61</v>
      </c>
      <c r="N1592" s="2" t="s">
        <v>40</v>
      </c>
      <c r="O1592" s="2" t="s">
        <v>40</v>
      </c>
      <c r="P1592" s="2" t="s">
        <v>40</v>
      </c>
    </row>
    <row r="1593" spans="1:30" x14ac:dyDescent="0.2">
      <c r="A1593" s="3" t="s">
        <v>62</v>
      </c>
      <c r="B1593" s="2" t="s">
        <v>63</v>
      </c>
      <c r="C1593" s="2" t="s">
        <v>40</v>
      </c>
      <c r="D1593" s="2" t="s">
        <v>63</v>
      </c>
      <c r="E1593" s="2" t="s">
        <v>49</v>
      </c>
      <c r="F1593" s="2" t="s">
        <v>40</v>
      </c>
      <c r="G1593" s="2" t="s">
        <v>49</v>
      </c>
      <c r="H1593" s="2" t="s">
        <v>40</v>
      </c>
      <c r="I1593" s="2" t="s">
        <v>40</v>
      </c>
      <c r="J1593" s="2" t="s">
        <v>49</v>
      </c>
      <c r="K1593" s="2" t="s">
        <v>66</v>
      </c>
      <c r="L1593" s="2" t="s">
        <v>63</v>
      </c>
      <c r="M1593" s="2" t="s">
        <v>63</v>
      </c>
      <c r="N1593" s="2" t="s">
        <v>49</v>
      </c>
      <c r="O1593" s="2" t="s">
        <v>40</v>
      </c>
      <c r="P1593" s="2" t="s">
        <v>40</v>
      </c>
    </row>
    <row r="1596" spans="1:30" x14ac:dyDescent="0.2">
      <c r="A1596" s="3" t="s">
        <v>67</v>
      </c>
    </row>
    <row r="1598" spans="1:30" x14ac:dyDescent="0.2">
      <c r="B1598" s="2" t="s">
        <v>68</v>
      </c>
      <c r="C1598" s="2" t="s">
        <v>69</v>
      </c>
      <c r="D1598" s="2" t="s">
        <v>70</v>
      </c>
      <c r="E1598" s="2" t="s">
        <v>71</v>
      </c>
      <c r="F1598" s="2" t="s">
        <v>72</v>
      </c>
      <c r="G1598" s="2" t="s">
        <v>73</v>
      </c>
      <c r="H1598" s="2" t="s">
        <v>74</v>
      </c>
      <c r="I1598" s="2" t="s">
        <v>40</v>
      </c>
    </row>
    <row r="1599" spans="1:30" x14ac:dyDescent="0.2">
      <c r="A1599" s="3" t="s">
        <v>75</v>
      </c>
      <c r="B1599" s="2">
        <v>0</v>
      </c>
      <c r="C1599" s="2">
        <v>4.0400000000000002E-3</v>
      </c>
      <c r="D1599" s="2">
        <v>1.208E-2</v>
      </c>
      <c r="E1599" s="2">
        <v>2.5530000000000001E-2</v>
      </c>
      <c r="F1599" s="2">
        <v>6.2309999999999997E-2</v>
      </c>
      <c r="G1599" s="2">
        <v>0.25141999999999998</v>
      </c>
      <c r="H1599" s="2">
        <v>0.64461999999999997</v>
      </c>
      <c r="I1599" s="2" t="s">
        <v>40</v>
      </c>
    </row>
    <row r="1600" spans="1:30" x14ac:dyDescent="0.2">
      <c r="A1600" s="3" t="s">
        <v>76</v>
      </c>
      <c r="B1600" s="2">
        <v>5.0590000000000003E-2</v>
      </c>
      <c r="C1600" s="2">
        <v>0.12508</v>
      </c>
      <c r="D1600" s="2">
        <v>0.15903999999999999</v>
      </c>
      <c r="E1600" s="2">
        <v>0.17907000000000001</v>
      </c>
      <c r="F1600" s="2">
        <v>0.27139999999999997</v>
      </c>
      <c r="G1600" s="2">
        <v>0.17666000000000001</v>
      </c>
      <c r="H1600" s="2">
        <v>3.8159999999999999E-2</v>
      </c>
      <c r="I1600" s="2" t="s">
        <v>40</v>
      </c>
    </row>
    <row r="1601" spans="1:30" x14ac:dyDescent="0.2">
      <c r="A1601" s="3" t="s">
        <v>77</v>
      </c>
      <c r="B1601" s="2">
        <v>0.82357999999999998</v>
      </c>
      <c r="C1601" s="2">
        <v>0.16558999999999999</v>
      </c>
      <c r="D1601" s="2">
        <v>1.065E-2</v>
      </c>
      <c r="E1601" s="2">
        <v>1.8000000000000001E-4</v>
      </c>
      <c r="F1601" s="2">
        <v>0</v>
      </c>
      <c r="G1601" s="2">
        <v>0</v>
      </c>
      <c r="H1601" s="2">
        <v>0</v>
      </c>
      <c r="I1601" s="2" t="s">
        <v>40</v>
      </c>
    </row>
    <row r="1602" spans="1:30" x14ac:dyDescent="0.2">
      <c r="A1602" s="3" t="s">
        <v>78</v>
      </c>
      <c r="B1602" s="2">
        <v>2.5479999999999999E-2</v>
      </c>
      <c r="C1602" s="2">
        <v>4.6030000000000001E-2</v>
      </c>
      <c r="D1602" s="2">
        <v>6.1190000000000001E-2</v>
      </c>
      <c r="E1602" s="2">
        <v>7.5480000000000005E-2</v>
      </c>
      <c r="F1602" s="2">
        <v>0.12856999999999999</v>
      </c>
      <c r="G1602" s="2">
        <v>0.38392999999999999</v>
      </c>
      <c r="H1602" s="2">
        <v>0.27932000000000001</v>
      </c>
      <c r="I1602" s="2" t="s">
        <v>40</v>
      </c>
    </row>
    <row r="1603" spans="1:30" x14ac:dyDescent="0.2">
      <c r="A1603" s="3" t="s">
        <v>79</v>
      </c>
      <c r="B1603" s="2">
        <v>9.894E-2</v>
      </c>
      <c r="C1603" s="2">
        <v>0.25988</v>
      </c>
      <c r="D1603" s="2">
        <v>0.25280999999999998</v>
      </c>
      <c r="E1603" s="2">
        <v>0.20196</v>
      </c>
      <c r="F1603" s="2">
        <v>0.13593</v>
      </c>
      <c r="G1603" s="2">
        <v>4.6589999999999999E-2</v>
      </c>
      <c r="H1603" s="2">
        <v>3.8899999999999998E-3</v>
      </c>
      <c r="I1603" s="2" t="s">
        <v>40</v>
      </c>
    </row>
    <row r="1604" spans="1:30" x14ac:dyDescent="0.2">
      <c r="A1604" s="3" t="s">
        <v>80</v>
      </c>
      <c r="B1604" s="2">
        <v>5.389E-2</v>
      </c>
      <c r="C1604" s="2">
        <v>0.24654999999999999</v>
      </c>
      <c r="D1604" s="2">
        <v>0.28438000000000002</v>
      </c>
      <c r="E1604" s="2">
        <v>0.23371</v>
      </c>
      <c r="F1604" s="2">
        <v>0.14097999999999999</v>
      </c>
      <c r="G1604" s="2">
        <v>3.7539999999999997E-2</v>
      </c>
      <c r="H1604" s="2">
        <v>2.9499999999999999E-3</v>
      </c>
      <c r="I1604" s="2" t="s">
        <v>40</v>
      </c>
    </row>
    <row r="1605" spans="1:30" x14ac:dyDescent="0.2">
      <c r="A1605" s="3" t="s">
        <v>81</v>
      </c>
      <c r="B1605" s="2">
        <v>3.4930000000000003E-2</v>
      </c>
      <c r="C1605" s="2">
        <v>0.15475</v>
      </c>
      <c r="D1605" s="2">
        <v>0.23841000000000001</v>
      </c>
      <c r="E1605" s="2">
        <v>0.26573000000000002</v>
      </c>
      <c r="F1605" s="2">
        <v>0.2185</v>
      </c>
      <c r="G1605" s="2">
        <v>7.9839999999999994E-2</v>
      </c>
      <c r="H1605" s="2">
        <v>7.8399999999999997E-3</v>
      </c>
      <c r="I1605" s="2" t="s">
        <v>40</v>
      </c>
    </row>
    <row r="1608" spans="1:30" x14ac:dyDescent="0.2">
      <c r="A1608" s="3" t="s">
        <v>82</v>
      </c>
    </row>
    <row r="1610" spans="1:30" x14ac:dyDescent="0.2">
      <c r="B1610" s="2" t="s">
        <v>39</v>
      </c>
      <c r="C1610" s="2" t="s">
        <v>40</v>
      </c>
      <c r="D1610" s="2" t="s">
        <v>40</v>
      </c>
      <c r="E1610" s="2" t="s">
        <v>40</v>
      </c>
      <c r="F1610" s="2" t="s">
        <v>41</v>
      </c>
      <c r="G1610" s="2" t="s">
        <v>40</v>
      </c>
      <c r="H1610" s="2" t="s">
        <v>40</v>
      </c>
      <c r="I1610" s="2" t="s">
        <v>40</v>
      </c>
      <c r="J1610" s="2" t="s">
        <v>42</v>
      </c>
      <c r="K1610" s="2" t="s">
        <v>40</v>
      </c>
      <c r="L1610" s="2" t="s">
        <v>40</v>
      </c>
      <c r="M1610" s="2" t="s">
        <v>40</v>
      </c>
      <c r="N1610" s="2" t="s">
        <v>43</v>
      </c>
      <c r="O1610" s="2" t="s">
        <v>40</v>
      </c>
      <c r="P1610" s="2" t="s">
        <v>40</v>
      </c>
      <c r="Q1610" s="2" t="s">
        <v>40</v>
      </c>
      <c r="R1610" s="2" t="s">
        <v>44</v>
      </c>
      <c r="S1610" s="2" t="s">
        <v>40</v>
      </c>
      <c r="T1610" s="2" t="s">
        <v>40</v>
      </c>
      <c r="U1610" s="2" t="s">
        <v>40</v>
      </c>
      <c r="V1610" s="2" t="s">
        <v>45</v>
      </c>
      <c r="W1610" s="2" t="s">
        <v>40</v>
      </c>
      <c r="X1610" s="2" t="s">
        <v>40</v>
      </c>
      <c r="Y1610" s="2" t="s">
        <v>40</v>
      </c>
      <c r="Z1610" s="2" t="s">
        <v>46</v>
      </c>
      <c r="AA1610" s="2" t="s">
        <v>40</v>
      </c>
      <c r="AB1610" s="2" t="s">
        <v>40</v>
      </c>
      <c r="AC1610" s="2" t="s">
        <v>40</v>
      </c>
      <c r="AD1610" s="2" t="s">
        <v>40</v>
      </c>
    </row>
    <row r="1611" spans="1:30" x14ac:dyDescent="0.2">
      <c r="A1611" s="3" t="s">
        <v>47</v>
      </c>
      <c r="B1611" s="2">
        <v>1.32253</v>
      </c>
      <c r="C1611" s="2">
        <v>1.3248899999999999</v>
      </c>
      <c r="D1611" s="2">
        <v>1.32189</v>
      </c>
      <c r="E1611" s="2">
        <v>1.33144</v>
      </c>
      <c r="F1611" s="2" t="s">
        <v>83</v>
      </c>
      <c r="G1611" s="2" t="s">
        <v>40</v>
      </c>
      <c r="H1611" s="2" t="s">
        <v>40</v>
      </c>
      <c r="I1611" s="2" t="s">
        <v>40</v>
      </c>
      <c r="J1611" s="2" t="s">
        <v>83</v>
      </c>
      <c r="K1611" s="2" t="s">
        <v>40</v>
      </c>
      <c r="L1611" s="2" t="s">
        <v>40</v>
      </c>
      <c r="M1611" s="2" t="s">
        <v>40</v>
      </c>
      <c r="N1611" s="2">
        <v>1.19049</v>
      </c>
      <c r="O1611" s="2">
        <v>1.41246</v>
      </c>
      <c r="P1611" s="2" t="s">
        <v>40</v>
      </c>
      <c r="Q1611" s="2" t="s">
        <v>40</v>
      </c>
      <c r="R1611" s="2">
        <v>1.0718700000000001</v>
      </c>
      <c r="S1611" s="2">
        <v>1.4671700000000001</v>
      </c>
      <c r="T1611" s="2" t="s">
        <v>40</v>
      </c>
      <c r="U1611" s="2" t="s">
        <v>40</v>
      </c>
      <c r="V1611" s="2" t="s">
        <v>83</v>
      </c>
      <c r="W1611" s="2" t="s">
        <v>40</v>
      </c>
      <c r="X1611" s="2" t="s">
        <v>40</v>
      </c>
      <c r="Y1611" s="2" t="s">
        <v>40</v>
      </c>
      <c r="Z1611" s="2" t="s">
        <v>83</v>
      </c>
      <c r="AA1611" s="2" t="s">
        <v>40</v>
      </c>
      <c r="AB1611" s="2" t="s">
        <v>40</v>
      </c>
      <c r="AC1611" s="2" t="s">
        <v>40</v>
      </c>
      <c r="AD1611" s="2" t="s">
        <v>40</v>
      </c>
    </row>
    <row r="1612" spans="1:30" x14ac:dyDescent="0.2">
      <c r="A1612" s="3" t="s">
        <v>52</v>
      </c>
      <c r="B1612" s="2">
        <v>1.32117</v>
      </c>
      <c r="C1612" s="2">
        <v>1.31854</v>
      </c>
      <c r="D1612" s="2">
        <v>1.3354299999999999</v>
      </c>
      <c r="E1612" s="2" t="s">
        <v>40</v>
      </c>
      <c r="F1612" s="2">
        <v>1.1847000000000001</v>
      </c>
      <c r="G1612" s="2">
        <v>1.09728</v>
      </c>
      <c r="H1612" s="2">
        <v>1.52494</v>
      </c>
      <c r="I1612" s="2" t="s">
        <v>40</v>
      </c>
      <c r="J1612" s="2" t="s">
        <v>83</v>
      </c>
      <c r="K1612" s="2" t="s">
        <v>40</v>
      </c>
      <c r="L1612" s="2" t="s">
        <v>40</v>
      </c>
      <c r="M1612" s="2" t="s">
        <v>40</v>
      </c>
      <c r="N1612" s="2">
        <v>1.4340599999999999</v>
      </c>
      <c r="O1612" s="2">
        <v>1.28549</v>
      </c>
      <c r="P1612" s="2">
        <v>1.2093499999999999</v>
      </c>
      <c r="Q1612" s="2" t="s">
        <v>40</v>
      </c>
      <c r="R1612" s="2">
        <v>1.4607000000000001</v>
      </c>
      <c r="S1612" s="2">
        <v>1.09924</v>
      </c>
      <c r="T1612" s="2" t="s">
        <v>40</v>
      </c>
      <c r="U1612" s="2" t="s">
        <v>40</v>
      </c>
      <c r="V1612" s="2">
        <v>1.08036</v>
      </c>
      <c r="W1612" s="2">
        <v>1.0843400000000001</v>
      </c>
      <c r="X1612" s="2">
        <v>1.5536700000000001</v>
      </c>
      <c r="Y1612" s="2" t="s">
        <v>40</v>
      </c>
      <c r="Z1612" s="2">
        <v>1.4203300000000001</v>
      </c>
      <c r="AA1612" s="2">
        <v>1.1606099999999999</v>
      </c>
      <c r="AB1612" s="2" t="s">
        <v>40</v>
      </c>
      <c r="AC1612" s="2" t="s">
        <v>40</v>
      </c>
      <c r="AD1612" s="2" t="s">
        <v>40</v>
      </c>
    </row>
    <row r="1613" spans="1:30" x14ac:dyDescent="0.2">
      <c r="A1613" s="3" t="s">
        <v>54</v>
      </c>
      <c r="B1613" s="2" t="s">
        <v>83</v>
      </c>
      <c r="C1613" s="2" t="s">
        <v>40</v>
      </c>
      <c r="D1613" s="2" t="s">
        <v>40</v>
      </c>
      <c r="E1613" s="2" t="s">
        <v>40</v>
      </c>
      <c r="F1613" s="2">
        <v>1.4166700000000001</v>
      </c>
      <c r="G1613" s="2">
        <v>1.2059</v>
      </c>
      <c r="H1613" s="2" t="s">
        <v>40</v>
      </c>
      <c r="I1613" s="2" t="s">
        <v>40</v>
      </c>
      <c r="J1613" s="2" t="s">
        <v>83</v>
      </c>
      <c r="K1613" s="2" t="s">
        <v>40</v>
      </c>
      <c r="L1613" s="2" t="s">
        <v>40</v>
      </c>
      <c r="M1613" s="2" t="s">
        <v>40</v>
      </c>
      <c r="N1613" s="2">
        <v>1.43608</v>
      </c>
      <c r="O1613" s="2">
        <v>1.2895099999999999</v>
      </c>
      <c r="P1613" s="2">
        <v>1.20641</v>
      </c>
      <c r="Q1613" s="2" t="s">
        <v>40</v>
      </c>
      <c r="R1613" s="2">
        <v>1.44689</v>
      </c>
      <c r="S1613" s="2">
        <v>1.13802</v>
      </c>
      <c r="T1613" s="2" t="s">
        <v>40</v>
      </c>
      <c r="U1613" s="2" t="s">
        <v>40</v>
      </c>
      <c r="V1613" s="2">
        <v>1.46974</v>
      </c>
      <c r="W1613" s="2">
        <v>1.0732999999999999</v>
      </c>
      <c r="X1613" s="2" t="s">
        <v>40</v>
      </c>
      <c r="Y1613" s="2" t="s">
        <v>40</v>
      </c>
      <c r="Z1613" s="2">
        <v>1.48691</v>
      </c>
      <c r="AA1613" s="2">
        <v>1.1615200000000001</v>
      </c>
      <c r="AB1613" s="2">
        <v>1.1569499999999999</v>
      </c>
      <c r="AC1613" s="2" t="s">
        <v>40</v>
      </c>
      <c r="AD1613" s="2" t="s">
        <v>40</v>
      </c>
    </row>
    <row r="1614" spans="1:30" x14ac:dyDescent="0.2">
      <c r="A1614" s="3" t="s">
        <v>55</v>
      </c>
      <c r="B1614" s="2">
        <v>1.3187599999999999</v>
      </c>
      <c r="C1614" s="2">
        <v>1.32958</v>
      </c>
      <c r="D1614" s="2">
        <v>1.3272600000000001</v>
      </c>
      <c r="E1614" s="2" t="s">
        <v>40</v>
      </c>
      <c r="F1614" s="2">
        <v>1.39151</v>
      </c>
      <c r="G1614" s="2">
        <v>1.2397800000000001</v>
      </c>
      <c r="H1614" s="2" t="s">
        <v>40</v>
      </c>
      <c r="I1614" s="2" t="s">
        <v>40</v>
      </c>
      <c r="J1614" s="2" t="s">
        <v>83</v>
      </c>
      <c r="K1614" s="2" t="s">
        <v>40</v>
      </c>
      <c r="L1614" s="2" t="s">
        <v>40</v>
      </c>
      <c r="M1614" s="2" t="s">
        <v>40</v>
      </c>
      <c r="N1614" s="2">
        <v>1.31227</v>
      </c>
      <c r="O1614" s="2">
        <v>1.2367600000000001</v>
      </c>
      <c r="P1614" s="2">
        <v>1.4037900000000001</v>
      </c>
      <c r="Q1614" s="2" t="s">
        <v>40</v>
      </c>
      <c r="R1614" s="2">
        <v>1.2209399999999999</v>
      </c>
      <c r="S1614" s="2">
        <v>1.13381</v>
      </c>
      <c r="T1614" s="2">
        <v>1.49265</v>
      </c>
      <c r="U1614" s="2" t="s">
        <v>40</v>
      </c>
      <c r="V1614" s="2">
        <v>1.4123300000000001</v>
      </c>
      <c r="W1614" s="2">
        <v>1.2009099999999999</v>
      </c>
      <c r="X1614" s="2" t="s">
        <v>40</v>
      </c>
      <c r="Y1614" s="2" t="s">
        <v>40</v>
      </c>
      <c r="Z1614" s="2">
        <v>1.42561</v>
      </c>
      <c r="AA1614" s="2">
        <v>1.15351</v>
      </c>
      <c r="AB1614" s="2" t="s">
        <v>40</v>
      </c>
      <c r="AC1614" s="2" t="s">
        <v>40</v>
      </c>
      <c r="AD1614" s="2" t="s">
        <v>40</v>
      </c>
    </row>
    <row r="1615" spans="1:30" x14ac:dyDescent="0.2">
      <c r="A1615" s="3" t="s">
        <v>56</v>
      </c>
      <c r="B1615" s="2">
        <v>1.3322099999999999</v>
      </c>
      <c r="C1615" s="2">
        <v>1.3119700000000001</v>
      </c>
      <c r="D1615" s="2">
        <v>1.3312600000000001</v>
      </c>
      <c r="E1615" s="2" t="s">
        <v>40</v>
      </c>
      <c r="F1615" s="2">
        <v>1.1948399999999999</v>
      </c>
      <c r="G1615" s="2">
        <v>1.1107</v>
      </c>
      <c r="H1615" s="2">
        <v>1.10049</v>
      </c>
      <c r="I1615" s="2">
        <v>1.5848100000000001</v>
      </c>
      <c r="J1615" s="2" t="s">
        <v>83</v>
      </c>
      <c r="K1615" s="2" t="s">
        <v>40</v>
      </c>
      <c r="L1615" s="2" t="s">
        <v>40</v>
      </c>
      <c r="M1615" s="2" t="s">
        <v>40</v>
      </c>
      <c r="N1615" s="2">
        <v>1.19614</v>
      </c>
      <c r="O1615" s="2">
        <v>1.1881699999999999</v>
      </c>
      <c r="P1615" s="2">
        <v>1.4806900000000001</v>
      </c>
      <c r="Q1615" s="2" t="s">
        <v>40</v>
      </c>
      <c r="R1615" s="2">
        <v>1.4604699999999999</v>
      </c>
      <c r="S1615" s="2">
        <v>1.1035999999999999</v>
      </c>
      <c r="T1615" s="2" t="s">
        <v>40</v>
      </c>
      <c r="U1615" s="2" t="s">
        <v>40</v>
      </c>
      <c r="V1615" s="2" t="s">
        <v>83</v>
      </c>
      <c r="W1615" s="2" t="s">
        <v>40</v>
      </c>
      <c r="X1615" s="2" t="s">
        <v>40</v>
      </c>
      <c r="Y1615" s="2" t="s">
        <v>40</v>
      </c>
      <c r="Z1615" s="2">
        <v>1.41489</v>
      </c>
      <c r="AA1615" s="2">
        <v>1.16475</v>
      </c>
      <c r="AB1615" s="2" t="s">
        <v>40</v>
      </c>
      <c r="AC1615" s="2" t="s">
        <v>40</v>
      </c>
      <c r="AD1615" s="2" t="s">
        <v>40</v>
      </c>
    </row>
    <row r="1618" spans="1:30" x14ac:dyDescent="0.2">
      <c r="A1618" s="3" t="s">
        <v>84</v>
      </c>
    </row>
    <row r="1620" spans="1:30" x14ac:dyDescent="0.2">
      <c r="A1620" s="3" t="s">
        <v>47</v>
      </c>
      <c r="B1620" s="2" t="s">
        <v>40</v>
      </c>
      <c r="C1620" s="2" t="s">
        <v>40</v>
      </c>
      <c r="D1620" s="2" t="s">
        <v>58</v>
      </c>
      <c r="E1620" s="2" t="s">
        <v>40</v>
      </c>
      <c r="F1620" s="2" t="s">
        <v>40</v>
      </c>
      <c r="G1620" s="2" t="s">
        <v>59</v>
      </c>
      <c r="H1620" s="2" t="s">
        <v>40</v>
      </c>
      <c r="I1620" s="2" t="s">
        <v>40</v>
      </c>
      <c r="J1620" s="2" t="s">
        <v>60</v>
      </c>
      <c r="K1620" s="2" t="s">
        <v>40</v>
      </c>
      <c r="L1620" s="2" t="s">
        <v>40</v>
      </c>
      <c r="M1620" s="2" t="s">
        <v>61</v>
      </c>
      <c r="N1620" s="2" t="s">
        <v>40</v>
      </c>
      <c r="O1620" s="2" t="s">
        <v>40</v>
      </c>
      <c r="P1620" s="2" t="s">
        <v>40</v>
      </c>
    </row>
    <row r="1621" spans="1:30" x14ac:dyDescent="0.2">
      <c r="A1621" s="3">
        <v>1.31193</v>
      </c>
      <c r="B1621" s="2">
        <v>1.3274300000000001</v>
      </c>
      <c r="C1621" s="2" t="s">
        <v>40</v>
      </c>
      <c r="D1621" s="2">
        <v>1.4286700000000001</v>
      </c>
      <c r="E1621" s="2">
        <v>1.17248</v>
      </c>
      <c r="F1621" s="2" t="s">
        <v>40</v>
      </c>
      <c r="G1621" s="2" t="s">
        <v>83</v>
      </c>
      <c r="H1621" s="2" t="s">
        <v>40</v>
      </c>
      <c r="I1621" s="2" t="s">
        <v>40</v>
      </c>
      <c r="J1621" s="2">
        <v>1.33687</v>
      </c>
      <c r="K1621" s="2">
        <v>1.2661100000000001</v>
      </c>
      <c r="L1621" s="2">
        <v>1.4042300000000001</v>
      </c>
      <c r="M1621" s="2">
        <v>1.32186</v>
      </c>
      <c r="N1621" s="2">
        <v>1.3104899999999999</v>
      </c>
      <c r="O1621" s="2" t="s">
        <v>40</v>
      </c>
      <c r="P1621" s="2" t="s">
        <v>40</v>
      </c>
    </row>
    <row r="1624" spans="1:30" x14ac:dyDescent="0.2">
      <c r="A1624" s="3" t="s">
        <v>85</v>
      </c>
    </row>
    <row r="1625" spans="1:30" x14ac:dyDescent="0.2">
      <c r="A1625" s="3" t="s">
        <v>86</v>
      </c>
    </row>
    <row r="1627" spans="1:30" x14ac:dyDescent="0.2">
      <c r="B1627" s="2" t="s">
        <v>39</v>
      </c>
      <c r="C1627" s="2" t="s">
        <v>40</v>
      </c>
      <c r="D1627" s="2" t="s">
        <v>40</v>
      </c>
      <c r="E1627" s="2" t="s">
        <v>40</v>
      </c>
      <c r="F1627" s="2" t="s">
        <v>41</v>
      </c>
      <c r="G1627" s="2" t="s">
        <v>40</v>
      </c>
      <c r="H1627" s="2" t="s">
        <v>40</v>
      </c>
      <c r="I1627" s="2" t="s">
        <v>40</v>
      </c>
      <c r="J1627" s="2" t="s">
        <v>42</v>
      </c>
      <c r="K1627" s="2" t="s">
        <v>40</v>
      </c>
      <c r="L1627" s="2" t="s">
        <v>40</v>
      </c>
      <c r="M1627" s="2" t="s">
        <v>40</v>
      </c>
      <c r="N1627" s="2" t="s">
        <v>43</v>
      </c>
      <c r="O1627" s="2" t="s">
        <v>40</v>
      </c>
      <c r="P1627" s="2" t="s">
        <v>40</v>
      </c>
      <c r="Q1627" s="2" t="s">
        <v>40</v>
      </c>
      <c r="R1627" s="2" t="s">
        <v>44</v>
      </c>
      <c r="S1627" s="2" t="s">
        <v>40</v>
      </c>
      <c r="T1627" s="2" t="s">
        <v>40</v>
      </c>
      <c r="U1627" s="2" t="s">
        <v>40</v>
      </c>
      <c r="V1627" s="2" t="s">
        <v>45</v>
      </c>
      <c r="W1627" s="2" t="s">
        <v>40</v>
      </c>
      <c r="X1627" s="2" t="s">
        <v>40</v>
      </c>
      <c r="Y1627" s="2" t="s">
        <v>40</v>
      </c>
      <c r="Z1627" s="2" t="s">
        <v>46</v>
      </c>
      <c r="AA1627" s="2" t="s">
        <v>40</v>
      </c>
      <c r="AB1627" s="2" t="s">
        <v>40</v>
      </c>
      <c r="AC1627" s="2" t="s">
        <v>40</v>
      </c>
      <c r="AD1627" s="2" t="s">
        <v>40</v>
      </c>
    </row>
    <row r="1628" spans="1:30" x14ac:dyDescent="0.2">
      <c r="A1628" s="3" t="s">
        <v>47</v>
      </c>
      <c r="B1628" s="2">
        <v>0</v>
      </c>
      <c r="C1628" s="2">
        <v>0</v>
      </c>
      <c r="D1628" s="2">
        <v>0</v>
      </c>
      <c r="E1628" s="2">
        <v>0</v>
      </c>
      <c r="F1628" s="2" t="s">
        <v>83</v>
      </c>
      <c r="G1628" s="2" t="s">
        <v>40</v>
      </c>
      <c r="H1628" s="2" t="s">
        <v>40</v>
      </c>
      <c r="I1628" s="2" t="s">
        <v>40</v>
      </c>
      <c r="J1628" s="2" t="s">
        <v>83</v>
      </c>
      <c r="K1628" s="2" t="s">
        <v>40</v>
      </c>
      <c r="L1628" s="2" t="s">
        <v>40</v>
      </c>
      <c r="M1628" s="2" t="s">
        <v>40</v>
      </c>
      <c r="N1628" s="2">
        <v>0</v>
      </c>
      <c r="O1628" s="2">
        <v>0</v>
      </c>
      <c r="P1628" s="2" t="s">
        <v>40</v>
      </c>
      <c r="Q1628" s="2" t="s">
        <v>40</v>
      </c>
      <c r="R1628" s="2">
        <v>0</v>
      </c>
      <c r="S1628" s="2">
        <v>0</v>
      </c>
      <c r="T1628" s="2" t="s">
        <v>40</v>
      </c>
      <c r="U1628" s="2" t="s">
        <v>40</v>
      </c>
      <c r="V1628" s="2" t="s">
        <v>83</v>
      </c>
      <c r="W1628" s="2" t="s">
        <v>40</v>
      </c>
      <c r="X1628" s="2" t="s">
        <v>40</v>
      </c>
      <c r="Y1628" s="2" t="s">
        <v>40</v>
      </c>
      <c r="Z1628" s="2" t="s">
        <v>83</v>
      </c>
      <c r="AA1628" s="2" t="s">
        <v>40</v>
      </c>
      <c r="AB1628" s="2" t="s">
        <v>40</v>
      </c>
      <c r="AC1628" s="2" t="s">
        <v>40</v>
      </c>
      <c r="AD1628" s="2" t="s">
        <v>40</v>
      </c>
    </row>
    <row r="1629" spans="1:30" x14ac:dyDescent="0.2">
      <c r="A1629" s="3" t="s">
        <v>52</v>
      </c>
      <c r="B1629" s="2">
        <v>0</v>
      </c>
      <c r="C1629" s="2">
        <v>0</v>
      </c>
      <c r="D1629" s="2">
        <v>0</v>
      </c>
      <c r="E1629" s="2" t="s">
        <v>40</v>
      </c>
      <c r="F1629" s="2">
        <v>0</v>
      </c>
      <c r="G1629" s="2">
        <v>0</v>
      </c>
      <c r="H1629" s="2">
        <v>0</v>
      </c>
      <c r="I1629" s="2" t="s">
        <v>40</v>
      </c>
      <c r="J1629" s="2" t="s">
        <v>83</v>
      </c>
      <c r="K1629" s="2" t="s">
        <v>40</v>
      </c>
      <c r="L1629" s="2" t="s">
        <v>40</v>
      </c>
      <c r="M1629" s="2" t="s">
        <v>40</v>
      </c>
      <c r="N1629" s="2">
        <v>0</v>
      </c>
      <c r="O1629" s="2">
        <v>0</v>
      </c>
      <c r="P1629" s="2">
        <v>0</v>
      </c>
      <c r="Q1629" s="2" t="s">
        <v>40</v>
      </c>
      <c r="R1629" s="2">
        <v>0</v>
      </c>
      <c r="S1629" s="2">
        <v>0</v>
      </c>
      <c r="T1629" s="2" t="s">
        <v>40</v>
      </c>
      <c r="U1629" s="2" t="s">
        <v>40</v>
      </c>
      <c r="V1629" s="2">
        <v>0</v>
      </c>
      <c r="W1629" s="2">
        <v>0</v>
      </c>
      <c r="X1629" s="2">
        <v>0</v>
      </c>
      <c r="Y1629" s="2" t="s">
        <v>40</v>
      </c>
      <c r="Z1629" s="2">
        <v>0</v>
      </c>
      <c r="AA1629" s="2">
        <v>0</v>
      </c>
      <c r="AB1629" s="2" t="s">
        <v>40</v>
      </c>
      <c r="AC1629" s="2" t="s">
        <v>40</v>
      </c>
      <c r="AD1629" s="2" t="s">
        <v>40</v>
      </c>
    </row>
    <row r="1630" spans="1:30" x14ac:dyDescent="0.2">
      <c r="A1630" s="3" t="s">
        <v>54</v>
      </c>
      <c r="B1630" s="2" t="s">
        <v>83</v>
      </c>
      <c r="C1630" s="2" t="s">
        <v>40</v>
      </c>
      <c r="D1630" s="2" t="s">
        <v>40</v>
      </c>
      <c r="E1630" s="2" t="s">
        <v>40</v>
      </c>
      <c r="F1630" s="2">
        <v>0</v>
      </c>
      <c r="G1630" s="2">
        <v>0</v>
      </c>
      <c r="H1630" s="2" t="s">
        <v>40</v>
      </c>
      <c r="I1630" s="2" t="s">
        <v>40</v>
      </c>
      <c r="J1630" s="2" t="s">
        <v>83</v>
      </c>
      <c r="K1630" s="2" t="s">
        <v>40</v>
      </c>
      <c r="L1630" s="2" t="s">
        <v>40</v>
      </c>
      <c r="M1630" s="2" t="s">
        <v>40</v>
      </c>
      <c r="N1630" s="2">
        <v>0</v>
      </c>
      <c r="O1630" s="2">
        <v>0</v>
      </c>
      <c r="P1630" s="2">
        <v>0</v>
      </c>
      <c r="Q1630" s="2" t="s">
        <v>40</v>
      </c>
      <c r="R1630" s="2">
        <v>0</v>
      </c>
      <c r="S1630" s="2">
        <v>0</v>
      </c>
      <c r="T1630" s="2" t="s">
        <v>40</v>
      </c>
      <c r="U1630" s="2" t="s">
        <v>40</v>
      </c>
      <c r="V1630" s="2">
        <v>0</v>
      </c>
      <c r="W1630" s="2">
        <v>0</v>
      </c>
      <c r="X1630" s="2" t="s">
        <v>40</v>
      </c>
      <c r="Y1630" s="2" t="s">
        <v>40</v>
      </c>
      <c r="Z1630" s="2">
        <v>0</v>
      </c>
      <c r="AA1630" s="2">
        <v>0</v>
      </c>
      <c r="AB1630" s="2">
        <v>0</v>
      </c>
      <c r="AC1630" s="2" t="s">
        <v>40</v>
      </c>
      <c r="AD1630" s="2" t="s">
        <v>40</v>
      </c>
    </row>
    <row r="1631" spans="1:30" x14ac:dyDescent="0.2">
      <c r="A1631" s="3" t="s">
        <v>55</v>
      </c>
      <c r="B1631" s="2">
        <v>0</v>
      </c>
      <c r="C1631" s="2">
        <v>0</v>
      </c>
      <c r="D1631" s="2">
        <v>0</v>
      </c>
      <c r="E1631" s="2" t="s">
        <v>40</v>
      </c>
      <c r="F1631" s="2">
        <v>0</v>
      </c>
      <c r="G1631" s="2">
        <v>0</v>
      </c>
      <c r="H1631" s="2" t="s">
        <v>40</v>
      </c>
      <c r="I1631" s="2" t="s">
        <v>40</v>
      </c>
      <c r="J1631" s="2" t="s">
        <v>83</v>
      </c>
      <c r="K1631" s="2" t="s">
        <v>40</v>
      </c>
      <c r="L1631" s="2" t="s">
        <v>40</v>
      </c>
      <c r="M1631" s="2" t="s">
        <v>40</v>
      </c>
      <c r="N1631" s="2">
        <v>0</v>
      </c>
      <c r="O1631" s="2">
        <v>0</v>
      </c>
      <c r="P1631" s="2">
        <v>0</v>
      </c>
      <c r="Q1631" s="2" t="s">
        <v>40</v>
      </c>
      <c r="R1631" s="2">
        <v>0</v>
      </c>
      <c r="S1631" s="2">
        <v>0</v>
      </c>
      <c r="T1631" s="2">
        <v>0</v>
      </c>
      <c r="U1631" s="2" t="s">
        <v>40</v>
      </c>
      <c r="V1631" s="2">
        <v>0</v>
      </c>
      <c r="W1631" s="2">
        <v>0</v>
      </c>
      <c r="X1631" s="2" t="s">
        <v>40</v>
      </c>
      <c r="Y1631" s="2" t="s">
        <v>40</v>
      </c>
      <c r="Z1631" s="2">
        <v>0</v>
      </c>
      <c r="AA1631" s="2">
        <v>0</v>
      </c>
      <c r="AB1631" s="2" t="s">
        <v>40</v>
      </c>
      <c r="AC1631" s="2" t="s">
        <v>40</v>
      </c>
      <c r="AD1631" s="2" t="s">
        <v>40</v>
      </c>
    </row>
    <row r="1632" spans="1:30" x14ac:dyDescent="0.2">
      <c r="A1632" s="3" t="s">
        <v>56</v>
      </c>
      <c r="B1632" s="2">
        <v>0</v>
      </c>
      <c r="C1632" s="2">
        <v>0</v>
      </c>
      <c r="D1632" s="2">
        <v>0</v>
      </c>
      <c r="E1632" s="2" t="s">
        <v>40</v>
      </c>
      <c r="F1632" s="2">
        <v>0</v>
      </c>
      <c r="G1632" s="2">
        <v>0</v>
      </c>
      <c r="H1632" s="2">
        <v>0</v>
      </c>
      <c r="I1632" s="2">
        <v>0</v>
      </c>
      <c r="J1632" s="2" t="s">
        <v>83</v>
      </c>
      <c r="K1632" s="2" t="s">
        <v>40</v>
      </c>
      <c r="L1632" s="2" t="s">
        <v>40</v>
      </c>
      <c r="M1632" s="2" t="s">
        <v>40</v>
      </c>
      <c r="N1632" s="2">
        <v>0</v>
      </c>
      <c r="O1632" s="2">
        <v>0</v>
      </c>
      <c r="P1632" s="2">
        <v>0</v>
      </c>
      <c r="Q1632" s="2" t="s">
        <v>40</v>
      </c>
      <c r="R1632" s="2">
        <v>0</v>
      </c>
      <c r="S1632" s="2">
        <v>0</v>
      </c>
      <c r="T1632" s="2" t="s">
        <v>40</v>
      </c>
      <c r="U1632" s="2" t="s">
        <v>40</v>
      </c>
      <c r="V1632" s="2" t="s">
        <v>83</v>
      </c>
      <c r="W1632" s="2" t="s">
        <v>40</v>
      </c>
      <c r="X1632" s="2" t="s">
        <v>40</v>
      </c>
      <c r="Y1632" s="2" t="s">
        <v>40</v>
      </c>
      <c r="Z1632" s="2">
        <v>0</v>
      </c>
      <c r="AA1632" s="2">
        <v>0</v>
      </c>
      <c r="AB1632" s="2" t="s">
        <v>40</v>
      </c>
      <c r="AC1632" s="2" t="s">
        <v>40</v>
      </c>
      <c r="AD1632" s="2" t="s">
        <v>40</v>
      </c>
    </row>
    <row r="1635" spans="1:30" x14ac:dyDescent="0.2">
      <c r="A1635" s="3" t="s">
        <v>87</v>
      </c>
    </row>
    <row r="1637" spans="1:30" x14ac:dyDescent="0.2">
      <c r="B1637" s="2" t="s">
        <v>39</v>
      </c>
      <c r="C1637" s="2" t="s">
        <v>40</v>
      </c>
      <c r="D1637" s="2" t="s">
        <v>40</v>
      </c>
      <c r="E1637" s="2" t="s">
        <v>40</v>
      </c>
      <c r="F1637" s="2" t="s">
        <v>41</v>
      </c>
      <c r="G1637" s="2" t="s">
        <v>40</v>
      </c>
      <c r="H1637" s="2" t="s">
        <v>40</v>
      </c>
      <c r="I1637" s="2" t="s">
        <v>40</v>
      </c>
      <c r="J1637" s="2" t="s">
        <v>42</v>
      </c>
      <c r="K1637" s="2" t="s">
        <v>40</v>
      </c>
      <c r="L1637" s="2" t="s">
        <v>40</v>
      </c>
      <c r="M1637" s="2" t="s">
        <v>40</v>
      </c>
      <c r="N1637" s="2" t="s">
        <v>43</v>
      </c>
      <c r="O1637" s="2" t="s">
        <v>40</v>
      </c>
      <c r="P1637" s="2" t="s">
        <v>40</v>
      </c>
      <c r="Q1637" s="2" t="s">
        <v>40</v>
      </c>
      <c r="R1637" s="2" t="s">
        <v>44</v>
      </c>
      <c r="S1637" s="2" t="s">
        <v>40</v>
      </c>
      <c r="T1637" s="2" t="s">
        <v>40</v>
      </c>
      <c r="U1637" s="2" t="s">
        <v>40</v>
      </c>
      <c r="V1637" s="2" t="s">
        <v>45</v>
      </c>
      <c r="W1637" s="2" t="s">
        <v>40</v>
      </c>
      <c r="X1637" s="2" t="s">
        <v>40</v>
      </c>
      <c r="Y1637" s="2" t="s">
        <v>40</v>
      </c>
      <c r="Z1637" s="2" t="s">
        <v>46</v>
      </c>
      <c r="AA1637" s="2" t="s">
        <v>40</v>
      </c>
      <c r="AB1637" s="2" t="s">
        <v>40</v>
      </c>
      <c r="AC1637" s="2" t="s">
        <v>40</v>
      </c>
      <c r="AD1637" s="2" t="s">
        <v>40</v>
      </c>
    </row>
    <row r="1638" spans="1:30" x14ac:dyDescent="0.2">
      <c r="A1638" s="3" t="s">
        <v>47</v>
      </c>
      <c r="B1638" s="2">
        <v>1.274E-2</v>
      </c>
      <c r="C1638" s="2">
        <v>1.274E-2</v>
      </c>
      <c r="D1638" s="2">
        <v>1.2840000000000001E-2</v>
      </c>
      <c r="E1638" s="2">
        <v>1.227E-2</v>
      </c>
      <c r="F1638" s="2" t="s">
        <v>83</v>
      </c>
      <c r="G1638" s="2" t="s">
        <v>40</v>
      </c>
      <c r="H1638" s="2" t="s">
        <v>40</v>
      </c>
      <c r="I1638" s="2" t="s">
        <v>40</v>
      </c>
      <c r="J1638" s="2" t="s">
        <v>83</v>
      </c>
      <c r="K1638" s="2" t="s">
        <v>40</v>
      </c>
      <c r="L1638" s="2" t="s">
        <v>40</v>
      </c>
      <c r="M1638" s="2" t="s">
        <v>40</v>
      </c>
      <c r="N1638" s="2">
        <v>2.579E-2</v>
      </c>
      <c r="O1638" s="2">
        <v>2.4799999999999999E-2</v>
      </c>
      <c r="P1638" s="2" t="s">
        <v>40</v>
      </c>
      <c r="Q1638" s="2" t="s">
        <v>40</v>
      </c>
      <c r="R1638" s="2">
        <v>2.69E-2</v>
      </c>
      <c r="S1638" s="2">
        <v>2.3689999999999999E-2</v>
      </c>
      <c r="T1638" s="2" t="s">
        <v>40</v>
      </c>
      <c r="U1638" s="2" t="s">
        <v>40</v>
      </c>
      <c r="V1638" s="2" t="s">
        <v>83</v>
      </c>
      <c r="W1638" s="2" t="s">
        <v>40</v>
      </c>
      <c r="X1638" s="2" t="s">
        <v>40</v>
      </c>
      <c r="Y1638" s="2" t="s">
        <v>40</v>
      </c>
      <c r="Z1638" s="2" t="s">
        <v>83</v>
      </c>
      <c r="AA1638" s="2" t="s">
        <v>40</v>
      </c>
      <c r="AB1638" s="2" t="s">
        <v>40</v>
      </c>
      <c r="AC1638" s="2" t="s">
        <v>40</v>
      </c>
      <c r="AD1638" s="2" t="s">
        <v>40</v>
      </c>
    </row>
    <row r="1639" spans="1:30" x14ac:dyDescent="0.2">
      <c r="A1639" s="3" t="s">
        <v>52</v>
      </c>
      <c r="B1639" s="2">
        <v>1.669E-2</v>
      </c>
      <c r="C1639" s="2">
        <v>1.6910000000000001E-2</v>
      </c>
      <c r="D1639" s="2">
        <v>1.6990000000000002E-2</v>
      </c>
      <c r="E1639" s="2" t="s">
        <v>40</v>
      </c>
      <c r="F1639" s="2">
        <v>4.8599999999999997E-3</v>
      </c>
      <c r="G1639" s="2">
        <v>0</v>
      </c>
      <c r="H1639" s="2">
        <v>4.573E-2</v>
      </c>
      <c r="I1639" s="2" t="s">
        <v>40</v>
      </c>
      <c r="J1639" s="2" t="s">
        <v>83</v>
      </c>
      <c r="K1639" s="2" t="s">
        <v>40</v>
      </c>
      <c r="L1639" s="2" t="s">
        <v>40</v>
      </c>
      <c r="M1639" s="2" t="s">
        <v>40</v>
      </c>
      <c r="N1639" s="2">
        <v>1.6760000000000001E-2</v>
      </c>
      <c r="O1639" s="2">
        <v>1.745E-2</v>
      </c>
      <c r="P1639" s="2">
        <v>1.6379999999999999E-2</v>
      </c>
      <c r="Q1639" s="2" t="s">
        <v>40</v>
      </c>
      <c r="R1639" s="2">
        <v>2.461E-2</v>
      </c>
      <c r="S1639" s="2">
        <v>2.598E-2</v>
      </c>
      <c r="T1639" s="2" t="s">
        <v>40</v>
      </c>
      <c r="U1639" s="2" t="s">
        <v>40</v>
      </c>
      <c r="V1639" s="2">
        <v>1.6879999999999999E-2</v>
      </c>
      <c r="W1639" s="2">
        <v>1.668E-2</v>
      </c>
      <c r="X1639" s="2">
        <v>1.703E-2</v>
      </c>
      <c r="Y1639" s="2" t="s">
        <v>40</v>
      </c>
      <c r="Z1639" s="2">
        <v>2.4740000000000002E-2</v>
      </c>
      <c r="AA1639" s="2">
        <v>2.5850000000000001E-2</v>
      </c>
      <c r="AB1639" s="2" t="s">
        <v>40</v>
      </c>
      <c r="AC1639" s="2" t="s">
        <v>40</v>
      </c>
      <c r="AD1639" s="2" t="s">
        <v>40</v>
      </c>
    </row>
    <row r="1640" spans="1:30" x14ac:dyDescent="0.2">
      <c r="A1640" s="3" t="s">
        <v>54</v>
      </c>
      <c r="B1640" s="2" t="s">
        <v>83</v>
      </c>
      <c r="C1640" s="2" t="s">
        <v>40</v>
      </c>
      <c r="D1640" s="2" t="s">
        <v>40</v>
      </c>
      <c r="E1640" s="2" t="s">
        <v>40</v>
      </c>
      <c r="F1640" s="2">
        <v>4.0820000000000002E-2</v>
      </c>
      <c r="G1640" s="2">
        <v>9.7699999999999992E-3</v>
      </c>
      <c r="H1640" s="2" t="s">
        <v>40</v>
      </c>
      <c r="I1640" s="2" t="s">
        <v>40</v>
      </c>
      <c r="J1640" s="2" t="s">
        <v>83</v>
      </c>
      <c r="K1640" s="2" t="s">
        <v>40</v>
      </c>
      <c r="L1640" s="2" t="s">
        <v>40</v>
      </c>
      <c r="M1640" s="2" t="s">
        <v>40</v>
      </c>
      <c r="N1640" s="2">
        <v>1.72E-2</v>
      </c>
      <c r="O1640" s="2">
        <v>1.677E-2</v>
      </c>
      <c r="P1640" s="2">
        <v>1.6619999999999999E-2</v>
      </c>
      <c r="Q1640" s="2" t="s">
        <v>40</v>
      </c>
      <c r="R1640" s="2">
        <v>2.4129999999999999E-2</v>
      </c>
      <c r="S1640" s="2">
        <v>2.6460000000000001E-2</v>
      </c>
      <c r="T1640" s="2" t="s">
        <v>40</v>
      </c>
      <c r="U1640" s="2" t="s">
        <v>40</v>
      </c>
      <c r="V1640" s="2">
        <v>2.555E-2</v>
      </c>
      <c r="W1640" s="2">
        <v>2.504E-2</v>
      </c>
      <c r="X1640" s="2" t="s">
        <v>40</v>
      </c>
      <c r="Y1640" s="2" t="s">
        <v>40</v>
      </c>
      <c r="Z1640" s="2">
        <v>1.6650000000000002E-2</v>
      </c>
      <c r="AA1640" s="2">
        <v>1.6889999999999999E-2</v>
      </c>
      <c r="AB1640" s="2">
        <v>1.7049999999999999E-2</v>
      </c>
      <c r="AC1640" s="2" t="s">
        <v>40</v>
      </c>
      <c r="AD1640" s="2" t="s">
        <v>40</v>
      </c>
    </row>
    <row r="1641" spans="1:30" x14ac:dyDescent="0.2">
      <c r="A1641" s="3" t="s">
        <v>55</v>
      </c>
      <c r="B1641" s="2">
        <v>1.6729999999999998E-2</v>
      </c>
      <c r="C1641" s="2">
        <v>1.7139999999999999E-2</v>
      </c>
      <c r="D1641" s="2">
        <v>1.6719999999999999E-2</v>
      </c>
      <c r="E1641" s="2" t="s">
        <v>40</v>
      </c>
      <c r="F1641" s="2">
        <v>3.7940000000000002E-2</v>
      </c>
      <c r="G1641" s="2">
        <v>1.265E-2</v>
      </c>
      <c r="H1641" s="2" t="s">
        <v>40</v>
      </c>
      <c r="I1641" s="2" t="s">
        <v>40</v>
      </c>
      <c r="J1641" s="2" t="s">
        <v>83</v>
      </c>
      <c r="K1641" s="2" t="s">
        <v>40</v>
      </c>
      <c r="L1641" s="2" t="s">
        <v>40</v>
      </c>
      <c r="M1641" s="2" t="s">
        <v>40</v>
      </c>
      <c r="N1641" s="2">
        <v>1.7600000000000001E-2</v>
      </c>
      <c r="O1641" s="2">
        <v>1.6619999999999999E-2</v>
      </c>
      <c r="P1641" s="2">
        <v>1.6369999999999999E-2</v>
      </c>
      <c r="Q1641" s="2" t="s">
        <v>40</v>
      </c>
      <c r="R1641" s="2">
        <v>1.7049999999999999E-2</v>
      </c>
      <c r="S1641" s="2">
        <v>1.7559999999999999E-2</v>
      </c>
      <c r="T1641" s="2">
        <v>1.5980000000000001E-2</v>
      </c>
      <c r="U1641" s="2" t="s">
        <v>40</v>
      </c>
      <c r="V1641" s="2">
        <v>2.5020000000000001E-2</v>
      </c>
      <c r="W1641" s="2">
        <v>2.5569999999999999E-2</v>
      </c>
      <c r="X1641" s="2" t="s">
        <v>40</v>
      </c>
      <c r="Y1641" s="2" t="s">
        <v>40</v>
      </c>
      <c r="Z1641" s="2">
        <v>2.5530000000000001E-2</v>
      </c>
      <c r="AA1641" s="2">
        <v>2.5059999999999999E-2</v>
      </c>
      <c r="AB1641" s="2" t="s">
        <v>40</v>
      </c>
      <c r="AC1641" s="2" t="s">
        <v>40</v>
      </c>
      <c r="AD1641" s="2" t="s">
        <v>40</v>
      </c>
    </row>
    <row r="1642" spans="1:30" x14ac:dyDescent="0.2">
      <c r="A1642" s="3" t="s">
        <v>56</v>
      </c>
      <c r="B1642" s="2">
        <v>1.677E-2</v>
      </c>
      <c r="C1642" s="2">
        <v>1.6910000000000001E-2</v>
      </c>
      <c r="D1642" s="2">
        <v>1.6910000000000001E-2</v>
      </c>
      <c r="E1642" s="2" t="s">
        <v>40</v>
      </c>
      <c r="F1642" s="2">
        <v>4.7000000000000002E-3</v>
      </c>
      <c r="G1642" s="2">
        <v>0</v>
      </c>
      <c r="H1642" s="2">
        <v>0</v>
      </c>
      <c r="I1642" s="2">
        <v>4.589E-2</v>
      </c>
      <c r="J1642" s="2" t="s">
        <v>83</v>
      </c>
      <c r="K1642" s="2" t="s">
        <v>40</v>
      </c>
      <c r="L1642" s="2" t="s">
        <v>40</v>
      </c>
      <c r="M1642" s="2" t="s">
        <v>40</v>
      </c>
      <c r="N1642" s="2">
        <v>1.6629999999999999E-2</v>
      </c>
      <c r="O1642" s="2">
        <v>1.7160000000000002E-2</v>
      </c>
      <c r="P1642" s="2">
        <v>1.6799999999999999E-2</v>
      </c>
      <c r="Q1642" s="2" t="s">
        <v>40</v>
      </c>
      <c r="R1642" s="2">
        <v>2.4379999999999999E-2</v>
      </c>
      <c r="S1642" s="2">
        <v>2.6210000000000001E-2</v>
      </c>
      <c r="T1642" s="2" t="s">
        <v>40</v>
      </c>
      <c r="U1642" s="2" t="s">
        <v>40</v>
      </c>
      <c r="V1642" s="2" t="s">
        <v>83</v>
      </c>
      <c r="W1642" s="2" t="s">
        <v>40</v>
      </c>
      <c r="X1642" s="2" t="s">
        <v>40</v>
      </c>
      <c r="Y1642" s="2" t="s">
        <v>40</v>
      </c>
      <c r="Z1642" s="2">
        <v>2.52E-2</v>
      </c>
      <c r="AA1642" s="2">
        <v>2.5389999999999999E-2</v>
      </c>
      <c r="AB1642" s="2" t="s">
        <v>40</v>
      </c>
      <c r="AC1642" s="2" t="s">
        <v>40</v>
      </c>
      <c r="AD1642" s="2" t="s">
        <v>40</v>
      </c>
    </row>
    <row r="1645" spans="1:30" x14ac:dyDescent="0.2">
      <c r="A1645" s="3" t="s">
        <v>88</v>
      </c>
    </row>
    <row r="1647" spans="1:30" x14ac:dyDescent="0.2">
      <c r="B1647" s="2" t="s">
        <v>39</v>
      </c>
      <c r="C1647" s="2" t="s">
        <v>40</v>
      </c>
      <c r="D1647" s="2" t="s">
        <v>40</v>
      </c>
      <c r="E1647" s="2" t="s">
        <v>40</v>
      </c>
      <c r="F1647" s="2" t="s">
        <v>41</v>
      </c>
      <c r="G1647" s="2" t="s">
        <v>40</v>
      </c>
      <c r="H1647" s="2" t="s">
        <v>40</v>
      </c>
      <c r="I1647" s="2" t="s">
        <v>40</v>
      </c>
      <c r="J1647" s="2" t="s">
        <v>42</v>
      </c>
      <c r="K1647" s="2" t="s">
        <v>40</v>
      </c>
      <c r="L1647" s="2" t="s">
        <v>40</v>
      </c>
      <c r="M1647" s="2" t="s">
        <v>40</v>
      </c>
      <c r="N1647" s="2" t="s">
        <v>43</v>
      </c>
      <c r="O1647" s="2" t="s">
        <v>40</v>
      </c>
      <c r="P1647" s="2" t="s">
        <v>40</v>
      </c>
      <c r="Q1647" s="2" t="s">
        <v>40</v>
      </c>
      <c r="R1647" s="2" t="s">
        <v>44</v>
      </c>
      <c r="S1647" s="2" t="s">
        <v>40</v>
      </c>
      <c r="T1647" s="2" t="s">
        <v>40</v>
      </c>
      <c r="U1647" s="2" t="s">
        <v>40</v>
      </c>
      <c r="V1647" s="2" t="s">
        <v>45</v>
      </c>
      <c r="W1647" s="2" t="s">
        <v>40</v>
      </c>
      <c r="X1647" s="2" t="s">
        <v>40</v>
      </c>
      <c r="Y1647" s="2" t="s">
        <v>40</v>
      </c>
      <c r="Z1647" s="2" t="s">
        <v>46</v>
      </c>
      <c r="AA1647" s="2" t="s">
        <v>40</v>
      </c>
      <c r="AB1647" s="2" t="s">
        <v>40</v>
      </c>
      <c r="AC1647" s="2" t="s">
        <v>40</v>
      </c>
      <c r="AD1647" s="2" t="s">
        <v>40</v>
      </c>
    </row>
    <row r="1648" spans="1:30" x14ac:dyDescent="0.2">
      <c r="A1648" s="3" t="s">
        <v>47</v>
      </c>
      <c r="B1648" s="2">
        <v>0.20466000000000001</v>
      </c>
      <c r="C1648" s="2">
        <v>0.2064</v>
      </c>
      <c r="D1648" s="2">
        <v>0.20827000000000001</v>
      </c>
      <c r="E1648" s="2">
        <v>0.20424999999999999</v>
      </c>
      <c r="F1648" s="2" t="s">
        <v>83</v>
      </c>
      <c r="G1648" s="2" t="s">
        <v>40</v>
      </c>
      <c r="H1648" s="2" t="s">
        <v>40</v>
      </c>
      <c r="I1648" s="2" t="s">
        <v>40</v>
      </c>
      <c r="J1648" s="2" t="s">
        <v>83</v>
      </c>
      <c r="K1648" s="2" t="s">
        <v>40</v>
      </c>
      <c r="L1648" s="2" t="s">
        <v>40</v>
      </c>
      <c r="M1648" s="2" t="s">
        <v>40</v>
      </c>
      <c r="N1648" s="2">
        <v>0.42255999999999999</v>
      </c>
      <c r="O1648" s="2">
        <v>0.40101999999999999</v>
      </c>
      <c r="P1648" s="2" t="s">
        <v>40</v>
      </c>
      <c r="Q1648" s="2" t="s">
        <v>40</v>
      </c>
      <c r="R1648" s="2">
        <v>0.44791999999999998</v>
      </c>
      <c r="S1648" s="2">
        <v>0.37565999999999999</v>
      </c>
      <c r="T1648" s="2" t="s">
        <v>40</v>
      </c>
      <c r="U1648" s="2" t="s">
        <v>40</v>
      </c>
      <c r="V1648" s="2" t="s">
        <v>83</v>
      </c>
      <c r="W1648" s="2" t="s">
        <v>40</v>
      </c>
      <c r="X1648" s="2" t="s">
        <v>40</v>
      </c>
      <c r="Y1648" s="2" t="s">
        <v>40</v>
      </c>
      <c r="Z1648" s="2" t="s">
        <v>83</v>
      </c>
      <c r="AA1648" s="2" t="s">
        <v>40</v>
      </c>
      <c r="AB1648" s="2" t="s">
        <v>40</v>
      </c>
      <c r="AC1648" s="2" t="s">
        <v>40</v>
      </c>
      <c r="AD1648" s="2" t="s">
        <v>40</v>
      </c>
    </row>
    <row r="1649" spans="1:30" x14ac:dyDescent="0.2">
      <c r="A1649" s="3" t="s">
        <v>52</v>
      </c>
      <c r="B1649" s="2">
        <v>0.27398</v>
      </c>
      <c r="C1649" s="2">
        <v>0.27383000000000002</v>
      </c>
      <c r="D1649" s="2">
        <v>0.27577000000000002</v>
      </c>
      <c r="E1649" s="2" t="s">
        <v>40</v>
      </c>
      <c r="F1649" s="2">
        <v>0.28525</v>
      </c>
      <c r="G1649" s="2">
        <v>0.28419</v>
      </c>
      <c r="H1649" s="2">
        <v>0.25413999999999998</v>
      </c>
      <c r="I1649" s="2" t="s">
        <v>40</v>
      </c>
      <c r="J1649" s="2" t="s">
        <v>83</v>
      </c>
      <c r="K1649" s="2" t="s">
        <v>40</v>
      </c>
      <c r="L1649" s="2" t="s">
        <v>40</v>
      </c>
      <c r="M1649" s="2" t="s">
        <v>40</v>
      </c>
      <c r="N1649" s="2">
        <v>0.26344000000000001</v>
      </c>
      <c r="O1649" s="2">
        <v>0.27883999999999998</v>
      </c>
      <c r="P1649" s="2">
        <v>0.28129999999999999</v>
      </c>
      <c r="Q1649" s="2" t="s">
        <v>40</v>
      </c>
      <c r="R1649" s="2">
        <v>0.38117000000000001</v>
      </c>
      <c r="S1649" s="2">
        <v>0.44241000000000003</v>
      </c>
      <c r="T1649" s="2" t="s">
        <v>40</v>
      </c>
      <c r="U1649" s="2" t="s">
        <v>40</v>
      </c>
      <c r="V1649" s="2">
        <v>0.28300999999999998</v>
      </c>
      <c r="W1649" s="2">
        <v>0.28532000000000002</v>
      </c>
      <c r="X1649" s="2">
        <v>0.25524999999999998</v>
      </c>
      <c r="Y1649" s="2" t="s">
        <v>40</v>
      </c>
      <c r="Z1649" s="2">
        <v>0.40834999999999999</v>
      </c>
      <c r="AA1649" s="2">
        <v>0.41522999999999999</v>
      </c>
      <c r="AB1649" s="2" t="s">
        <v>40</v>
      </c>
      <c r="AC1649" s="2" t="s">
        <v>40</v>
      </c>
      <c r="AD1649" s="2" t="s">
        <v>40</v>
      </c>
    </row>
    <row r="1650" spans="1:30" x14ac:dyDescent="0.2">
      <c r="A1650" s="3" t="s">
        <v>54</v>
      </c>
      <c r="B1650" s="2" t="s">
        <v>83</v>
      </c>
      <c r="C1650" s="2" t="s">
        <v>40</v>
      </c>
      <c r="D1650" s="2" t="s">
        <v>40</v>
      </c>
      <c r="E1650" s="2" t="s">
        <v>40</v>
      </c>
      <c r="F1650" s="2">
        <v>0.39639000000000002</v>
      </c>
      <c r="G1650" s="2">
        <v>0.42719000000000001</v>
      </c>
      <c r="H1650" s="2" t="s">
        <v>40</v>
      </c>
      <c r="I1650" s="2" t="s">
        <v>40</v>
      </c>
      <c r="J1650" s="2" t="s">
        <v>83</v>
      </c>
      <c r="K1650" s="2" t="s">
        <v>40</v>
      </c>
      <c r="L1650" s="2" t="s">
        <v>40</v>
      </c>
      <c r="M1650" s="2" t="s">
        <v>40</v>
      </c>
      <c r="N1650" s="2">
        <v>0.26512999999999998</v>
      </c>
      <c r="O1650" s="2">
        <v>0.27723999999999999</v>
      </c>
      <c r="P1650" s="2">
        <v>0.28121000000000002</v>
      </c>
      <c r="Q1650" s="2" t="s">
        <v>40</v>
      </c>
      <c r="R1650" s="2">
        <v>0.38413000000000003</v>
      </c>
      <c r="S1650" s="2">
        <v>0.43945000000000001</v>
      </c>
      <c r="T1650" s="2" t="s">
        <v>40</v>
      </c>
      <c r="U1650" s="2" t="s">
        <v>40</v>
      </c>
      <c r="V1650" s="2">
        <v>0.39467000000000002</v>
      </c>
      <c r="W1650" s="2">
        <v>0.42891000000000001</v>
      </c>
      <c r="X1650" s="2" t="s">
        <v>40</v>
      </c>
      <c r="Y1650" s="2" t="s">
        <v>40</v>
      </c>
      <c r="Z1650" s="2">
        <v>0.27616000000000002</v>
      </c>
      <c r="AA1650" s="2">
        <v>0.27410000000000001</v>
      </c>
      <c r="AB1650" s="2">
        <v>0.27332000000000001</v>
      </c>
      <c r="AC1650" s="2" t="s">
        <v>40</v>
      </c>
      <c r="AD1650" s="2" t="s">
        <v>40</v>
      </c>
    </row>
    <row r="1651" spans="1:30" x14ac:dyDescent="0.2">
      <c r="A1651" s="3" t="s">
        <v>55</v>
      </c>
      <c r="B1651" s="2">
        <v>0.2742</v>
      </c>
      <c r="C1651" s="2">
        <v>0.27483000000000002</v>
      </c>
      <c r="D1651" s="2">
        <v>0.27455000000000002</v>
      </c>
      <c r="E1651" s="2" t="s">
        <v>40</v>
      </c>
      <c r="F1651" s="2">
        <v>0.40608</v>
      </c>
      <c r="G1651" s="2">
        <v>0.41749999999999998</v>
      </c>
      <c r="H1651" s="2" t="s">
        <v>40</v>
      </c>
      <c r="I1651" s="2" t="s">
        <v>40</v>
      </c>
      <c r="J1651" s="2" t="s">
        <v>83</v>
      </c>
      <c r="K1651" s="2" t="s">
        <v>40</v>
      </c>
      <c r="L1651" s="2" t="s">
        <v>40</v>
      </c>
      <c r="M1651" s="2" t="s">
        <v>40</v>
      </c>
      <c r="N1651" s="2">
        <v>0.27609</v>
      </c>
      <c r="O1651" s="2">
        <v>0.27861999999999998</v>
      </c>
      <c r="P1651" s="2">
        <v>0.26887</v>
      </c>
      <c r="Q1651" s="2" t="s">
        <v>40</v>
      </c>
      <c r="R1651" s="2">
        <v>0.28404000000000001</v>
      </c>
      <c r="S1651" s="2">
        <v>0.29124</v>
      </c>
      <c r="T1651" s="2">
        <v>0.24829999999999999</v>
      </c>
      <c r="U1651" s="2" t="s">
        <v>40</v>
      </c>
      <c r="V1651" s="2">
        <v>0.40454000000000001</v>
      </c>
      <c r="W1651" s="2">
        <v>0.41904000000000002</v>
      </c>
      <c r="X1651" s="2" t="s">
        <v>40</v>
      </c>
      <c r="Y1651" s="2" t="s">
        <v>40</v>
      </c>
      <c r="Z1651" s="2">
        <v>0.41094999999999998</v>
      </c>
      <c r="AA1651" s="2">
        <v>0.41263</v>
      </c>
      <c r="AB1651" s="2" t="s">
        <v>40</v>
      </c>
      <c r="AC1651" s="2" t="s">
        <v>40</v>
      </c>
      <c r="AD1651" s="2" t="s">
        <v>40</v>
      </c>
    </row>
    <row r="1652" spans="1:30" x14ac:dyDescent="0.2">
      <c r="A1652" s="3" t="s">
        <v>56</v>
      </c>
      <c r="B1652" s="2">
        <v>0.27478000000000002</v>
      </c>
      <c r="C1652" s="2">
        <v>0.27512999999999999</v>
      </c>
      <c r="D1652" s="2">
        <v>0.27367000000000002</v>
      </c>
      <c r="E1652" s="2" t="s">
        <v>40</v>
      </c>
      <c r="F1652" s="2">
        <v>0.21432000000000001</v>
      </c>
      <c r="G1652" s="2">
        <v>0.21379999999999999</v>
      </c>
      <c r="H1652" s="2">
        <v>0.21293999999999999</v>
      </c>
      <c r="I1652" s="2">
        <v>0.18251999999999999</v>
      </c>
      <c r="J1652" s="2" t="s">
        <v>83</v>
      </c>
      <c r="K1652" s="2" t="s">
        <v>40</v>
      </c>
      <c r="L1652" s="2" t="s">
        <v>40</v>
      </c>
      <c r="M1652" s="2" t="s">
        <v>40</v>
      </c>
      <c r="N1652" s="2">
        <v>0.27765000000000001</v>
      </c>
      <c r="O1652" s="2">
        <v>0.28250999999999998</v>
      </c>
      <c r="P1652" s="2">
        <v>0.26341999999999999</v>
      </c>
      <c r="Q1652" s="2" t="s">
        <v>40</v>
      </c>
      <c r="R1652" s="2">
        <v>0.38200000000000001</v>
      </c>
      <c r="S1652" s="2">
        <v>0.44157999999999997</v>
      </c>
      <c r="T1652" s="2" t="s">
        <v>40</v>
      </c>
      <c r="U1652" s="2" t="s">
        <v>40</v>
      </c>
      <c r="V1652" s="2" t="s">
        <v>83</v>
      </c>
      <c r="W1652" s="2" t="s">
        <v>40</v>
      </c>
      <c r="X1652" s="2" t="s">
        <v>40</v>
      </c>
      <c r="Y1652" s="2" t="s">
        <v>40</v>
      </c>
      <c r="Z1652" s="2">
        <v>0.41292000000000001</v>
      </c>
      <c r="AA1652" s="2">
        <v>0.41066000000000003</v>
      </c>
      <c r="AB1652" s="2" t="s">
        <v>40</v>
      </c>
      <c r="AC1652" s="2" t="s">
        <v>40</v>
      </c>
      <c r="AD1652" s="2" t="s">
        <v>40</v>
      </c>
    </row>
    <row r="1655" spans="1:30" x14ac:dyDescent="0.2">
      <c r="A1655" s="3" t="s">
        <v>89</v>
      </c>
    </row>
    <row r="1657" spans="1:30" x14ac:dyDescent="0.2">
      <c r="B1657" s="2" t="s">
        <v>39</v>
      </c>
      <c r="C1657" s="2" t="s">
        <v>40</v>
      </c>
      <c r="D1657" s="2" t="s">
        <v>40</v>
      </c>
      <c r="E1657" s="2" t="s">
        <v>40</v>
      </c>
      <c r="F1657" s="2" t="s">
        <v>41</v>
      </c>
      <c r="G1657" s="2" t="s">
        <v>40</v>
      </c>
      <c r="H1657" s="2" t="s">
        <v>40</v>
      </c>
      <c r="I1657" s="2" t="s">
        <v>40</v>
      </c>
      <c r="J1657" s="2" t="s">
        <v>42</v>
      </c>
      <c r="K1657" s="2" t="s">
        <v>40</v>
      </c>
      <c r="L1657" s="2" t="s">
        <v>40</v>
      </c>
      <c r="M1657" s="2" t="s">
        <v>40</v>
      </c>
      <c r="N1657" s="2" t="s">
        <v>43</v>
      </c>
      <c r="O1657" s="2" t="s">
        <v>40</v>
      </c>
      <c r="P1657" s="2" t="s">
        <v>40</v>
      </c>
      <c r="Q1657" s="2" t="s">
        <v>40</v>
      </c>
      <c r="R1657" s="2" t="s">
        <v>44</v>
      </c>
      <c r="S1657" s="2" t="s">
        <v>40</v>
      </c>
      <c r="T1657" s="2" t="s">
        <v>40</v>
      </c>
      <c r="U1657" s="2" t="s">
        <v>40</v>
      </c>
      <c r="V1657" s="2" t="s">
        <v>45</v>
      </c>
      <c r="W1657" s="2" t="s">
        <v>40</v>
      </c>
      <c r="X1657" s="2" t="s">
        <v>40</v>
      </c>
      <c r="Y1657" s="2" t="s">
        <v>40</v>
      </c>
      <c r="Z1657" s="2" t="s">
        <v>46</v>
      </c>
      <c r="AA1657" s="2" t="s">
        <v>40</v>
      </c>
      <c r="AB1657" s="2" t="s">
        <v>40</v>
      </c>
      <c r="AC1657" s="2" t="s">
        <v>40</v>
      </c>
      <c r="AD1657" s="2" t="s">
        <v>40</v>
      </c>
    </row>
    <row r="1658" spans="1:30" x14ac:dyDescent="0.2">
      <c r="A1658" s="3" t="s">
        <v>47</v>
      </c>
      <c r="B1658" s="2">
        <v>6.2100000000000002E-3</v>
      </c>
      <c r="C1658" s="2">
        <v>6.5799999999999999E-3</v>
      </c>
      <c r="D1658" s="2">
        <v>6.4799999999999996E-3</v>
      </c>
      <c r="E1658" s="2">
        <v>6.2100000000000002E-3</v>
      </c>
      <c r="F1658" s="2" t="s">
        <v>83</v>
      </c>
      <c r="G1658" s="2" t="s">
        <v>40</v>
      </c>
      <c r="H1658" s="2" t="s">
        <v>40</v>
      </c>
      <c r="I1658" s="2" t="s">
        <v>40</v>
      </c>
      <c r="J1658" s="2" t="s">
        <v>83</v>
      </c>
      <c r="K1658" s="2" t="s">
        <v>40</v>
      </c>
      <c r="L1658" s="2" t="s">
        <v>40</v>
      </c>
      <c r="M1658" s="2" t="s">
        <v>40</v>
      </c>
      <c r="N1658" s="2">
        <v>0</v>
      </c>
      <c r="O1658" s="2">
        <v>2.5479999999999999E-2</v>
      </c>
      <c r="P1658" s="2" t="s">
        <v>40</v>
      </c>
      <c r="Q1658" s="2" t="s">
        <v>40</v>
      </c>
      <c r="R1658" s="2">
        <v>1.375E-2</v>
      </c>
      <c r="S1658" s="2">
        <v>1.1730000000000001E-2</v>
      </c>
      <c r="T1658" s="2" t="s">
        <v>40</v>
      </c>
      <c r="U1658" s="2" t="s">
        <v>40</v>
      </c>
      <c r="V1658" s="2" t="s">
        <v>83</v>
      </c>
      <c r="W1658" s="2" t="s">
        <v>40</v>
      </c>
      <c r="X1658" s="2" t="s">
        <v>40</v>
      </c>
      <c r="Y1658" s="2" t="s">
        <v>40</v>
      </c>
      <c r="Z1658" s="2" t="s">
        <v>83</v>
      </c>
      <c r="AA1658" s="2" t="s">
        <v>40</v>
      </c>
      <c r="AB1658" s="2" t="s">
        <v>40</v>
      </c>
      <c r="AC1658" s="2" t="s">
        <v>40</v>
      </c>
      <c r="AD1658" s="2" t="s">
        <v>40</v>
      </c>
    </row>
    <row r="1659" spans="1:30" x14ac:dyDescent="0.2">
      <c r="A1659" s="3" t="s">
        <v>52</v>
      </c>
      <c r="B1659" s="2">
        <v>9.0500000000000008E-3</v>
      </c>
      <c r="C1659" s="2">
        <v>8.2900000000000005E-3</v>
      </c>
      <c r="D1659" s="2">
        <v>8.1399999999999997E-3</v>
      </c>
      <c r="E1659" s="2" t="s">
        <v>40</v>
      </c>
      <c r="F1659" s="2">
        <v>8.5699999999999995E-3</v>
      </c>
      <c r="G1659" s="2">
        <v>8.8299999999999993E-3</v>
      </c>
      <c r="H1659" s="2">
        <v>8.0800000000000004E-3</v>
      </c>
      <c r="I1659" s="2" t="s">
        <v>40</v>
      </c>
      <c r="J1659" s="2" t="s">
        <v>83</v>
      </c>
      <c r="K1659" s="2" t="s">
        <v>40</v>
      </c>
      <c r="L1659" s="2" t="s">
        <v>40</v>
      </c>
      <c r="M1659" s="2" t="s">
        <v>40</v>
      </c>
      <c r="N1659" s="2">
        <v>1.941E-2</v>
      </c>
      <c r="O1659" s="2">
        <v>5.2900000000000004E-3</v>
      </c>
      <c r="P1659" s="2">
        <v>7.7999999999999999E-4</v>
      </c>
      <c r="Q1659" s="2" t="s">
        <v>40</v>
      </c>
      <c r="R1659" s="2">
        <v>1.1950000000000001E-2</v>
      </c>
      <c r="S1659" s="2">
        <v>1.353E-2</v>
      </c>
      <c r="T1659" s="2" t="s">
        <v>40</v>
      </c>
      <c r="U1659" s="2" t="s">
        <v>40</v>
      </c>
      <c r="V1659" s="2">
        <v>8.6099999999999996E-3</v>
      </c>
      <c r="W1659" s="2">
        <v>8.5500000000000003E-3</v>
      </c>
      <c r="X1659" s="2">
        <v>8.3199999999999993E-3</v>
      </c>
      <c r="Y1659" s="2" t="s">
        <v>40</v>
      </c>
      <c r="Z1659" s="2">
        <v>1.299E-2</v>
      </c>
      <c r="AA1659" s="2">
        <v>1.2489999999999999E-2</v>
      </c>
      <c r="AB1659" s="2" t="s">
        <v>40</v>
      </c>
      <c r="AC1659" s="2" t="s">
        <v>40</v>
      </c>
      <c r="AD1659" s="2" t="s">
        <v>40</v>
      </c>
    </row>
    <row r="1660" spans="1:30" x14ac:dyDescent="0.2">
      <c r="A1660" s="3" t="s">
        <v>54</v>
      </c>
      <c r="B1660" s="2" t="s">
        <v>83</v>
      </c>
      <c r="C1660" s="2" t="s">
        <v>40</v>
      </c>
      <c r="D1660" s="2" t="s">
        <v>40</v>
      </c>
      <c r="E1660" s="2" t="s">
        <v>40</v>
      </c>
      <c r="F1660" s="2">
        <v>1.2670000000000001E-2</v>
      </c>
      <c r="G1660" s="2">
        <v>1.281E-2</v>
      </c>
      <c r="H1660" s="2" t="s">
        <v>40</v>
      </c>
      <c r="I1660" s="2" t="s">
        <v>40</v>
      </c>
      <c r="J1660" s="2" t="s">
        <v>83</v>
      </c>
      <c r="K1660" s="2" t="s">
        <v>40</v>
      </c>
      <c r="L1660" s="2" t="s">
        <v>40</v>
      </c>
      <c r="M1660" s="2" t="s">
        <v>40</v>
      </c>
      <c r="N1660" s="2">
        <v>1.883E-2</v>
      </c>
      <c r="O1660" s="2">
        <v>5.7600000000000004E-3</v>
      </c>
      <c r="P1660" s="2">
        <v>8.8999999999999995E-4</v>
      </c>
      <c r="Q1660" s="2" t="s">
        <v>40</v>
      </c>
      <c r="R1660" s="2">
        <v>1.2359999999999999E-2</v>
      </c>
      <c r="S1660" s="2">
        <v>1.312E-2</v>
      </c>
      <c r="T1660" s="2" t="s">
        <v>40</v>
      </c>
      <c r="U1660" s="2" t="s">
        <v>40</v>
      </c>
      <c r="V1660" s="2">
        <v>1.285E-2</v>
      </c>
      <c r="W1660" s="2">
        <v>1.2630000000000001E-2</v>
      </c>
      <c r="X1660" s="2" t="s">
        <v>40</v>
      </c>
      <c r="Y1660" s="2" t="s">
        <v>40</v>
      </c>
      <c r="Z1660" s="2">
        <v>8.4100000000000008E-3</v>
      </c>
      <c r="AA1660" s="2">
        <v>8.5199999999999998E-3</v>
      </c>
      <c r="AB1660" s="2">
        <v>8.5500000000000003E-3</v>
      </c>
      <c r="AC1660" s="2" t="s">
        <v>40</v>
      </c>
      <c r="AD1660" s="2" t="s">
        <v>40</v>
      </c>
    </row>
    <row r="1661" spans="1:30" x14ac:dyDescent="0.2">
      <c r="A1661" s="3" t="s">
        <v>55</v>
      </c>
      <c r="B1661" s="2">
        <v>8.3800000000000003E-3</v>
      </c>
      <c r="C1661" s="2">
        <v>8.4100000000000008E-3</v>
      </c>
      <c r="D1661" s="2">
        <v>8.6899999999999998E-3</v>
      </c>
      <c r="E1661" s="2" t="s">
        <v>40</v>
      </c>
      <c r="F1661" s="2">
        <v>1.2489999999999999E-2</v>
      </c>
      <c r="G1661" s="2">
        <v>1.299E-2</v>
      </c>
      <c r="H1661" s="2" t="s">
        <v>40</v>
      </c>
      <c r="I1661" s="2" t="s">
        <v>40</v>
      </c>
      <c r="J1661" s="2" t="s">
        <v>83</v>
      </c>
      <c r="K1661" s="2" t="s">
        <v>40</v>
      </c>
      <c r="L1661" s="2" t="s">
        <v>40</v>
      </c>
      <c r="M1661" s="2" t="s">
        <v>40</v>
      </c>
      <c r="N1661" s="2">
        <v>6.4000000000000003E-3</v>
      </c>
      <c r="O1661" s="2">
        <v>2.9099999999999998E-3</v>
      </c>
      <c r="P1661" s="2">
        <v>1.617E-2</v>
      </c>
      <c r="Q1661" s="2" t="s">
        <v>40</v>
      </c>
      <c r="R1661" s="2">
        <v>9.0200000000000002E-3</v>
      </c>
      <c r="S1661" s="2">
        <v>8.9200000000000008E-3</v>
      </c>
      <c r="T1661" s="2">
        <v>7.5399999999999998E-3</v>
      </c>
      <c r="U1661" s="2" t="s">
        <v>40</v>
      </c>
      <c r="V1661" s="2">
        <v>1.2619999999999999E-2</v>
      </c>
      <c r="W1661" s="2">
        <v>1.286E-2</v>
      </c>
      <c r="X1661" s="2" t="s">
        <v>40</v>
      </c>
      <c r="Y1661" s="2" t="s">
        <v>40</v>
      </c>
      <c r="Z1661" s="2">
        <v>1.274E-2</v>
      </c>
      <c r="AA1661" s="2">
        <v>1.274E-2</v>
      </c>
      <c r="AB1661" s="2" t="s">
        <v>40</v>
      </c>
      <c r="AC1661" s="2" t="s">
        <v>40</v>
      </c>
      <c r="AD1661" s="2" t="s">
        <v>40</v>
      </c>
    </row>
    <row r="1662" spans="1:30" x14ac:dyDescent="0.2">
      <c r="A1662" s="3" t="s">
        <v>56</v>
      </c>
      <c r="B1662" s="2">
        <v>8.8400000000000006E-3</v>
      </c>
      <c r="C1662" s="2">
        <v>8.0999999999999996E-3</v>
      </c>
      <c r="D1662" s="2">
        <v>8.5400000000000007E-3</v>
      </c>
      <c r="E1662" s="2" t="s">
        <v>40</v>
      </c>
      <c r="F1662" s="2">
        <v>6.4900000000000001E-3</v>
      </c>
      <c r="G1662" s="2">
        <v>6.2899999999999996E-3</v>
      </c>
      <c r="H1662" s="2">
        <v>6.4000000000000003E-3</v>
      </c>
      <c r="I1662" s="2">
        <v>6.3E-3</v>
      </c>
      <c r="J1662" s="2" t="s">
        <v>83</v>
      </c>
      <c r="K1662" s="2" t="s">
        <v>40</v>
      </c>
      <c r="L1662" s="2" t="s">
        <v>40</v>
      </c>
      <c r="M1662" s="2" t="s">
        <v>40</v>
      </c>
      <c r="N1662" s="2">
        <v>2.1000000000000001E-4</v>
      </c>
      <c r="O1662" s="2">
        <v>0</v>
      </c>
      <c r="P1662" s="2">
        <v>2.5270000000000001E-2</v>
      </c>
      <c r="Q1662" s="2" t="s">
        <v>40</v>
      </c>
      <c r="R1662" s="2">
        <v>1.208E-2</v>
      </c>
      <c r="S1662" s="2">
        <v>1.34E-2</v>
      </c>
      <c r="T1662" s="2" t="s">
        <v>40</v>
      </c>
      <c r="U1662" s="2" t="s">
        <v>40</v>
      </c>
      <c r="V1662" s="2" t="s">
        <v>83</v>
      </c>
      <c r="W1662" s="2" t="s">
        <v>40</v>
      </c>
      <c r="X1662" s="2" t="s">
        <v>40</v>
      </c>
      <c r="Y1662" s="2" t="s">
        <v>40</v>
      </c>
      <c r="Z1662" s="2">
        <v>1.247E-2</v>
      </c>
      <c r="AA1662" s="2">
        <v>1.3010000000000001E-2</v>
      </c>
      <c r="AB1662" s="2" t="s">
        <v>40</v>
      </c>
      <c r="AC1662" s="2" t="s">
        <v>40</v>
      </c>
      <c r="AD1662" s="2" t="s">
        <v>40</v>
      </c>
    </row>
    <row r="1665" spans="1:30" x14ac:dyDescent="0.2">
      <c r="A1665" s="3" t="s">
        <v>90</v>
      </c>
    </row>
    <row r="1667" spans="1:30" x14ac:dyDescent="0.2">
      <c r="B1667" s="2" t="s">
        <v>39</v>
      </c>
      <c r="C1667" s="2" t="s">
        <v>40</v>
      </c>
      <c r="D1667" s="2" t="s">
        <v>40</v>
      </c>
      <c r="E1667" s="2" t="s">
        <v>40</v>
      </c>
      <c r="F1667" s="2" t="s">
        <v>41</v>
      </c>
      <c r="G1667" s="2" t="s">
        <v>40</v>
      </c>
      <c r="H1667" s="2" t="s">
        <v>40</v>
      </c>
      <c r="I1667" s="2" t="s">
        <v>40</v>
      </c>
      <c r="J1667" s="2" t="s">
        <v>42</v>
      </c>
      <c r="K1667" s="2" t="s">
        <v>40</v>
      </c>
      <c r="L1667" s="2" t="s">
        <v>40</v>
      </c>
      <c r="M1667" s="2" t="s">
        <v>40</v>
      </c>
      <c r="N1667" s="2" t="s">
        <v>43</v>
      </c>
      <c r="O1667" s="2" t="s">
        <v>40</v>
      </c>
      <c r="P1667" s="2" t="s">
        <v>40</v>
      </c>
      <c r="Q1667" s="2" t="s">
        <v>40</v>
      </c>
      <c r="R1667" s="2" t="s">
        <v>44</v>
      </c>
      <c r="S1667" s="2" t="s">
        <v>40</v>
      </c>
      <c r="T1667" s="2" t="s">
        <v>40</v>
      </c>
      <c r="U1667" s="2" t="s">
        <v>40</v>
      </c>
      <c r="V1667" s="2" t="s">
        <v>45</v>
      </c>
      <c r="W1667" s="2" t="s">
        <v>40</v>
      </c>
      <c r="X1667" s="2" t="s">
        <v>40</v>
      </c>
      <c r="Y1667" s="2" t="s">
        <v>40</v>
      </c>
      <c r="Z1667" s="2" t="s">
        <v>46</v>
      </c>
      <c r="AA1667" s="2" t="s">
        <v>40</v>
      </c>
      <c r="AB1667" s="2" t="s">
        <v>40</v>
      </c>
      <c r="AC1667" s="2" t="s">
        <v>40</v>
      </c>
      <c r="AD1667" s="2" t="s">
        <v>40</v>
      </c>
    </row>
    <row r="1668" spans="1:30" x14ac:dyDescent="0.2">
      <c r="A1668" s="3" t="s">
        <v>47</v>
      </c>
      <c r="B1668" s="2">
        <v>2.4219999999999998E-2</v>
      </c>
      <c r="C1668" s="2">
        <v>2.4719999999999999E-2</v>
      </c>
      <c r="D1668" s="2">
        <v>2.53E-2</v>
      </c>
      <c r="E1668" s="2">
        <v>2.47E-2</v>
      </c>
      <c r="F1668" s="2" t="s">
        <v>83</v>
      </c>
      <c r="G1668" s="2" t="s">
        <v>40</v>
      </c>
      <c r="H1668" s="2" t="s">
        <v>40</v>
      </c>
      <c r="I1668" s="2" t="s">
        <v>40</v>
      </c>
      <c r="J1668" s="2" t="s">
        <v>83</v>
      </c>
      <c r="K1668" s="2" t="s">
        <v>40</v>
      </c>
      <c r="L1668" s="2" t="s">
        <v>40</v>
      </c>
      <c r="M1668" s="2" t="s">
        <v>40</v>
      </c>
      <c r="N1668" s="2">
        <v>5.0250000000000003E-2</v>
      </c>
      <c r="O1668" s="2">
        <v>4.8689999999999997E-2</v>
      </c>
      <c r="P1668" s="2" t="s">
        <v>40</v>
      </c>
      <c r="Q1668" s="2" t="s">
        <v>40</v>
      </c>
      <c r="R1668" s="2">
        <v>8.8199999999999997E-3</v>
      </c>
      <c r="S1668" s="2">
        <v>9.0120000000000006E-2</v>
      </c>
      <c r="T1668" s="2" t="s">
        <v>40</v>
      </c>
      <c r="U1668" s="2" t="s">
        <v>40</v>
      </c>
      <c r="V1668" s="2" t="s">
        <v>83</v>
      </c>
      <c r="W1668" s="2" t="s">
        <v>40</v>
      </c>
      <c r="X1668" s="2" t="s">
        <v>40</v>
      </c>
      <c r="Y1668" s="2" t="s">
        <v>40</v>
      </c>
      <c r="Z1668" s="2" t="s">
        <v>83</v>
      </c>
      <c r="AA1668" s="2" t="s">
        <v>40</v>
      </c>
      <c r="AB1668" s="2" t="s">
        <v>40</v>
      </c>
      <c r="AC1668" s="2" t="s">
        <v>40</v>
      </c>
      <c r="AD1668" s="2" t="s">
        <v>40</v>
      </c>
    </row>
    <row r="1669" spans="1:30" x14ac:dyDescent="0.2">
      <c r="A1669" s="3" t="s">
        <v>52</v>
      </c>
      <c r="B1669" s="2">
        <v>3.2590000000000001E-2</v>
      </c>
      <c r="C1669" s="2">
        <v>3.3079999999999998E-2</v>
      </c>
      <c r="D1669" s="2">
        <v>3.3270000000000001E-2</v>
      </c>
      <c r="E1669" s="2" t="s">
        <v>40</v>
      </c>
      <c r="F1669" s="2">
        <v>3.3349999999999998E-2</v>
      </c>
      <c r="G1669" s="2">
        <v>3.3320000000000002E-2</v>
      </c>
      <c r="H1669" s="2">
        <v>3.227E-2</v>
      </c>
      <c r="I1669" s="2" t="s">
        <v>40</v>
      </c>
      <c r="J1669" s="2" t="s">
        <v>83</v>
      </c>
      <c r="K1669" s="2" t="s">
        <v>40</v>
      </c>
      <c r="L1669" s="2" t="s">
        <v>40</v>
      </c>
      <c r="M1669" s="2" t="s">
        <v>40</v>
      </c>
      <c r="N1669" s="2">
        <v>3.1150000000000001E-2</v>
      </c>
      <c r="O1669" s="2">
        <v>3.3500000000000002E-2</v>
      </c>
      <c r="P1669" s="2">
        <v>3.4290000000000001E-2</v>
      </c>
      <c r="Q1669" s="2" t="s">
        <v>40</v>
      </c>
      <c r="R1669" s="2">
        <v>8.6470000000000005E-2</v>
      </c>
      <c r="S1669" s="2">
        <v>1.247E-2</v>
      </c>
      <c r="T1669" s="2" t="s">
        <v>40</v>
      </c>
      <c r="U1669" s="2" t="s">
        <v>40</v>
      </c>
      <c r="V1669" s="2">
        <v>3.3189999999999997E-2</v>
      </c>
      <c r="W1669" s="2">
        <v>3.4020000000000002E-2</v>
      </c>
      <c r="X1669" s="2">
        <v>3.1730000000000001E-2</v>
      </c>
      <c r="Y1669" s="2" t="s">
        <v>40</v>
      </c>
      <c r="Z1669" s="2">
        <v>4.8800000000000003E-2</v>
      </c>
      <c r="AA1669" s="2">
        <v>5.0139999999999997E-2</v>
      </c>
      <c r="AB1669" s="2" t="s">
        <v>40</v>
      </c>
      <c r="AC1669" s="2" t="s">
        <v>40</v>
      </c>
      <c r="AD1669" s="2" t="s">
        <v>40</v>
      </c>
    </row>
    <row r="1670" spans="1:30" x14ac:dyDescent="0.2">
      <c r="A1670" s="3" t="s">
        <v>54</v>
      </c>
      <c r="B1670" s="2" t="s">
        <v>83</v>
      </c>
      <c r="C1670" s="2" t="s">
        <v>40</v>
      </c>
      <c r="D1670" s="2" t="s">
        <v>40</v>
      </c>
      <c r="E1670" s="2" t="s">
        <v>40</v>
      </c>
      <c r="F1670" s="2">
        <v>4.8210000000000003E-2</v>
      </c>
      <c r="G1670" s="2">
        <v>5.0729999999999997E-2</v>
      </c>
      <c r="H1670" s="2" t="s">
        <v>40</v>
      </c>
      <c r="I1670" s="2" t="s">
        <v>40</v>
      </c>
      <c r="J1670" s="2" t="s">
        <v>83</v>
      </c>
      <c r="K1670" s="2" t="s">
        <v>40</v>
      </c>
      <c r="L1670" s="2" t="s">
        <v>40</v>
      </c>
      <c r="M1670" s="2" t="s">
        <v>40</v>
      </c>
      <c r="N1670" s="2">
        <v>3.2070000000000001E-2</v>
      </c>
      <c r="O1670" s="2">
        <v>3.3070000000000002E-2</v>
      </c>
      <c r="P1670" s="2">
        <v>3.3799999999999997E-2</v>
      </c>
      <c r="Q1670" s="2" t="s">
        <v>40</v>
      </c>
      <c r="R1670" s="2">
        <v>8.1549999999999997E-2</v>
      </c>
      <c r="S1670" s="2">
        <v>1.7389999999999999E-2</v>
      </c>
      <c r="T1670" s="2" t="s">
        <v>40</v>
      </c>
      <c r="U1670" s="2" t="s">
        <v>40</v>
      </c>
      <c r="V1670" s="2">
        <v>4.929E-2</v>
      </c>
      <c r="W1670" s="2">
        <v>4.965E-2</v>
      </c>
      <c r="X1670" s="2" t="s">
        <v>40</v>
      </c>
      <c r="Y1670" s="2" t="s">
        <v>40</v>
      </c>
      <c r="Z1670" s="2">
        <v>3.3160000000000002E-2</v>
      </c>
      <c r="AA1670" s="2">
        <v>3.354E-2</v>
      </c>
      <c r="AB1670" s="2">
        <v>3.2239999999999998E-2</v>
      </c>
      <c r="AC1670" s="2" t="s">
        <v>40</v>
      </c>
      <c r="AD1670" s="2" t="s">
        <v>40</v>
      </c>
    </row>
    <row r="1671" spans="1:30" x14ac:dyDescent="0.2">
      <c r="A1671" s="3" t="s">
        <v>55</v>
      </c>
      <c r="B1671" s="2">
        <v>3.2899999999999999E-2</v>
      </c>
      <c r="C1671" s="2">
        <v>3.3009999999999998E-2</v>
      </c>
      <c r="D1671" s="2">
        <v>3.3029999999999997E-2</v>
      </c>
      <c r="E1671" s="2" t="s">
        <v>40</v>
      </c>
      <c r="F1671" s="2">
        <v>4.8800000000000003E-2</v>
      </c>
      <c r="G1671" s="2">
        <v>5.0139999999999997E-2</v>
      </c>
      <c r="H1671" s="2" t="s">
        <v>40</v>
      </c>
      <c r="I1671" s="2" t="s">
        <v>40</v>
      </c>
      <c r="J1671" s="2" t="s">
        <v>83</v>
      </c>
      <c r="K1671" s="2" t="s">
        <v>40</v>
      </c>
      <c r="L1671" s="2" t="s">
        <v>40</v>
      </c>
      <c r="M1671" s="2" t="s">
        <v>40</v>
      </c>
      <c r="N1671" s="2">
        <v>3.4049999999999997E-2</v>
      </c>
      <c r="O1671" s="2">
        <v>3.2680000000000001E-2</v>
      </c>
      <c r="P1671" s="2">
        <v>3.2210000000000003E-2</v>
      </c>
      <c r="Q1671" s="2" t="s">
        <v>40</v>
      </c>
      <c r="R1671" s="2">
        <v>1.9720000000000001E-2</v>
      </c>
      <c r="S1671" s="2">
        <v>1.0200000000000001E-2</v>
      </c>
      <c r="T1671" s="2">
        <v>6.9019999999999998E-2</v>
      </c>
      <c r="U1671" s="2" t="s">
        <v>40</v>
      </c>
      <c r="V1671" s="2">
        <v>4.8640000000000003E-2</v>
      </c>
      <c r="W1671" s="2">
        <v>5.0299999999999997E-2</v>
      </c>
      <c r="X1671" s="2" t="s">
        <v>40</v>
      </c>
      <c r="Y1671" s="2" t="s">
        <v>40</v>
      </c>
      <c r="Z1671" s="2">
        <v>4.9579999999999999E-2</v>
      </c>
      <c r="AA1671" s="2">
        <v>4.9360000000000001E-2</v>
      </c>
      <c r="AB1671" s="2" t="s">
        <v>40</v>
      </c>
      <c r="AC1671" s="2" t="s">
        <v>40</v>
      </c>
      <c r="AD1671" s="2" t="s">
        <v>40</v>
      </c>
    </row>
    <row r="1672" spans="1:30" x14ac:dyDescent="0.2">
      <c r="A1672" s="3" t="s">
        <v>56</v>
      </c>
      <c r="B1672" s="2">
        <v>3.2809999999999999E-2</v>
      </c>
      <c r="C1672" s="2">
        <v>3.3149999999999999E-2</v>
      </c>
      <c r="D1672" s="2">
        <v>3.2980000000000002E-2</v>
      </c>
      <c r="E1672" s="2" t="s">
        <v>40</v>
      </c>
      <c r="F1672" s="2">
        <v>2.538E-2</v>
      </c>
      <c r="G1672" s="2">
        <v>2.5219999999999999E-2</v>
      </c>
      <c r="H1672" s="2">
        <v>2.5270000000000001E-2</v>
      </c>
      <c r="I1672" s="2">
        <v>2.307E-2</v>
      </c>
      <c r="J1672" s="2" t="s">
        <v>83</v>
      </c>
      <c r="K1672" s="2" t="s">
        <v>40</v>
      </c>
      <c r="L1672" s="2" t="s">
        <v>40</v>
      </c>
      <c r="M1672" s="2" t="s">
        <v>40</v>
      </c>
      <c r="N1672" s="2">
        <v>3.3640000000000003E-2</v>
      </c>
      <c r="O1672" s="2">
        <v>3.3439999999999998E-2</v>
      </c>
      <c r="P1672" s="2">
        <v>3.1859999999999999E-2</v>
      </c>
      <c r="Q1672" s="2" t="s">
        <v>40</v>
      </c>
      <c r="R1672" s="2">
        <v>8.5690000000000002E-2</v>
      </c>
      <c r="S1672" s="2">
        <v>1.325E-2</v>
      </c>
      <c r="T1672" s="2" t="s">
        <v>40</v>
      </c>
      <c r="U1672" s="2" t="s">
        <v>40</v>
      </c>
      <c r="V1672" s="2" t="s">
        <v>83</v>
      </c>
      <c r="W1672" s="2" t="s">
        <v>40</v>
      </c>
      <c r="X1672" s="2" t="s">
        <v>40</v>
      </c>
      <c r="Y1672" s="2" t="s">
        <v>40</v>
      </c>
      <c r="Z1672" s="2">
        <v>4.895E-2</v>
      </c>
      <c r="AA1672" s="2">
        <v>4.999E-2</v>
      </c>
      <c r="AB1672" s="2" t="s">
        <v>40</v>
      </c>
      <c r="AC1672" s="2" t="s">
        <v>40</v>
      </c>
      <c r="AD1672" s="2" t="s">
        <v>40</v>
      </c>
    </row>
    <row r="1675" spans="1:30" x14ac:dyDescent="0.2">
      <c r="A1675" s="3" t="s">
        <v>91</v>
      </c>
    </row>
    <row r="1677" spans="1:30" x14ac:dyDescent="0.2">
      <c r="B1677" s="2" t="s">
        <v>39</v>
      </c>
      <c r="C1677" s="2" t="s">
        <v>40</v>
      </c>
      <c r="D1677" s="2" t="s">
        <v>40</v>
      </c>
      <c r="E1677" s="2" t="s">
        <v>40</v>
      </c>
      <c r="F1677" s="2" t="s">
        <v>41</v>
      </c>
      <c r="G1677" s="2" t="s">
        <v>40</v>
      </c>
      <c r="H1677" s="2" t="s">
        <v>40</v>
      </c>
      <c r="I1677" s="2" t="s">
        <v>40</v>
      </c>
      <c r="J1677" s="2" t="s">
        <v>42</v>
      </c>
      <c r="K1677" s="2" t="s">
        <v>40</v>
      </c>
      <c r="L1677" s="2" t="s">
        <v>40</v>
      </c>
      <c r="M1677" s="2" t="s">
        <v>40</v>
      </c>
      <c r="N1677" s="2" t="s">
        <v>43</v>
      </c>
      <c r="O1677" s="2" t="s">
        <v>40</v>
      </c>
      <c r="P1677" s="2" t="s">
        <v>40</v>
      </c>
      <c r="Q1677" s="2" t="s">
        <v>40</v>
      </c>
      <c r="R1677" s="2" t="s">
        <v>44</v>
      </c>
      <c r="S1677" s="2" t="s">
        <v>40</v>
      </c>
      <c r="T1677" s="2" t="s">
        <v>40</v>
      </c>
      <c r="U1677" s="2" t="s">
        <v>40</v>
      </c>
      <c r="V1677" s="2" t="s">
        <v>45</v>
      </c>
      <c r="W1677" s="2" t="s">
        <v>40</v>
      </c>
      <c r="X1677" s="2" t="s">
        <v>40</v>
      </c>
      <c r="Y1677" s="2" t="s">
        <v>40</v>
      </c>
      <c r="Z1677" s="2" t="s">
        <v>46</v>
      </c>
      <c r="AA1677" s="2" t="s">
        <v>40</v>
      </c>
      <c r="AB1677" s="2" t="s">
        <v>40</v>
      </c>
      <c r="AC1677" s="2" t="s">
        <v>40</v>
      </c>
      <c r="AD1677" s="2" t="s">
        <v>40</v>
      </c>
    </row>
    <row r="1678" spans="1:30" x14ac:dyDescent="0.2">
      <c r="A1678" s="3" t="s">
        <v>47</v>
      </c>
      <c r="B1678" s="2">
        <v>1.345E-2</v>
      </c>
      <c r="C1678" s="2">
        <v>1.3100000000000001E-2</v>
      </c>
      <c r="D1678" s="2">
        <v>1.374E-2</v>
      </c>
      <c r="E1678" s="2">
        <v>1.3599999999999999E-2</v>
      </c>
      <c r="F1678" s="2" t="s">
        <v>83</v>
      </c>
      <c r="G1678" s="2" t="s">
        <v>40</v>
      </c>
      <c r="H1678" s="2" t="s">
        <v>40</v>
      </c>
      <c r="I1678" s="2" t="s">
        <v>40</v>
      </c>
      <c r="J1678" s="2" t="s">
        <v>83</v>
      </c>
      <c r="K1678" s="2" t="s">
        <v>40</v>
      </c>
      <c r="L1678" s="2" t="s">
        <v>40</v>
      </c>
      <c r="M1678" s="2" t="s">
        <v>40</v>
      </c>
      <c r="N1678" s="2">
        <v>2.7650000000000001E-2</v>
      </c>
      <c r="O1678" s="2">
        <v>2.6239999999999999E-2</v>
      </c>
      <c r="P1678" s="2" t="s">
        <v>40</v>
      </c>
      <c r="Q1678" s="2" t="s">
        <v>40</v>
      </c>
      <c r="R1678" s="2">
        <v>2.9260000000000001E-2</v>
      </c>
      <c r="S1678" s="2">
        <v>2.4629999999999999E-2</v>
      </c>
      <c r="T1678" s="2" t="s">
        <v>40</v>
      </c>
      <c r="U1678" s="2" t="s">
        <v>40</v>
      </c>
      <c r="V1678" s="2" t="s">
        <v>83</v>
      </c>
      <c r="W1678" s="2" t="s">
        <v>40</v>
      </c>
      <c r="X1678" s="2" t="s">
        <v>40</v>
      </c>
      <c r="Y1678" s="2" t="s">
        <v>40</v>
      </c>
      <c r="Z1678" s="2" t="s">
        <v>83</v>
      </c>
      <c r="AA1678" s="2" t="s">
        <v>40</v>
      </c>
      <c r="AB1678" s="2" t="s">
        <v>40</v>
      </c>
      <c r="AC1678" s="2" t="s">
        <v>40</v>
      </c>
      <c r="AD1678" s="2" t="s">
        <v>40</v>
      </c>
    </row>
    <row r="1679" spans="1:30" x14ac:dyDescent="0.2">
      <c r="A1679" s="3" t="s">
        <v>52</v>
      </c>
      <c r="B1679" s="2">
        <v>1.7909999999999999E-2</v>
      </c>
      <c r="C1679" s="2">
        <v>1.7739999999999999E-2</v>
      </c>
      <c r="D1679" s="2">
        <v>1.8239999999999999E-2</v>
      </c>
      <c r="E1679" s="2" t="s">
        <v>40</v>
      </c>
      <c r="F1679" s="2">
        <v>1.83E-2</v>
      </c>
      <c r="G1679" s="2">
        <v>1.8550000000000001E-2</v>
      </c>
      <c r="H1679" s="2">
        <v>1.704E-2</v>
      </c>
      <c r="I1679" s="2" t="s">
        <v>40</v>
      </c>
      <c r="J1679" s="2" t="s">
        <v>83</v>
      </c>
      <c r="K1679" s="2" t="s">
        <v>40</v>
      </c>
      <c r="L1679" s="2" t="s">
        <v>40</v>
      </c>
      <c r="M1679" s="2" t="s">
        <v>40</v>
      </c>
      <c r="N1679" s="2">
        <v>1.7559999999999999E-2</v>
      </c>
      <c r="O1679" s="2">
        <v>1.7680000000000001E-2</v>
      </c>
      <c r="P1679" s="2">
        <v>1.865E-2</v>
      </c>
      <c r="Q1679" s="2" t="s">
        <v>40</v>
      </c>
      <c r="R1679" s="2">
        <v>2.5479999999999999E-2</v>
      </c>
      <c r="S1679" s="2">
        <v>2.8410000000000001E-2</v>
      </c>
      <c r="T1679" s="2" t="s">
        <v>40</v>
      </c>
      <c r="U1679" s="2" t="s">
        <v>40</v>
      </c>
      <c r="V1679" s="2">
        <v>0</v>
      </c>
      <c r="W1679" s="2">
        <v>0</v>
      </c>
      <c r="X1679" s="2">
        <v>5.389E-2</v>
      </c>
      <c r="Y1679" s="2" t="s">
        <v>40</v>
      </c>
      <c r="Z1679" s="2">
        <v>2.6249999999999999E-2</v>
      </c>
      <c r="AA1679" s="2">
        <v>2.7640000000000001E-2</v>
      </c>
      <c r="AB1679" s="2" t="s">
        <v>40</v>
      </c>
      <c r="AC1679" s="2" t="s">
        <v>40</v>
      </c>
      <c r="AD1679" s="2" t="s">
        <v>40</v>
      </c>
    </row>
    <row r="1680" spans="1:30" x14ac:dyDescent="0.2">
      <c r="A1680" s="3" t="s">
        <v>54</v>
      </c>
      <c r="B1680" s="2" t="s">
        <v>83</v>
      </c>
      <c r="C1680" s="2" t="s">
        <v>40</v>
      </c>
      <c r="D1680" s="2" t="s">
        <v>40</v>
      </c>
      <c r="E1680" s="2" t="s">
        <v>40</v>
      </c>
      <c r="F1680" s="2">
        <v>2.6290000000000001E-2</v>
      </c>
      <c r="G1680" s="2">
        <v>2.76E-2</v>
      </c>
      <c r="H1680" s="2" t="s">
        <v>40</v>
      </c>
      <c r="I1680" s="2" t="s">
        <v>40</v>
      </c>
      <c r="J1680" s="2" t="s">
        <v>83</v>
      </c>
      <c r="K1680" s="2" t="s">
        <v>40</v>
      </c>
      <c r="L1680" s="2" t="s">
        <v>40</v>
      </c>
      <c r="M1680" s="2" t="s">
        <v>40</v>
      </c>
      <c r="N1680" s="2">
        <v>1.7319999999999999E-2</v>
      </c>
      <c r="O1680" s="2">
        <v>1.8159999999999999E-2</v>
      </c>
      <c r="P1680" s="2">
        <v>1.8409999999999999E-2</v>
      </c>
      <c r="Q1680" s="2" t="s">
        <v>40</v>
      </c>
      <c r="R1680" s="2">
        <v>2.5579999999999999E-2</v>
      </c>
      <c r="S1680" s="2">
        <v>2.8309999999999998E-2</v>
      </c>
      <c r="T1680" s="2" t="s">
        <v>40</v>
      </c>
      <c r="U1680" s="2" t="s">
        <v>40</v>
      </c>
      <c r="V1680" s="2">
        <v>5.389E-2</v>
      </c>
      <c r="W1680" s="2">
        <v>0</v>
      </c>
      <c r="X1680" s="2" t="s">
        <v>40</v>
      </c>
      <c r="Y1680" s="2" t="s">
        <v>40</v>
      </c>
      <c r="Z1680" s="2">
        <v>1.8190000000000001E-2</v>
      </c>
      <c r="AA1680" s="2">
        <v>1.7840000000000002E-2</v>
      </c>
      <c r="AB1680" s="2">
        <v>1.7860000000000001E-2</v>
      </c>
      <c r="AC1680" s="2" t="s">
        <v>40</v>
      </c>
      <c r="AD1680" s="2" t="s">
        <v>40</v>
      </c>
    </row>
    <row r="1681" spans="1:30" x14ac:dyDescent="0.2">
      <c r="A1681" s="3" t="s">
        <v>55</v>
      </c>
      <c r="B1681" s="2">
        <v>1.7909999999999999E-2</v>
      </c>
      <c r="C1681" s="2">
        <v>1.771E-2</v>
      </c>
      <c r="D1681" s="2">
        <v>1.8270000000000002E-2</v>
      </c>
      <c r="E1681" s="2" t="s">
        <v>40</v>
      </c>
      <c r="F1681" s="2">
        <v>2.6700000000000002E-2</v>
      </c>
      <c r="G1681" s="2">
        <v>2.7189999999999999E-2</v>
      </c>
      <c r="H1681" s="2" t="s">
        <v>40</v>
      </c>
      <c r="I1681" s="2" t="s">
        <v>40</v>
      </c>
      <c r="J1681" s="2" t="s">
        <v>83</v>
      </c>
      <c r="K1681" s="2" t="s">
        <v>40</v>
      </c>
      <c r="L1681" s="2" t="s">
        <v>40</v>
      </c>
      <c r="M1681" s="2" t="s">
        <v>40</v>
      </c>
      <c r="N1681" s="2">
        <v>1.8200000000000001E-2</v>
      </c>
      <c r="O1681" s="2">
        <v>1.796E-2</v>
      </c>
      <c r="P1681" s="2">
        <v>1.7729999999999999E-2</v>
      </c>
      <c r="Q1681" s="2" t="s">
        <v>40</v>
      </c>
      <c r="R1681" s="2">
        <v>1.8110000000000001E-2</v>
      </c>
      <c r="S1681" s="2">
        <v>1.967E-2</v>
      </c>
      <c r="T1681" s="2">
        <v>1.6109999999999999E-2</v>
      </c>
      <c r="U1681" s="2" t="s">
        <v>40</v>
      </c>
      <c r="V1681" s="2">
        <v>4.4699999999999997E-2</v>
      </c>
      <c r="W1681" s="2">
        <v>9.1900000000000003E-3</v>
      </c>
      <c r="X1681" s="2" t="s">
        <v>40</v>
      </c>
      <c r="Y1681" s="2" t="s">
        <v>40</v>
      </c>
      <c r="Z1681" s="2">
        <v>2.708E-2</v>
      </c>
      <c r="AA1681" s="2">
        <v>2.681E-2</v>
      </c>
      <c r="AB1681" s="2" t="s">
        <v>40</v>
      </c>
      <c r="AC1681" s="2" t="s">
        <v>40</v>
      </c>
      <c r="AD1681" s="2" t="s">
        <v>40</v>
      </c>
    </row>
    <row r="1682" spans="1:30" x14ac:dyDescent="0.2">
      <c r="A1682" s="3" t="s">
        <v>56</v>
      </c>
      <c r="B1682" s="2">
        <v>1.8350000000000002E-2</v>
      </c>
      <c r="C1682" s="2">
        <v>1.7809999999999999E-2</v>
      </c>
      <c r="D1682" s="2">
        <v>1.7729999999999999E-2</v>
      </c>
      <c r="E1682" s="2" t="s">
        <v>40</v>
      </c>
      <c r="F1682" s="2">
        <v>1.3509999999999999E-2</v>
      </c>
      <c r="G1682" s="2">
        <v>1.485E-2</v>
      </c>
      <c r="H1682" s="2">
        <v>1.3610000000000001E-2</v>
      </c>
      <c r="I1682" s="2">
        <v>1.192E-2</v>
      </c>
      <c r="J1682" s="2" t="s">
        <v>83</v>
      </c>
      <c r="K1682" s="2" t="s">
        <v>40</v>
      </c>
      <c r="L1682" s="2" t="s">
        <v>40</v>
      </c>
      <c r="M1682" s="2" t="s">
        <v>40</v>
      </c>
      <c r="N1682" s="2">
        <v>1.8270000000000002E-2</v>
      </c>
      <c r="O1682" s="2">
        <v>1.8290000000000001E-2</v>
      </c>
      <c r="P1682" s="2">
        <v>1.7330000000000002E-2</v>
      </c>
      <c r="Q1682" s="2" t="s">
        <v>40</v>
      </c>
      <c r="R1682" s="2">
        <v>2.581E-2</v>
      </c>
      <c r="S1682" s="2">
        <v>2.8080000000000001E-2</v>
      </c>
      <c r="T1682" s="2" t="s">
        <v>40</v>
      </c>
      <c r="U1682" s="2" t="s">
        <v>40</v>
      </c>
      <c r="V1682" s="2" t="s">
        <v>83</v>
      </c>
      <c r="W1682" s="2" t="s">
        <v>40</v>
      </c>
      <c r="X1682" s="2" t="s">
        <v>40</v>
      </c>
      <c r="Y1682" s="2" t="s">
        <v>40</v>
      </c>
      <c r="Z1682" s="2">
        <v>2.6849999999999999E-2</v>
      </c>
      <c r="AA1682" s="2">
        <v>2.7040000000000002E-2</v>
      </c>
      <c r="AB1682" s="2" t="s">
        <v>40</v>
      </c>
      <c r="AC1682" s="2" t="s">
        <v>40</v>
      </c>
      <c r="AD1682" s="2" t="s">
        <v>40</v>
      </c>
    </row>
    <row r="1685" spans="1:30" x14ac:dyDescent="0.2">
      <c r="A1685" s="3" t="s">
        <v>92</v>
      </c>
    </row>
    <row r="1687" spans="1:30" x14ac:dyDescent="0.2">
      <c r="B1687" s="2" t="s">
        <v>39</v>
      </c>
      <c r="C1687" s="2" t="s">
        <v>40</v>
      </c>
      <c r="D1687" s="2" t="s">
        <v>40</v>
      </c>
      <c r="E1687" s="2" t="s">
        <v>40</v>
      </c>
      <c r="F1687" s="2" t="s">
        <v>41</v>
      </c>
      <c r="G1687" s="2" t="s">
        <v>40</v>
      </c>
      <c r="H1687" s="2" t="s">
        <v>40</v>
      </c>
      <c r="I1687" s="2" t="s">
        <v>40</v>
      </c>
      <c r="J1687" s="2" t="s">
        <v>42</v>
      </c>
      <c r="K1687" s="2" t="s">
        <v>40</v>
      </c>
      <c r="L1687" s="2" t="s">
        <v>40</v>
      </c>
      <c r="M1687" s="2" t="s">
        <v>40</v>
      </c>
      <c r="N1687" s="2" t="s">
        <v>43</v>
      </c>
      <c r="O1687" s="2" t="s">
        <v>40</v>
      </c>
      <c r="P1687" s="2" t="s">
        <v>40</v>
      </c>
      <c r="Q1687" s="2" t="s">
        <v>40</v>
      </c>
      <c r="R1687" s="2" t="s">
        <v>44</v>
      </c>
      <c r="S1687" s="2" t="s">
        <v>40</v>
      </c>
      <c r="T1687" s="2" t="s">
        <v>40</v>
      </c>
      <c r="U1687" s="2" t="s">
        <v>40</v>
      </c>
      <c r="V1687" s="2" t="s">
        <v>45</v>
      </c>
      <c r="W1687" s="2" t="s">
        <v>40</v>
      </c>
      <c r="X1687" s="2" t="s">
        <v>40</v>
      </c>
      <c r="Y1687" s="2" t="s">
        <v>40</v>
      </c>
      <c r="Z1687" s="2" t="s">
        <v>46</v>
      </c>
      <c r="AA1687" s="2" t="s">
        <v>40</v>
      </c>
      <c r="AB1687" s="2" t="s">
        <v>40</v>
      </c>
      <c r="AC1687" s="2" t="s">
        <v>40</v>
      </c>
      <c r="AD1687" s="2" t="s">
        <v>40</v>
      </c>
    </row>
    <row r="1688" spans="1:30" x14ac:dyDescent="0.2">
      <c r="A1688" s="3" t="s">
        <v>47</v>
      </c>
      <c r="B1688" s="2">
        <v>8.6400000000000001E-3</v>
      </c>
      <c r="C1688" s="2">
        <v>8.8400000000000006E-3</v>
      </c>
      <c r="D1688" s="2">
        <v>8.2500000000000004E-3</v>
      </c>
      <c r="E1688" s="2">
        <v>9.1999999999999998E-3</v>
      </c>
      <c r="F1688" s="2" t="s">
        <v>83</v>
      </c>
      <c r="G1688" s="2" t="s">
        <v>40</v>
      </c>
      <c r="H1688" s="2" t="s">
        <v>40</v>
      </c>
      <c r="I1688" s="2" t="s">
        <v>40</v>
      </c>
      <c r="J1688" s="2" t="s">
        <v>83</v>
      </c>
      <c r="K1688" s="2" t="s">
        <v>40</v>
      </c>
      <c r="L1688" s="2" t="s">
        <v>40</v>
      </c>
      <c r="M1688" s="2" t="s">
        <v>40</v>
      </c>
      <c r="N1688" s="2">
        <v>1.8020000000000001E-2</v>
      </c>
      <c r="O1688" s="2">
        <v>1.6910000000000001E-2</v>
      </c>
      <c r="P1688" s="2" t="s">
        <v>40</v>
      </c>
      <c r="Q1688" s="2" t="s">
        <v>40</v>
      </c>
      <c r="R1688" s="2">
        <v>1.8859999999999998E-2</v>
      </c>
      <c r="S1688" s="2">
        <v>1.6070000000000001E-2</v>
      </c>
      <c r="T1688" s="2" t="s">
        <v>40</v>
      </c>
      <c r="U1688" s="2" t="s">
        <v>40</v>
      </c>
      <c r="V1688" s="2" t="s">
        <v>83</v>
      </c>
      <c r="W1688" s="2" t="s">
        <v>40</v>
      </c>
      <c r="X1688" s="2" t="s">
        <v>40</v>
      </c>
      <c r="Y1688" s="2" t="s">
        <v>40</v>
      </c>
      <c r="Z1688" s="2" t="s">
        <v>83</v>
      </c>
      <c r="AA1688" s="2" t="s">
        <v>40</v>
      </c>
      <c r="AB1688" s="2" t="s">
        <v>40</v>
      </c>
      <c r="AC1688" s="2" t="s">
        <v>40</v>
      </c>
      <c r="AD1688" s="2" t="s">
        <v>40</v>
      </c>
    </row>
    <row r="1689" spans="1:30" x14ac:dyDescent="0.2">
      <c r="A1689" s="3" t="s">
        <v>52</v>
      </c>
      <c r="B1689" s="2">
        <v>1.091E-2</v>
      </c>
      <c r="C1689" s="2">
        <v>1.112E-2</v>
      </c>
      <c r="D1689" s="2">
        <v>1.29E-2</v>
      </c>
      <c r="E1689" s="2" t="s">
        <v>40</v>
      </c>
      <c r="F1689" s="2">
        <v>1.2460000000000001E-2</v>
      </c>
      <c r="G1689" s="2">
        <v>1.18E-2</v>
      </c>
      <c r="H1689" s="2">
        <v>1.0670000000000001E-2</v>
      </c>
      <c r="I1689" s="2" t="s">
        <v>40</v>
      </c>
      <c r="J1689" s="2" t="s">
        <v>83</v>
      </c>
      <c r="K1689" s="2" t="s">
        <v>40</v>
      </c>
      <c r="L1689" s="2" t="s">
        <v>40</v>
      </c>
      <c r="M1689" s="2" t="s">
        <v>40</v>
      </c>
      <c r="N1689" s="2">
        <v>1.094E-2</v>
      </c>
      <c r="O1689" s="2">
        <v>1.208E-2</v>
      </c>
      <c r="P1689" s="2">
        <v>1.191E-2</v>
      </c>
      <c r="Q1689" s="2" t="s">
        <v>40</v>
      </c>
      <c r="R1689" s="2">
        <v>1.5980000000000001E-2</v>
      </c>
      <c r="S1689" s="2">
        <v>1.8950000000000002E-2</v>
      </c>
      <c r="T1689" s="2" t="s">
        <v>40</v>
      </c>
      <c r="U1689" s="2" t="s">
        <v>40</v>
      </c>
      <c r="V1689" s="2">
        <v>1.1730000000000001E-2</v>
      </c>
      <c r="W1689" s="2">
        <v>1.23E-2</v>
      </c>
      <c r="X1689" s="2">
        <v>1.09E-2</v>
      </c>
      <c r="Y1689" s="2" t="s">
        <v>40</v>
      </c>
      <c r="Z1689" s="2">
        <v>3.4930000000000003E-2</v>
      </c>
      <c r="AA1689" s="2">
        <v>0</v>
      </c>
      <c r="AB1689" s="2" t="s">
        <v>40</v>
      </c>
      <c r="AC1689" s="2" t="s">
        <v>40</v>
      </c>
      <c r="AD1689" s="2" t="s">
        <v>40</v>
      </c>
    </row>
    <row r="1690" spans="1:30" x14ac:dyDescent="0.2">
      <c r="A1690" s="3" t="s">
        <v>54</v>
      </c>
      <c r="B1690" s="2" t="s">
        <v>83</v>
      </c>
      <c r="C1690" s="2" t="s">
        <v>40</v>
      </c>
      <c r="D1690" s="2" t="s">
        <v>40</v>
      </c>
      <c r="E1690" s="2" t="s">
        <v>40</v>
      </c>
      <c r="F1690" s="2">
        <v>1.7000000000000001E-2</v>
      </c>
      <c r="G1690" s="2">
        <v>1.7930000000000001E-2</v>
      </c>
      <c r="H1690" s="2" t="s">
        <v>40</v>
      </c>
      <c r="I1690" s="2" t="s">
        <v>40</v>
      </c>
      <c r="J1690" s="2" t="s">
        <v>83</v>
      </c>
      <c r="K1690" s="2" t="s">
        <v>40</v>
      </c>
      <c r="L1690" s="2" t="s">
        <v>40</v>
      </c>
      <c r="M1690" s="2" t="s">
        <v>40</v>
      </c>
      <c r="N1690" s="2">
        <v>1.136E-2</v>
      </c>
      <c r="O1690" s="2">
        <v>1.191E-2</v>
      </c>
      <c r="P1690" s="2">
        <v>1.166E-2</v>
      </c>
      <c r="Q1690" s="2" t="s">
        <v>40</v>
      </c>
      <c r="R1690" s="2">
        <v>1.6230000000000001E-2</v>
      </c>
      <c r="S1690" s="2">
        <v>1.8700000000000001E-2</v>
      </c>
      <c r="T1690" s="2" t="s">
        <v>40</v>
      </c>
      <c r="U1690" s="2" t="s">
        <v>40</v>
      </c>
      <c r="V1690" s="2">
        <v>1.6799999999999999E-2</v>
      </c>
      <c r="W1690" s="2">
        <v>1.813E-2</v>
      </c>
      <c r="X1690" s="2" t="s">
        <v>40</v>
      </c>
      <c r="Y1690" s="2" t="s">
        <v>40</v>
      </c>
      <c r="Z1690" s="2">
        <v>3.4930000000000003E-2</v>
      </c>
      <c r="AA1690" s="2">
        <v>0</v>
      </c>
      <c r="AB1690" s="2">
        <v>0</v>
      </c>
      <c r="AC1690" s="2" t="s">
        <v>40</v>
      </c>
      <c r="AD1690" s="2" t="s">
        <v>40</v>
      </c>
    </row>
    <row r="1691" spans="1:30" x14ac:dyDescent="0.2">
      <c r="A1691" s="3" t="s">
        <v>55</v>
      </c>
      <c r="B1691" s="2">
        <v>1.125E-2</v>
      </c>
      <c r="C1691" s="2">
        <v>1.221E-2</v>
      </c>
      <c r="D1691" s="2">
        <v>1.1469999999999999E-2</v>
      </c>
      <c r="E1691" s="2" t="s">
        <v>40</v>
      </c>
      <c r="F1691" s="2">
        <v>1.721E-2</v>
      </c>
      <c r="G1691" s="2">
        <v>1.772E-2</v>
      </c>
      <c r="H1691" s="2" t="s">
        <v>40</v>
      </c>
      <c r="I1691" s="2" t="s">
        <v>40</v>
      </c>
      <c r="J1691" s="2" t="s">
        <v>83</v>
      </c>
      <c r="K1691" s="2" t="s">
        <v>40</v>
      </c>
      <c r="L1691" s="2" t="s">
        <v>40</v>
      </c>
      <c r="M1691" s="2" t="s">
        <v>40</v>
      </c>
      <c r="N1691" s="2">
        <v>1.1769999999999999E-2</v>
      </c>
      <c r="O1691" s="2">
        <v>1.157E-2</v>
      </c>
      <c r="P1691" s="2">
        <v>1.159E-2</v>
      </c>
      <c r="Q1691" s="2" t="s">
        <v>40</v>
      </c>
      <c r="R1691" s="2">
        <v>1.1950000000000001E-2</v>
      </c>
      <c r="S1691" s="2">
        <v>1.235E-2</v>
      </c>
      <c r="T1691" s="2">
        <v>1.0630000000000001E-2</v>
      </c>
      <c r="U1691" s="2" t="s">
        <v>40</v>
      </c>
      <c r="V1691" s="2">
        <v>1.695E-2</v>
      </c>
      <c r="W1691" s="2">
        <v>1.7979999999999999E-2</v>
      </c>
      <c r="X1691" s="2" t="s">
        <v>40</v>
      </c>
      <c r="Y1691" s="2" t="s">
        <v>40</v>
      </c>
      <c r="Z1691" s="2">
        <v>3.4930000000000003E-2</v>
      </c>
      <c r="AA1691" s="2">
        <v>0</v>
      </c>
      <c r="AB1691" s="2" t="s">
        <v>40</v>
      </c>
      <c r="AC1691" s="2" t="s">
        <v>40</v>
      </c>
      <c r="AD1691" s="2" t="s">
        <v>40</v>
      </c>
    </row>
    <row r="1692" spans="1:30" x14ac:dyDescent="0.2">
      <c r="A1692" s="3" t="s">
        <v>56</v>
      </c>
      <c r="B1692" s="2">
        <v>1.188E-2</v>
      </c>
      <c r="C1692" s="2">
        <v>1.0919999999999999E-2</v>
      </c>
      <c r="D1692" s="2">
        <v>1.213E-2</v>
      </c>
      <c r="E1692" s="2" t="s">
        <v>40</v>
      </c>
      <c r="F1692" s="2">
        <v>8.6899999999999998E-3</v>
      </c>
      <c r="G1692" s="2">
        <v>9.4000000000000004E-3</v>
      </c>
      <c r="H1692" s="2">
        <v>9.3699999999999999E-3</v>
      </c>
      <c r="I1692" s="2">
        <v>7.4700000000000001E-3</v>
      </c>
      <c r="J1692" s="2" t="s">
        <v>83</v>
      </c>
      <c r="K1692" s="2" t="s">
        <v>40</v>
      </c>
      <c r="L1692" s="2" t="s">
        <v>40</v>
      </c>
      <c r="M1692" s="2" t="s">
        <v>40</v>
      </c>
      <c r="N1692" s="2">
        <v>1.158E-2</v>
      </c>
      <c r="O1692" s="2">
        <v>1.2149999999999999E-2</v>
      </c>
      <c r="P1692" s="2">
        <v>1.12E-2</v>
      </c>
      <c r="Q1692" s="2" t="s">
        <v>40</v>
      </c>
      <c r="R1692" s="2">
        <v>1.6199999999999999E-2</v>
      </c>
      <c r="S1692" s="2">
        <v>1.873E-2</v>
      </c>
      <c r="T1692" s="2" t="s">
        <v>40</v>
      </c>
      <c r="U1692" s="2" t="s">
        <v>40</v>
      </c>
      <c r="V1692" s="2" t="s">
        <v>83</v>
      </c>
      <c r="W1692" s="2" t="s">
        <v>40</v>
      </c>
      <c r="X1692" s="2" t="s">
        <v>40</v>
      </c>
      <c r="Y1692" s="2" t="s">
        <v>40</v>
      </c>
      <c r="Z1692" s="2">
        <v>3.4930000000000003E-2</v>
      </c>
      <c r="AA1692" s="2">
        <v>0</v>
      </c>
      <c r="AB1692" s="2" t="s">
        <v>40</v>
      </c>
      <c r="AC1692" s="2" t="s">
        <v>40</v>
      </c>
      <c r="AD1692" s="2" t="s">
        <v>40</v>
      </c>
    </row>
    <row r="1695" spans="1:30" x14ac:dyDescent="0.2">
      <c r="A1695" s="3" t="s">
        <v>93</v>
      </c>
    </row>
    <row r="1696" spans="1:30" x14ac:dyDescent="0.2">
      <c r="A1696" s="3" t="s">
        <v>86</v>
      </c>
    </row>
    <row r="1698" spans="1:30" x14ac:dyDescent="0.2">
      <c r="B1698" s="2" t="s">
        <v>39</v>
      </c>
      <c r="C1698" s="2" t="s">
        <v>40</v>
      </c>
      <c r="D1698" s="2" t="s">
        <v>40</v>
      </c>
      <c r="E1698" s="2" t="s">
        <v>40</v>
      </c>
      <c r="F1698" s="2" t="s">
        <v>41</v>
      </c>
      <c r="G1698" s="2" t="s">
        <v>40</v>
      </c>
      <c r="H1698" s="2" t="s">
        <v>40</v>
      </c>
      <c r="I1698" s="2" t="s">
        <v>40</v>
      </c>
      <c r="J1698" s="2" t="s">
        <v>42</v>
      </c>
      <c r="K1698" s="2" t="s">
        <v>40</v>
      </c>
      <c r="L1698" s="2" t="s">
        <v>40</v>
      </c>
      <c r="M1698" s="2" t="s">
        <v>40</v>
      </c>
      <c r="N1698" s="2" t="s">
        <v>43</v>
      </c>
      <c r="O1698" s="2" t="s">
        <v>40</v>
      </c>
      <c r="P1698" s="2" t="s">
        <v>40</v>
      </c>
      <c r="Q1698" s="2" t="s">
        <v>40</v>
      </c>
      <c r="R1698" s="2" t="s">
        <v>44</v>
      </c>
      <c r="S1698" s="2" t="s">
        <v>40</v>
      </c>
      <c r="T1698" s="2" t="s">
        <v>40</v>
      </c>
      <c r="U1698" s="2" t="s">
        <v>40</v>
      </c>
      <c r="V1698" s="2" t="s">
        <v>45</v>
      </c>
      <c r="W1698" s="2" t="s">
        <v>40</v>
      </c>
      <c r="X1698" s="2" t="s">
        <v>40</v>
      </c>
      <c r="Y1698" s="2" t="s">
        <v>40</v>
      </c>
      <c r="Z1698" s="2" t="s">
        <v>46</v>
      </c>
      <c r="AA1698" s="2" t="s">
        <v>40</v>
      </c>
      <c r="AB1698" s="2" t="s">
        <v>40</v>
      </c>
      <c r="AC1698" s="2" t="s">
        <v>40</v>
      </c>
      <c r="AD1698" s="2" t="s">
        <v>40</v>
      </c>
    </row>
    <row r="1699" spans="1:30" x14ac:dyDescent="0.2">
      <c r="A1699" s="3" t="s">
        <v>47</v>
      </c>
      <c r="B1699" s="2">
        <v>0</v>
      </c>
      <c r="C1699" s="2">
        <v>0</v>
      </c>
      <c r="D1699" s="2">
        <v>0</v>
      </c>
      <c r="E1699" s="2">
        <v>0</v>
      </c>
      <c r="F1699" s="2" t="s">
        <v>83</v>
      </c>
      <c r="G1699" s="2" t="s">
        <v>40</v>
      </c>
      <c r="H1699" s="2" t="s">
        <v>40</v>
      </c>
      <c r="I1699" s="2" t="s">
        <v>40</v>
      </c>
      <c r="J1699" s="2" t="s">
        <v>83</v>
      </c>
      <c r="K1699" s="2" t="s">
        <v>40</v>
      </c>
      <c r="L1699" s="2" t="s">
        <v>40</v>
      </c>
      <c r="M1699" s="2" t="s">
        <v>40</v>
      </c>
      <c r="N1699" s="2">
        <v>0</v>
      </c>
      <c r="O1699" s="2">
        <v>0</v>
      </c>
      <c r="P1699" s="2" t="s">
        <v>40</v>
      </c>
      <c r="Q1699" s="2" t="s">
        <v>40</v>
      </c>
      <c r="R1699" s="2">
        <v>0</v>
      </c>
      <c r="S1699" s="2">
        <v>0</v>
      </c>
      <c r="T1699" s="2" t="s">
        <v>40</v>
      </c>
      <c r="U1699" s="2" t="s">
        <v>40</v>
      </c>
      <c r="V1699" s="2" t="s">
        <v>83</v>
      </c>
      <c r="W1699" s="2" t="s">
        <v>40</v>
      </c>
      <c r="X1699" s="2" t="s">
        <v>40</v>
      </c>
      <c r="Y1699" s="2" t="s">
        <v>40</v>
      </c>
      <c r="Z1699" s="2" t="s">
        <v>83</v>
      </c>
      <c r="AA1699" s="2" t="s">
        <v>40</v>
      </c>
      <c r="AB1699" s="2" t="s">
        <v>40</v>
      </c>
      <c r="AC1699" s="2" t="s">
        <v>40</v>
      </c>
      <c r="AD1699" s="2" t="s">
        <v>40</v>
      </c>
    </row>
    <row r="1700" spans="1:30" x14ac:dyDescent="0.2">
      <c r="A1700" s="3" t="s">
        <v>52</v>
      </c>
      <c r="B1700" s="2">
        <v>0</v>
      </c>
      <c r="C1700" s="2">
        <v>0</v>
      </c>
      <c r="D1700" s="2">
        <v>0</v>
      </c>
      <c r="E1700" s="2" t="s">
        <v>40</v>
      </c>
      <c r="F1700" s="2">
        <v>0</v>
      </c>
      <c r="G1700" s="2">
        <v>0</v>
      </c>
      <c r="H1700" s="2">
        <v>0</v>
      </c>
      <c r="I1700" s="2" t="s">
        <v>40</v>
      </c>
      <c r="J1700" s="2" t="s">
        <v>83</v>
      </c>
      <c r="K1700" s="2" t="s">
        <v>40</v>
      </c>
      <c r="L1700" s="2" t="s">
        <v>40</v>
      </c>
      <c r="M1700" s="2" t="s">
        <v>40</v>
      </c>
      <c r="N1700" s="2">
        <v>0</v>
      </c>
      <c r="O1700" s="2">
        <v>0</v>
      </c>
      <c r="P1700" s="2">
        <v>0</v>
      </c>
      <c r="Q1700" s="2" t="s">
        <v>40</v>
      </c>
      <c r="R1700" s="2">
        <v>0</v>
      </c>
      <c r="S1700" s="2">
        <v>0</v>
      </c>
      <c r="T1700" s="2" t="s">
        <v>40</v>
      </c>
      <c r="U1700" s="2" t="s">
        <v>40</v>
      </c>
      <c r="V1700" s="2">
        <v>0</v>
      </c>
      <c r="W1700" s="2">
        <v>0</v>
      </c>
      <c r="X1700" s="2">
        <v>0</v>
      </c>
      <c r="Y1700" s="2" t="s">
        <v>40</v>
      </c>
      <c r="Z1700" s="2">
        <v>0</v>
      </c>
      <c r="AA1700" s="2">
        <v>0</v>
      </c>
      <c r="AB1700" s="2" t="s">
        <v>40</v>
      </c>
      <c r="AC1700" s="2" t="s">
        <v>40</v>
      </c>
      <c r="AD1700" s="2" t="s">
        <v>40</v>
      </c>
    </row>
    <row r="1701" spans="1:30" x14ac:dyDescent="0.2">
      <c r="A1701" s="3" t="s">
        <v>54</v>
      </c>
      <c r="B1701" s="2" t="s">
        <v>83</v>
      </c>
      <c r="C1701" s="2" t="s">
        <v>40</v>
      </c>
      <c r="D1701" s="2" t="s">
        <v>40</v>
      </c>
      <c r="E1701" s="2" t="s">
        <v>40</v>
      </c>
      <c r="F1701" s="2">
        <v>0</v>
      </c>
      <c r="G1701" s="2">
        <v>0</v>
      </c>
      <c r="H1701" s="2" t="s">
        <v>40</v>
      </c>
      <c r="I1701" s="2" t="s">
        <v>40</v>
      </c>
      <c r="J1701" s="2" t="s">
        <v>83</v>
      </c>
      <c r="K1701" s="2" t="s">
        <v>40</v>
      </c>
      <c r="L1701" s="2" t="s">
        <v>40</v>
      </c>
      <c r="M1701" s="2" t="s">
        <v>40</v>
      </c>
      <c r="N1701" s="2">
        <v>0</v>
      </c>
      <c r="O1701" s="2">
        <v>0</v>
      </c>
      <c r="P1701" s="2">
        <v>0</v>
      </c>
      <c r="Q1701" s="2" t="s">
        <v>40</v>
      </c>
      <c r="R1701" s="2">
        <v>0</v>
      </c>
      <c r="S1701" s="2">
        <v>0</v>
      </c>
      <c r="T1701" s="2" t="s">
        <v>40</v>
      </c>
      <c r="U1701" s="2" t="s">
        <v>40</v>
      </c>
      <c r="V1701" s="2">
        <v>0</v>
      </c>
      <c r="W1701" s="2">
        <v>0</v>
      </c>
      <c r="X1701" s="2" t="s">
        <v>40</v>
      </c>
      <c r="Y1701" s="2" t="s">
        <v>40</v>
      </c>
      <c r="Z1701" s="2">
        <v>0</v>
      </c>
      <c r="AA1701" s="2">
        <v>0</v>
      </c>
      <c r="AB1701" s="2">
        <v>0</v>
      </c>
      <c r="AC1701" s="2" t="s">
        <v>40</v>
      </c>
      <c r="AD1701" s="2" t="s">
        <v>40</v>
      </c>
    </row>
    <row r="1702" spans="1:30" x14ac:dyDescent="0.2">
      <c r="A1702" s="3" t="s">
        <v>55</v>
      </c>
      <c r="B1702" s="2">
        <v>0</v>
      </c>
      <c r="C1702" s="2">
        <v>0</v>
      </c>
      <c r="D1702" s="2">
        <v>0</v>
      </c>
      <c r="E1702" s="2" t="s">
        <v>40</v>
      </c>
      <c r="F1702" s="2">
        <v>0</v>
      </c>
      <c r="G1702" s="2">
        <v>0</v>
      </c>
      <c r="H1702" s="2" t="s">
        <v>40</v>
      </c>
      <c r="I1702" s="2" t="s">
        <v>40</v>
      </c>
      <c r="J1702" s="2" t="s">
        <v>83</v>
      </c>
      <c r="K1702" s="2" t="s">
        <v>40</v>
      </c>
      <c r="L1702" s="2" t="s">
        <v>40</v>
      </c>
      <c r="M1702" s="2" t="s">
        <v>40</v>
      </c>
      <c r="N1702" s="2">
        <v>0</v>
      </c>
      <c r="O1702" s="2">
        <v>0</v>
      </c>
      <c r="P1702" s="2">
        <v>0</v>
      </c>
      <c r="Q1702" s="2" t="s">
        <v>40</v>
      </c>
      <c r="R1702" s="2">
        <v>0</v>
      </c>
      <c r="S1702" s="2">
        <v>0</v>
      </c>
      <c r="T1702" s="2">
        <v>0</v>
      </c>
      <c r="U1702" s="2" t="s">
        <v>40</v>
      </c>
      <c r="V1702" s="2">
        <v>0</v>
      </c>
      <c r="W1702" s="2">
        <v>0</v>
      </c>
      <c r="X1702" s="2" t="s">
        <v>40</v>
      </c>
      <c r="Y1702" s="2" t="s">
        <v>40</v>
      </c>
      <c r="Z1702" s="2">
        <v>0</v>
      </c>
      <c r="AA1702" s="2">
        <v>0</v>
      </c>
      <c r="AB1702" s="2" t="s">
        <v>40</v>
      </c>
      <c r="AC1702" s="2" t="s">
        <v>40</v>
      </c>
      <c r="AD1702" s="2" t="s">
        <v>40</v>
      </c>
    </row>
    <row r="1703" spans="1:30" x14ac:dyDescent="0.2">
      <c r="A1703" s="3" t="s">
        <v>56</v>
      </c>
      <c r="B1703" s="2">
        <v>0</v>
      </c>
      <c r="C1703" s="2">
        <v>0</v>
      </c>
      <c r="D1703" s="2">
        <v>0</v>
      </c>
      <c r="E1703" s="2" t="s">
        <v>40</v>
      </c>
      <c r="F1703" s="2">
        <v>0</v>
      </c>
      <c r="G1703" s="2">
        <v>0</v>
      </c>
      <c r="H1703" s="2">
        <v>0</v>
      </c>
      <c r="I1703" s="2">
        <v>0</v>
      </c>
      <c r="J1703" s="2" t="s">
        <v>83</v>
      </c>
      <c r="K1703" s="2" t="s">
        <v>40</v>
      </c>
      <c r="L1703" s="2" t="s">
        <v>40</v>
      </c>
      <c r="M1703" s="2" t="s">
        <v>40</v>
      </c>
      <c r="N1703" s="2">
        <v>0</v>
      </c>
      <c r="O1703" s="2">
        <v>0</v>
      </c>
      <c r="P1703" s="2">
        <v>0</v>
      </c>
      <c r="Q1703" s="2" t="s">
        <v>40</v>
      </c>
      <c r="R1703" s="2">
        <v>0</v>
      </c>
      <c r="S1703" s="2">
        <v>0</v>
      </c>
      <c r="T1703" s="2" t="s">
        <v>40</v>
      </c>
      <c r="U1703" s="2" t="s">
        <v>40</v>
      </c>
      <c r="V1703" s="2" t="s">
        <v>83</v>
      </c>
      <c r="W1703" s="2" t="s">
        <v>40</v>
      </c>
      <c r="X1703" s="2" t="s">
        <v>40</v>
      </c>
      <c r="Y1703" s="2" t="s">
        <v>40</v>
      </c>
      <c r="Z1703" s="2">
        <v>0</v>
      </c>
      <c r="AA1703" s="2">
        <v>0</v>
      </c>
      <c r="AB1703" s="2" t="s">
        <v>40</v>
      </c>
      <c r="AC1703" s="2" t="s">
        <v>40</v>
      </c>
      <c r="AD1703" s="2" t="s">
        <v>40</v>
      </c>
    </row>
    <row r="1706" spans="1:30" x14ac:dyDescent="0.2">
      <c r="A1706" s="3" t="s">
        <v>87</v>
      </c>
    </row>
    <row r="1708" spans="1:30" x14ac:dyDescent="0.2">
      <c r="B1708" s="2" t="s">
        <v>39</v>
      </c>
      <c r="C1708" s="2" t="s">
        <v>40</v>
      </c>
      <c r="D1708" s="2" t="s">
        <v>40</v>
      </c>
      <c r="E1708" s="2" t="s">
        <v>40</v>
      </c>
      <c r="F1708" s="2" t="s">
        <v>41</v>
      </c>
      <c r="G1708" s="2" t="s">
        <v>40</v>
      </c>
      <c r="H1708" s="2" t="s">
        <v>40</v>
      </c>
      <c r="I1708" s="2" t="s">
        <v>40</v>
      </c>
      <c r="J1708" s="2" t="s">
        <v>42</v>
      </c>
      <c r="K1708" s="2" t="s">
        <v>40</v>
      </c>
      <c r="L1708" s="2" t="s">
        <v>40</v>
      </c>
      <c r="M1708" s="2" t="s">
        <v>40</v>
      </c>
      <c r="N1708" s="2" t="s">
        <v>43</v>
      </c>
      <c r="O1708" s="2" t="s">
        <v>40</v>
      </c>
      <c r="P1708" s="2" t="s">
        <v>40</v>
      </c>
      <c r="Q1708" s="2" t="s">
        <v>40</v>
      </c>
      <c r="R1708" s="2" t="s">
        <v>44</v>
      </c>
      <c r="S1708" s="2" t="s">
        <v>40</v>
      </c>
      <c r="T1708" s="2" t="s">
        <v>40</v>
      </c>
      <c r="U1708" s="2" t="s">
        <v>40</v>
      </c>
      <c r="V1708" s="2" t="s">
        <v>45</v>
      </c>
      <c r="W1708" s="2" t="s">
        <v>40</v>
      </c>
      <c r="X1708" s="2" t="s">
        <v>40</v>
      </c>
      <c r="Y1708" s="2" t="s">
        <v>40</v>
      </c>
      <c r="Z1708" s="2" t="s">
        <v>46</v>
      </c>
      <c r="AA1708" s="2" t="s">
        <v>40</v>
      </c>
      <c r="AB1708" s="2" t="s">
        <v>40</v>
      </c>
      <c r="AC1708" s="2" t="s">
        <v>40</v>
      </c>
      <c r="AD1708" s="2" t="s">
        <v>40</v>
      </c>
    </row>
    <row r="1709" spans="1:30" x14ac:dyDescent="0.2">
      <c r="A1709" s="3" t="s">
        <v>47</v>
      </c>
      <c r="B1709" s="2">
        <v>4.7199170124481299E-2</v>
      </c>
      <c r="C1709" s="2">
        <v>4.6772890814303497E-2</v>
      </c>
      <c r="D1709" s="2">
        <v>4.6711292200232797E-2</v>
      </c>
      <c r="E1709" s="2">
        <v>4.54057654590534E-2</v>
      </c>
      <c r="F1709" s="2" t="s">
        <v>83</v>
      </c>
      <c r="G1709" s="2" t="s">
        <v>40</v>
      </c>
      <c r="H1709" s="2" t="s">
        <v>40</v>
      </c>
      <c r="I1709" s="2" t="s">
        <v>40</v>
      </c>
      <c r="J1709" s="2" t="s">
        <v>83</v>
      </c>
      <c r="K1709" s="2" t="s">
        <v>40</v>
      </c>
      <c r="L1709" s="2" t="s">
        <v>40</v>
      </c>
      <c r="M1709" s="2" t="s">
        <v>40</v>
      </c>
      <c r="N1709" s="2">
        <v>4.7384570158193501E-2</v>
      </c>
      <c r="O1709" s="2">
        <v>4.5659999999999999E-2</v>
      </c>
      <c r="P1709" s="2" t="s">
        <v>40</v>
      </c>
      <c r="Q1709" s="2" t="s">
        <v>40</v>
      </c>
      <c r="R1709" s="2">
        <v>4.9311653315246201E-2</v>
      </c>
      <c r="S1709" s="2">
        <v>4.3716552869533097E-2</v>
      </c>
      <c r="T1709" s="2" t="s">
        <v>40</v>
      </c>
      <c r="U1709" s="2" t="s">
        <v>40</v>
      </c>
      <c r="V1709" s="2" t="s">
        <v>83</v>
      </c>
      <c r="W1709" s="2" t="s">
        <v>40</v>
      </c>
      <c r="X1709" s="2" t="s">
        <v>40</v>
      </c>
      <c r="Y1709" s="2" t="s">
        <v>40</v>
      </c>
      <c r="Z1709" s="2" t="s">
        <v>83</v>
      </c>
      <c r="AA1709" s="2" t="s">
        <v>40</v>
      </c>
      <c r="AB1709" s="2" t="s">
        <v>40</v>
      </c>
      <c r="AC1709" s="2" t="s">
        <v>40</v>
      </c>
      <c r="AD1709" s="2" t="s">
        <v>40</v>
      </c>
    </row>
    <row r="1710" spans="1:30" x14ac:dyDescent="0.2">
      <c r="A1710" s="3" t="s">
        <v>52</v>
      </c>
      <c r="B1710" s="2">
        <v>4.6216044083847899E-2</v>
      </c>
      <c r="C1710" s="2">
        <v>4.6845998282405703E-2</v>
      </c>
      <c r="D1710" s="2">
        <v>4.6508444882428598E-2</v>
      </c>
      <c r="E1710" s="2" t="s">
        <v>40</v>
      </c>
      <c r="F1710" s="2">
        <v>1.34E-2</v>
      </c>
      <c r="G1710" s="2">
        <v>0</v>
      </c>
      <c r="H1710" s="2">
        <v>0.12429</v>
      </c>
      <c r="I1710" s="2" t="s">
        <v>40</v>
      </c>
      <c r="J1710" s="2" t="s">
        <v>83</v>
      </c>
      <c r="K1710" s="2" t="s">
        <v>40</v>
      </c>
      <c r="L1710" s="2" t="s">
        <v>40</v>
      </c>
      <c r="M1710" s="2" t="s">
        <v>40</v>
      </c>
      <c r="N1710" s="2">
        <v>4.6651450203195402E-2</v>
      </c>
      <c r="O1710" s="2">
        <v>4.7829999999999998E-2</v>
      </c>
      <c r="P1710" s="2">
        <v>4.5085464204123099E-2</v>
      </c>
      <c r="Q1710" s="2" t="s">
        <v>40</v>
      </c>
      <c r="R1710" s="2">
        <v>4.5100000000000001E-2</v>
      </c>
      <c r="S1710" s="2">
        <v>4.7955699123211799E-2</v>
      </c>
      <c r="T1710" s="2" t="s">
        <v>40</v>
      </c>
      <c r="U1710" s="2" t="s">
        <v>40</v>
      </c>
      <c r="V1710" s="2">
        <v>4.77618697300662E-2</v>
      </c>
      <c r="W1710" s="2">
        <v>4.67397091377812E-2</v>
      </c>
      <c r="X1710" s="2">
        <v>4.5159999999999999E-2</v>
      </c>
      <c r="Y1710" s="2" t="s">
        <v>40</v>
      </c>
      <c r="Z1710" s="2">
        <v>4.4490000000000002E-2</v>
      </c>
      <c r="AA1710" s="2">
        <v>4.8649999999999999E-2</v>
      </c>
      <c r="AB1710" s="2" t="s">
        <v>40</v>
      </c>
      <c r="AC1710" s="2" t="s">
        <v>40</v>
      </c>
      <c r="AD1710" s="2" t="s">
        <v>40</v>
      </c>
    </row>
    <row r="1711" spans="1:30" x14ac:dyDescent="0.2">
      <c r="A1711" s="3" t="s">
        <v>54</v>
      </c>
      <c r="B1711" s="2" t="s">
        <v>83</v>
      </c>
      <c r="C1711" s="2" t="s">
        <v>40</v>
      </c>
      <c r="D1711" s="2" t="s">
        <v>40</v>
      </c>
      <c r="E1711" s="2" t="s">
        <v>40</v>
      </c>
      <c r="F1711" s="2">
        <v>7.5399903949166902E-2</v>
      </c>
      <c r="G1711" s="2">
        <v>1.789E-2</v>
      </c>
      <c r="H1711" s="2" t="s">
        <v>40</v>
      </c>
      <c r="I1711" s="2" t="s">
        <v>40</v>
      </c>
      <c r="J1711" s="2" t="s">
        <v>83</v>
      </c>
      <c r="K1711" s="2" t="s">
        <v>40</v>
      </c>
      <c r="L1711" s="2" t="s">
        <v>40</v>
      </c>
      <c r="M1711" s="2" t="s">
        <v>40</v>
      </c>
      <c r="N1711" s="2">
        <v>4.7530000000000003E-2</v>
      </c>
      <c r="O1711" s="2">
        <v>4.6210000000000001E-2</v>
      </c>
      <c r="P1711" s="2">
        <v>4.58368956672826E-2</v>
      </c>
      <c r="Q1711" s="2" t="s">
        <v>40</v>
      </c>
      <c r="R1711" s="2">
        <v>4.4358248465017097E-2</v>
      </c>
      <c r="S1711" s="2">
        <v>4.8690723736267698E-2</v>
      </c>
      <c r="T1711" s="2" t="s">
        <v>40</v>
      </c>
      <c r="U1711" s="2" t="s">
        <v>40</v>
      </c>
      <c r="V1711" s="2">
        <v>4.6198354579151897E-2</v>
      </c>
      <c r="W1711" s="2">
        <v>4.6859999999999999E-2</v>
      </c>
      <c r="X1711" s="2" t="s">
        <v>40</v>
      </c>
      <c r="Y1711" s="2" t="s">
        <v>40</v>
      </c>
      <c r="Z1711" s="2">
        <v>4.2967741935483798E-2</v>
      </c>
      <c r="AA1711" s="2">
        <v>4.8134743081877499E-2</v>
      </c>
      <c r="AB1711" s="2">
        <v>4.8849999999999998E-2</v>
      </c>
      <c r="AC1711" s="2" t="s">
        <v>40</v>
      </c>
      <c r="AD1711" s="2" t="s">
        <v>40</v>
      </c>
    </row>
    <row r="1712" spans="1:30" x14ac:dyDescent="0.2">
      <c r="A1712" s="3" t="s">
        <v>55</v>
      </c>
      <c r="B1712" s="2">
        <v>4.6296040069734597E-2</v>
      </c>
      <c r="C1712" s="2">
        <v>4.7177341664143502E-2</v>
      </c>
      <c r="D1712" s="2">
        <v>4.6094891517106301E-2</v>
      </c>
      <c r="E1712" s="2" t="s">
        <v>40</v>
      </c>
      <c r="F1712" s="2">
        <v>6.9079785878154401E-2</v>
      </c>
      <c r="G1712" s="2">
        <v>2.35E-2</v>
      </c>
      <c r="H1712" s="2" t="s">
        <v>40</v>
      </c>
      <c r="I1712" s="2" t="s">
        <v>40</v>
      </c>
      <c r="J1712" s="2" t="s">
        <v>83</v>
      </c>
      <c r="K1712" s="2" t="s">
        <v>40</v>
      </c>
      <c r="L1712" s="2" t="s">
        <v>40</v>
      </c>
      <c r="M1712" s="2" t="s">
        <v>40</v>
      </c>
      <c r="N1712" s="2">
        <v>4.8337041004092099E-2</v>
      </c>
      <c r="O1712" s="2">
        <v>4.6120546120546099E-2</v>
      </c>
      <c r="P1712" s="2">
        <v>4.5103873918553999E-2</v>
      </c>
      <c r="Q1712" s="2" t="s">
        <v>40</v>
      </c>
      <c r="R1712" s="2">
        <v>4.7375586984912003E-2</v>
      </c>
      <c r="S1712" s="2">
        <v>4.8785908762571502E-2</v>
      </c>
      <c r="T1712" s="2">
        <v>4.3470000000000002E-2</v>
      </c>
      <c r="U1712" s="2" t="s">
        <v>40</v>
      </c>
      <c r="V1712" s="2">
        <v>4.5287526924538801E-2</v>
      </c>
      <c r="W1712" s="2">
        <v>4.7800000000000002E-2</v>
      </c>
      <c r="X1712" s="2" t="s">
        <v>40</v>
      </c>
      <c r="Y1712" s="2" t="s">
        <v>40</v>
      </c>
      <c r="Z1712" s="2">
        <v>4.5519999999999998E-2</v>
      </c>
      <c r="AA1712" s="2">
        <v>4.7588302316748897E-2</v>
      </c>
      <c r="AB1712" s="2" t="s">
        <v>40</v>
      </c>
      <c r="AC1712" s="2" t="s">
        <v>40</v>
      </c>
      <c r="AD1712" s="2" t="s">
        <v>40</v>
      </c>
    </row>
    <row r="1713" spans="1:30" x14ac:dyDescent="0.2">
      <c r="A1713" s="3" t="s">
        <v>56</v>
      </c>
      <c r="B1713" s="2">
        <v>4.614E-2</v>
      </c>
      <c r="C1713" s="2">
        <v>4.6710000000000002E-2</v>
      </c>
      <c r="D1713" s="2">
        <v>4.6717869377831803E-2</v>
      </c>
      <c r="E1713" s="2" t="s">
        <v>40</v>
      </c>
      <c r="F1713" s="2">
        <v>1.7210443443553401E-2</v>
      </c>
      <c r="G1713" s="2">
        <v>0</v>
      </c>
      <c r="H1713" s="2">
        <v>0</v>
      </c>
      <c r="I1713" s="2">
        <v>0.165566258974636</v>
      </c>
      <c r="J1713" s="2" t="s">
        <v>83</v>
      </c>
      <c r="K1713" s="2" t="s">
        <v>40</v>
      </c>
      <c r="L1713" s="2" t="s">
        <v>40</v>
      </c>
      <c r="M1713" s="2" t="s">
        <v>40</v>
      </c>
      <c r="N1713" s="2">
        <v>4.6455109223978899E-2</v>
      </c>
      <c r="O1713" s="2">
        <v>4.7201210287443202E-2</v>
      </c>
      <c r="P1713" s="2">
        <v>4.5916693998032103E-2</v>
      </c>
      <c r="Q1713" s="2" t="s">
        <v>40</v>
      </c>
      <c r="R1713" s="2">
        <v>4.4639999999999999E-2</v>
      </c>
      <c r="S1713" s="2">
        <v>4.8424942263279397E-2</v>
      </c>
      <c r="T1713" s="2" t="s">
        <v>40</v>
      </c>
      <c r="U1713" s="2" t="s">
        <v>40</v>
      </c>
      <c r="V1713" s="2" t="s">
        <v>83</v>
      </c>
      <c r="W1713" s="2" t="s">
        <v>40</v>
      </c>
      <c r="X1713" s="2" t="s">
        <v>40</v>
      </c>
      <c r="Y1713" s="2" t="s">
        <v>40</v>
      </c>
      <c r="Z1713" s="2">
        <v>4.4889999999999999E-2</v>
      </c>
      <c r="AA1713" s="2">
        <v>4.82617042711323E-2</v>
      </c>
      <c r="AB1713" s="2" t="s">
        <v>40</v>
      </c>
      <c r="AC1713" s="2" t="s">
        <v>40</v>
      </c>
      <c r="AD1713" s="2" t="s">
        <v>40</v>
      </c>
    </row>
    <row r="1716" spans="1:30" x14ac:dyDescent="0.2">
      <c r="A1716" s="3" t="s">
        <v>88</v>
      </c>
    </row>
    <row r="1718" spans="1:30" x14ac:dyDescent="0.2">
      <c r="B1718" s="2" t="s">
        <v>39</v>
      </c>
      <c r="C1718" s="2" t="s">
        <v>40</v>
      </c>
      <c r="D1718" s="2" t="s">
        <v>40</v>
      </c>
      <c r="E1718" s="2" t="s">
        <v>40</v>
      </c>
      <c r="F1718" s="2" t="s">
        <v>41</v>
      </c>
      <c r="G1718" s="2" t="s">
        <v>40</v>
      </c>
      <c r="H1718" s="2" t="s">
        <v>40</v>
      </c>
      <c r="I1718" s="2" t="s">
        <v>40</v>
      </c>
      <c r="J1718" s="2" t="s">
        <v>42</v>
      </c>
      <c r="K1718" s="2" t="s">
        <v>40</v>
      </c>
      <c r="L1718" s="2" t="s">
        <v>40</v>
      </c>
      <c r="M1718" s="2" t="s">
        <v>40</v>
      </c>
      <c r="N1718" s="2" t="s">
        <v>43</v>
      </c>
      <c r="O1718" s="2" t="s">
        <v>40</v>
      </c>
      <c r="P1718" s="2" t="s">
        <v>40</v>
      </c>
      <c r="Q1718" s="2" t="s">
        <v>40</v>
      </c>
      <c r="R1718" s="2" t="s">
        <v>44</v>
      </c>
      <c r="S1718" s="2" t="s">
        <v>40</v>
      </c>
      <c r="T1718" s="2" t="s">
        <v>40</v>
      </c>
      <c r="U1718" s="2" t="s">
        <v>40</v>
      </c>
      <c r="V1718" s="2" t="s">
        <v>45</v>
      </c>
      <c r="W1718" s="2" t="s">
        <v>40</v>
      </c>
      <c r="X1718" s="2" t="s">
        <v>40</v>
      </c>
      <c r="Y1718" s="2" t="s">
        <v>40</v>
      </c>
      <c r="Z1718" s="2" t="s">
        <v>46</v>
      </c>
      <c r="AA1718" s="2" t="s">
        <v>40</v>
      </c>
      <c r="AB1718" s="2" t="s">
        <v>40</v>
      </c>
      <c r="AC1718" s="2" t="s">
        <v>40</v>
      </c>
      <c r="AD1718" s="2" t="s">
        <v>40</v>
      </c>
    </row>
    <row r="1719" spans="1:30" x14ac:dyDescent="0.2">
      <c r="A1719" s="3" t="s">
        <v>47</v>
      </c>
      <c r="B1719" s="2">
        <v>0.75822465915826898</v>
      </c>
      <c r="C1719" s="2">
        <v>0.75776488728981495</v>
      </c>
      <c r="D1719" s="2">
        <v>0.757676076833527</v>
      </c>
      <c r="E1719" s="2">
        <v>0.75583761980535102</v>
      </c>
      <c r="F1719" s="2" t="s">
        <v>83</v>
      </c>
      <c r="G1719" s="2" t="s">
        <v>40</v>
      </c>
      <c r="H1719" s="2" t="s">
        <v>40</v>
      </c>
      <c r="I1719" s="2" t="s">
        <v>40</v>
      </c>
      <c r="J1719" s="2" t="s">
        <v>83</v>
      </c>
      <c r="K1719" s="2" t="s">
        <v>40</v>
      </c>
      <c r="L1719" s="2" t="s">
        <v>40</v>
      </c>
      <c r="M1719" s="2" t="s">
        <v>40</v>
      </c>
      <c r="N1719" s="2">
        <v>0.77637937053300698</v>
      </c>
      <c r="O1719" s="2">
        <v>0.73834</v>
      </c>
      <c r="P1719" s="2" t="s">
        <v>40</v>
      </c>
      <c r="Q1719" s="2" t="s">
        <v>40</v>
      </c>
      <c r="R1719" s="2">
        <v>0.82110318784256897</v>
      </c>
      <c r="S1719" s="2">
        <v>0.69322753275511995</v>
      </c>
      <c r="T1719" s="2" t="s">
        <v>40</v>
      </c>
      <c r="U1719" s="2" t="s">
        <v>40</v>
      </c>
      <c r="V1719" s="2" t="s">
        <v>83</v>
      </c>
      <c r="W1719" s="2" t="s">
        <v>40</v>
      </c>
      <c r="X1719" s="2" t="s">
        <v>40</v>
      </c>
      <c r="Y1719" s="2" t="s">
        <v>40</v>
      </c>
      <c r="Z1719" s="2" t="s">
        <v>83</v>
      </c>
      <c r="AA1719" s="2" t="s">
        <v>40</v>
      </c>
      <c r="AB1719" s="2" t="s">
        <v>40</v>
      </c>
      <c r="AC1719" s="2" t="s">
        <v>40</v>
      </c>
      <c r="AD1719" s="2" t="s">
        <v>40</v>
      </c>
    </row>
    <row r="1720" spans="1:30" x14ac:dyDescent="0.2">
      <c r="A1720" s="3" t="s">
        <v>52</v>
      </c>
      <c r="B1720" s="2">
        <v>0.75867416165923596</v>
      </c>
      <c r="C1720" s="2">
        <v>0.75859489708285999</v>
      </c>
      <c r="D1720" s="2">
        <v>0.75489310448659996</v>
      </c>
      <c r="E1720" s="2" t="s">
        <v>40</v>
      </c>
      <c r="F1720" s="2">
        <v>0.78627000000000002</v>
      </c>
      <c r="G1720" s="2">
        <v>0.79674226919734203</v>
      </c>
      <c r="H1720" s="2">
        <v>0.69072999999999996</v>
      </c>
      <c r="I1720" s="2" t="s">
        <v>40</v>
      </c>
      <c r="J1720" s="2" t="s">
        <v>83</v>
      </c>
      <c r="K1720" s="2" t="s">
        <v>40</v>
      </c>
      <c r="L1720" s="2" t="s">
        <v>40</v>
      </c>
      <c r="M1720" s="2" t="s">
        <v>40</v>
      </c>
      <c r="N1720" s="2">
        <v>0.73328508601013198</v>
      </c>
      <c r="O1720" s="2">
        <v>0.76427999999999996</v>
      </c>
      <c r="P1720" s="2">
        <v>0.77426990724174904</v>
      </c>
      <c r="Q1720" s="2" t="s">
        <v>40</v>
      </c>
      <c r="R1720" s="2">
        <v>0.69855</v>
      </c>
      <c r="S1720" s="2">
        <v>0.81663128749423097</v>
      </c>
      <c r="T1720" s="2" t="s">
        <v>40</v>
      </c>
      <c r="U1720" s="2" t="s">
        <v>40</v>
      </c>
      <c r="V1720" s="2">
        <v>0.800775281534717</v>
      </c>
      <c r="W1720" s="2">
        <v>0.79950682321293398</v>
      </c>
      <c r="X1720" s="2">
        <v>0.67684</v>
      </c>
      <c r="Y1720" s="2" t="s">
        <v>40</v>
      </c>
      <c r="Z1720" s="2">
        <v>0.73436000000000001</v>
      </c>
      <c r="AA1720" s="2">
        <v>0.78146000000000004</v>
      </c>
      <c r="AB1720" s="2" t="s">
        <v>40</v>
      </c>
      <c r="AC1720" s="2" t="s">
        <v>40</v>
      </c>
      <c r="AD1720" s="2" t="s">
        <v>40</v>
      </c>
    </row>
    <row r="1721" spans="1:30" x14ac:dyDescent="0.2">
      <c r="A1721" s="3" t="s">
        <v>54</v>
      </c>
      <c r="B1721" s="2" t="s">
        <v>83</v>
      </c>
      <c r="C1721" s="2" t="s">
        <v>40</v>
      </c>
      <c r="D1721" s="2" t="s">
        <v>40</v>
      </c>
      <c r="E1721" s="2" t="s">
        <v>40</v>
      </c>
      <c r="F1721" s="2">
        <v>0.73218441759946795</v>
      </c>
      <c r="G1721" s="2">
        <v>0.78236000000000006</v>
      </c>
      <c r="H1721" s="2" t="s">
        <v>40</v>
      </c>
      <c r="I1721" s="2" t="s">
        <v>40</v>
      </c>
      <c r="J1721" s="2" t="s">
        <v>83</v>
      </c>
      <c r="K1721" s="2" t="s">
        <v>40</v>
      </c>
      <c r="L1721" s="2" t="s">
        <v>40</v>
      </c>
      <c r="M1721" s="2" t="s">
        <v>40</v>
      </c>
      <c r="N1721" s="2">
        <v>0.73258999999999996</v>
      </c>
      <c r="O1721" s="2">
        <v>0.76393999999999995</v>
      </c>
      <c r="P1721" s="2">
        <v>0.77555917151603704</v>
      </c>
      <c r="Q1721" s="2" t="s">
        <v>40</v>
      </c>
      <c r="R1721" s="2">
        <v>0.70614728482664801</v>
      </c>
      <c r="S1721" s="2">
        <v>0.80865980899103795</v>
      </c>
      <c r="T1721" s="2" t="s">
        <v>40</v>
      </c>
      <c r="U1721" s="2" t="s">
        <v>40</v>
      </c>
      <c r="V1721" s="2">
        <v>0.71362444625259902</v>
      </c>
      <c r="W1721" s="2">
        <v>0.80266000000000004</v>
      </c>
      <c r="X1721" s="2" t="s">
        <v>40</v>
      </c>
      <c r="Y1721" s="2" t="s">
        <v>40</v>
      </c>
      <c r="Z1721" s="2">
        <v>0.71267096774193495</v>
      </c>
      <c r="AA1721" s="2">
        <v>0.78115648778819502</v>
      </c>
      <c r="AB1721" s="2">
        <v>0.78310999999999997</v>
      </c>
      <c r="AC1721" s="2" t="s">
        <v>40</v>
      </c>
      <c r="AD1721" s="2" t="s">
        <v>40</v>
      </c>
    </row>
    <row r="1722" spans="1:30" x14ac:dyDescent="0.2">
      <c r="A1722" s="3" t="s">
        <v>55</v>
      </c>
      <c r="B1722" s="2">
        <v>0.75877909068267901</v>
      </c>
      <c r="C1722" s="2">
        <v>0.75646142412815498</v>
      </c>
      <c r="D1722" s="2">
        <v>0.75689907093430298</v>
      </c>
      <c r="E1722" s="2" t="s">
        <v>40</v>
      </c>
      <c r="F1722" s="2">
        <v>0.73937584210334595</v>
      </c>
      <c r="G1722" s="2">
        <v>0.77575000000000005</v>
      </c>
      <c r="H1722" s="2" t="s">
        <v>40</v>
      </c>
      <c r="I1722" s="2" t="s">
        <v>40</v>
      </c>
      <c r="J1722" s="2" t="s">
        <v>83</v>
      </c>
      <c r="K1722" s="2" t="s">
        <v>40</v>
      </c>
      <c r="L1722" s="2" t="s">
        <v>40</v>
      </c>
      <c r="M1722" s="2" t="s">
        <v>40</v>
      </c>
      <c r="N1722" s="2">
        <v>0.75825986652385202</v>
      </c>
      <c r="O1722" s="2">
        <v>0.77317127317127299</v>
      </c>
      <c r="P1722" s="2">
        <v>0.74081115335868097</v>
      </c>
      <c r="Q1722" s="2" t="s">
        <v>40</v>
      </c>
      <c r="R1722" s="2">
        <v>0.78924115702020003</v>
      </c>
      <c r="S1722" s="2">
        <v>0.809134855809301</v>
      </c>
      <c r="T1722" s="2">
        <v>0.67549999999999999</v>
      </c>
      <c r="U1722" s="2" t="s">
        <v>40</v>
      </c>
      <c r="V1722" s="2">
        <v>0.73223885459843896</v>
      </c>
      <c r="W1722" s="2">
        <v>0.78334000000000004</v>
      </c>
      <c r="X1722" s="2" t="s">
        <v>40</v>
      </c>
      <c r="Y1722" s="2" t="s">
        <v>40</v>
      </c>
      <c r="Z1722" s="2">
        <v>0.73277999999999999</v>
      </c>
      <c r="AA1722" s="2">
        <v>0.78357387011014001</v>
      </c>
      <c r="AB1722" s="2" t="s">
        <v>40</v>
      </c>
      <c r="AC1722" s="2" t="s">
        <v>40</v>
      </c>
      <c r="AD1722" s="2" t="s">
        <v>40</v>
      </c>
    </row>
    <row r="1723" spans="1:30" x14ac:dyDescent="0.2">
      <c r="A1723" s="3" t="s">
        <v>56</v>
      </c>
      <c r="B1723" s="2">
        <v>0.75607000000000002</v>
      </c>
      <c r="C1723" s="2">
        <v>0.75999000000000005</v>
      </c>
      <c r="D1723" s="2">
        <v>0.756078019670681</v>
      </c>
      <c r="E1723" s="2" t="s">
        <v>40</v>
      </c>
      <c r="F1723" s="2">
        <v>0.78479622102603497</v>
      </c>
      <c r="G1723" s="2">
        <v>0.79314438343967897</v>
      </c>
      <c r="H1723" s="2">
        <v>0.79576964759520097</v>
      </c>
      <c r="I1723" s="2">
        <v>0.65851282606342598</v>
      </c>
      <c r="J1723" s="2" t="s">
        <v>83</v>
      </c>
      <c r="K1723" s="2" t="s">
        <v>40</v>
      </c>
      <c r="L1723" s="2" t="s">
        <v>40</v>
      </c>
      <c r="M1723" s="2" t="s">
        <v>40</v>
      </c>
      <c r="N1723" s="2">
        <v>0.77560198893792898</v>
      </c>
      <c r="O1723" s="2">
        <v>0.77708705817631596</v>
      </c>
      <c r="P1723" s="2">
        <v>0.71996282934295397</v>
      </c>
      <c r="Q1723" s="2" t="s">
        <v>40</v>
      </c>
      <c r="R1723" s="2">
        <v>0.69943</v>
      </c>
      <c r="S1723" s="2">
        <v>0.815852193995381</v>
      </c>
      <c r="T1723" s="2" t="s">
        <v>40</v>
      </c>
      <c r="U1723" s="2" t="s">
        <v>40</v>
      </c>
      <c r="V1723" s="2" t="s">
        <v>83</v>
      </c>
      <c r="W1723" s="2" t="s">
        <v>40</v>
      </c>
      <c r="X1723" s="2" t="s">
        <v>40</v>
      </c>
      <c r="Y1723" s="2" t="s">
        <v>40</v>
      </c>
      <c r="Z1723" s="2">
        <v>0.73562000000000005</v>
      </c>
      <c r="AA1723" s="2">
        <v>0.78058887262635601</v>
      </c>
      <c r="AB1723" s="2" t="s">
        <v>40</v>
      </c>
      <c r="AC1723" s="2" t="s">
        <v>40</v>
      </c>
      <c r="AD1723" s="2" t="s">
        <v>40</v>
      </c>
    </row>
    <row r="1726" spans="1:30" x14ac:dyDescent="0.2">
      <c r="A1726" s="3" t="s">
        <v>89</v>
      </c>
    </row>
    <row r="1728" spans="1:30" x14ac:dyDescent="0.2">
      <c r="B1728" s="2" t="s">
        <v>39</v>
      </c>
      <c r="C1728" s="2" t="s">
        <v>40</v>
      </c>
      <c r="D1728" s="2" t="s">
        <v>40</v>
      </c>
      <c r="E1728" s="2" t="s">
        <v>40</v>
      </c>
      <c r="F1728" s="2" t="s">
        <v>41</v>
      </c>
      <c r="G1728" s="2" t="s">
        <v>40</v>
      </c>
      <c r="H1728" s="2" t="s">
        <v>40</v>
      </c>
      <c r="I1728" s="2" t="s">
        <v>40</v>
      </c>
      <c r="J1728" s="2" t="s">
        <v>42</v>
      </c>
      <c r="K1728" s="2" t="s">
        <v>40</v>
      </c>
      <c r="L1728" s="2" t="s">
        <v>40</v>
      </c>
      <c r="M1728" s="2" t="s">
        <v>40</v>
      </c>
      <c r="N1728" s="2" t="s">
        <v>43</v>
      </c>
      <c r="O1728" s="2" t="s">
        <v>40</v>
      </c>
      <c r="P1728" s="2" t="s">
        <v>40</v>
      </c>
      <c r="Q1728" s="2" t="s">
        <v>40</v>
      </c>
      <c r="R1728" s="2" t="s">
        <v>44</v>
      </c>
      <c r="S1728" s="2" t="s">
        <v>40</v>
      </c>
      <c r="T1728" s="2" t="s">
        <v>40</v>
      </c>
      <c r="U1728" s="2" t="s">
        <v>40</v>
      </c>
      <c r="V1728" s="2" t="s">
        <v>45</v>
      </c>
      <c r="W1728" s="2" t="s">
        <v>40</v>
      </c>
      <c r="X1728" s="2" t="s">
        <v>40</v>
      </c>
      <c r="Y1728" s="2" t="s">
        <v>40</v>
      </c>
      <c r="Z1728" s="2" t="s">
        <v>46</v>
      </c>
      <c r="AA1728" s="2" t="s">
        <v>40</v>
      </c>
      <c r="AB1728" s="2" t="s">
        <v>40</v>
      </c>
      <c r="AC1728" s="2" t="s">
        <v>40</v>
      </c>
      <c r="AD1728" s="2" t="s">
        <v>40</v>
      </c>
    </row>
    <row r="1729" spans="1:30" x14ac:dyDescent="0.2">
      <c r="A1729" s="3" t="s">
        <v>47</v>
      </c>
      <c r="B1729" s="2">
        <v>2.30068168346176E-2</v>
      </c>
      <c r="C1729" s="2">
        <v>2.4157427123870999E-2</v>
      </c>
      <c r="D1729" s="2">
        <v>2.35739231664726E-2</v>
      </c>
      <c r="E1729" s="2">
        <v>2.2980424083188299E-2</v>
      </c>
      <c r="F1729" s="2" t="s">
        <v>83</v>
      </c>
      <c r="G1729" s="2" t="s">
        <v>40</v>
      </c>
      <c r="H1729" s="2" t="s">
        <v>40</v>
      </c>
      <c r="I1729" s="2" t="s">
        <v>40</v>
      </c>
      <c r="J1729" s="2" t="s">
        <v>83</v>
      </c>
      <c r="K1729" s="2" t="s">
        <v>40</v>
      </c>
      <c r="L1729" s="2" t="s">
        <v>40</v>
      </c>
      <c r="M1729" s="2" t="s">
        <v>40</v>
      </c>
      <c r="N1729" s="2">
        <v>0</v>
      </c>
      <c r="O1729" s="2">
        <v>4.691E-2</v>
      </c>
      <c r="P1729" s="2" t="s">
        <v>40</v>
      </c>
      <c r="Q1729" s="2" t="s">
        <v>40</v>
      </c>
      <c r="R1729" s="2">
        <v>2.52057707466407E-2</v>
      </c>
      <c r="S1729" s="2">
        <v>2.1646060158700801E-2</v>
      </c>
      <c r="T1729" s="2" t="s">
        <v>40</v>
      </c>
      <c r="U1729" s="2" t="s">
        <v>40</v>
      </c>
      <c r="V1729" s="2" t="s">
        <v>83</v>
      </c>
      <c r="W1729" s="2" t="s">
        <v>40</v>
      </c>
      <c r="X1729" s="2" t="s">
        <v>40</v>
      </c>
      <c r="Y1729" s="2" t="s">
        <v>40</v>
      </c>
      <c r="Z1729" s="2" t="s">
        <v>83</v>
      </c>
      <c r="AA1729" s="2" t="s">
        <v>40</v>
      </c>
      <c r="AB1729" s="2" t="s">
        <v>40</v>
      </c>
      <c r="AC1729" s="2" t="s">
        <v>40</v>
      </c>
      <c r="AD1729" s="2" t="s">
        <v>40</v>
      </c>
    </row>
    <row r="1730" spans="1:30" x14ac:dyDescent="0.2">
      <c r="A1730" s="3" t="s">
        <v>52</v>
      </c>
      <c r="B1730" s="2">
        <v>2.5060227618863E-2</v>
      </c>
      <c r="C1730" s="2">
        <v>2.2965897443000802E-2</v>
      </c>
      <c r="D1730" s="2">
        <v>2.2282445046672601E-2</v>
      </c>
      <c r="E1730" s="2" t="s">
        <v>40</v>
      </c>
      <c r="F1730" s="2">
        <v>2.3619999999999999E-2</v>
      </c>
      <c r="G1730" s="2">
        <v>2.4755389834309902E-2</v>
      </c>
      <c r="H1730" s="2">
        <v>2.196E-2</v>
      </c>
      <c r="I1730" s="2" t="s">
        <v>40</v>
      </c>
      <c r="J1730" s="2" t="s">
        <v>83</v>
      </c>
      <c r="K1730" s="2" t="s">
        <v>40</v>
      </c>
      <c r="L1730" s="2" t="s">
        <v>40</v>
      </c>
      <c r="M1730" s="2" t="s">
        <v>40</v>
      </c>
      <c r="N1730" s="2">
        <v>5.4027723654178003E-2</v>
      </c>
      <c r="O1730" s="2">
        <v>1.4500000000000001E-2</v>
      </c>
      <c r="P1730" s="2">
        <v>2.1469268668630002E-3</v>
      </c>
      <c r="Q1730" s="2" t="s">
        <v>40</v>
      </c>
      <c r="R1730" s="2">
        <v>2.1899999999999999E-2</v>
      </c>
      <c r="S1730" s="2">
        <v>2.49746192893401E-2</v>
      </c>
      <c r="T1730" s="2" t="s">
        <v>40</v>
      </c>
      <c r="U1730" s="2" t="s">
        <v>40</v>
      </c>
      <c r="V1730" s="2">
        <v>2.4361948955916399E-2</v>
      </c>
      <c r="W1730" s="2">
        <v>2.3958304144366199E-2</v>
      </c>
      <c r="X1730" s="2">
        <v>2.206E-2</v>
      </c>
      <c r="Y1730" s="2" t="s">
        <v>40</v>
      </c>
      <c r="Z1730" s="2">
        <v>2.3359999999999999E-2</v>
      </c>
      <c r="AA1730" s="2">
        <v>2.351E-2</v>
      </c>
      <c r="AB1730" s="2" t="s">
        <v>40</v>
      </c>
      <c r="AC1730" s="2" t="s">
        <v>40</v>
      </c>
      <c r="AD1730" s="2" t="s">
        <v>40</v>
      </c>
    </row>
    <row r="1731" spans="1:30" x14ac:dyDescent="0.2">
      <c r="A1731" s="3" t="s">
        <v>54</v>
      </c>
      <c r="B1731" s="2" t="s">
        <v>83</v>
      </c>
      <c r="C1731" s="2" t="s">
        <v>40</v>
      </c>
      <c r="D1731" s="2" t="s">
        <v>40</v>
      </c>
      <c r="E1731" s="2" t="s">
        <v>40</v>
      </c>
      <c r="F1731" s="2">
        <v>2.34031549004396E-2</v>
      </c>
      <c r="G1731" s="2">
        <v>2.3460000000000002E-2</v>
      </c>
      <c r="H1731" s="2" t="s">
        <v>40</v>
      </c>
      <c r="I1731" s="2" t="s">
        <v>40</v>
      </c>
      <c r="J1731" s="2" t="s">
        <v>83</v>
      </c>
      <c r="K1731" s="2" t="s">
        <v>40</v>
      </c>
      <c r="L1731" s="2" t="s">
        <v>40</v>
      </c>
      <c r="M1731" s="2" t="s">
        <v>40</v>
      </c>
      <c r="N1731" s="2">
        <v>5.203E-2</v>
      </c>
      <c r="O1731" s="2">
        <v>1.5869999999999999E-2</v>
      </c>
      <c r="P1731" s="2">
        <v>2.45456300504702E-3</v>
      </c>
      <c r="Q1731" s="2" t="s">
        <v>40</v>
      </c>
      <c r="R1731" s="2">
        <v>2.2721423581749299E-2</v>
      </c>
      <c r="S1731" s="2">
        <v>2.4142943893417701E-2</v>
      </c>
      <c r="T1731" s="2" t="s">
        <v>40</v>
      </c>
      <c r="U1731" s="2" t="s">
        <v>40</v>
      </c>
      <c r="V1731" s="2">
        <v>2.3234788897929601E-2</v>
      </c>
      <c r="W1731" s="2">
        <v>2.3640000000000001E-2</v>
      </c>
      <c r="X1731" s="2" t="s">
        <v>40</v>
      </c>
      <c r="Y1731" s="2" t="s">
        <v>40</v>
      </c>
      <c r="Z1731" s="2">
        <v>2.17032258064516E-2</v>
      </c>
      <c r="AA1731" s="2">
        <v>2.4281113739348499E-2</v>
      </c>
      <c r="AB1731" s="2">
        <v>2.4500000000000001E-2</v>
      </c>
      <c r="AC1731" s="2" t="s">
        <v>40</v>
      </c>
      <c r="AD1731" s="2" t="s">
        <v>40</v>
      </c>
    </row>
    <row r="1732" spans="1:30" x14ac:dyDescent="0.2">
      <c r="A1732" s="3" t="s">
        <v>55</v>
      </c>
      <c r="B1732" s="2">
        <v>2.3189528737858699E-2</v>
      </c>
      <c r="C1732" s="2">
        <v>2.3148275577330599E-2</v>
      </c>
      <c r="D1732" s="2">
        <v>2.3957213354285498E-2</v>
      </c>
      <c r="E1732" s="2" t="s">
        <v>40</v>
      </c>
      <c r="F1732" s="2">
        <v>2.27413422672153E-2</v>
      </c>
      <c r="G1732" s="2">
        <v>2.4140000000000002E-2</v>
      </c>
      <c r="H1732" s="2" t="s">
        <v>40</v>
      </c>
      <c r="I1732" s="2" t="s">
        <v>40</v>
      </c>
      <c r="J1732" s="2" t="s">
        <v>83</v>
      </c>
      <c r="K1732" s="2" t="s">
        <v>40</v>
      </c>
      <c r="L1732" s="2" t="s">
        <v>40</v>
      </c>
      <c r="M1732" s="2" t="s">
        <v>40</v>
      </c>
      <c r="N1732" s="2">
        <v>1.75771058196698E-2</v>
      </c>
      <c r="O1732" s="2">
        <v>8.0752580752580707E-3</v>
      </c>
      <c r="P1732" s="2">
        <v>4.4552818647710303E-2</v>
      </c>
      <c r="Q1732" s="2" t="s">
        <v>40</v>
      </c>
      <c r="R1732" s="2">
        <v>2.5063213759759902E-2</v>
      </c>
      <c r="S1732" s="2">
        <v>2.4781908095793701E-2</v>
      </c>
      <c r="T1732" s="2">
        <v>2.051E-2</v>
      </c>
      <c r="U1732" s="2" t="s">
        <v>40</v>
      </c>
      <c r="V1732" s="2">
        <v>2.2842869296070299E-2</v>
      </c>
      <c r="W1732" s="2">
        <v>2.4039999999999999E-2</v>
      </c>
      <c r="X1732" s="2" t="s">
        <v>40</v>
      </c>
      <c r="Y1732" s="2" t="s">
        <v>40</v>
      </c>
      <c r="Z1732" s="2">
        <v>2.2720000000000001E-2</v>
      </c>
      <c r="AA1732" s="2">
        <v>2.4192935814660001E-2</v>
      </c>
      <c r="AB1732" s="2" t="s">
        <v>40</v>
      </c>
      <c r="AC1732" s="2" t="s">
        <v>40</v>
      </c>
      <c r="AD1732" s="2" t="s">
        <v>40</v>
      </c>
    </row>
    <row r="1733" spans="1:30" x14ac:dyDescent="0.2">
      <c r="A1733" s="3" t="s">
        <v>56</v>
      </c>
      <c r="B1733" s="2">
        <v>2.4320000000000001E-2</v>
      </c>
      <c r="C1733" s="2">
        <v>2.2370000000000001E-2</v>
      </c>
      <c r="D1733" s="2">
        <v>2.3593767267101301E-2</v>
      </c>
      <c r="E1733" s="2" t="s">
        <v>40</v>
      </c>
      <c r="F1733" s="2">
        <v>2.3765059138013099E-2</v>
      </c>
      <c r="G1733" s="2">
        <v>2.33343225997922E-2</v>
      </c>
      <c r="H1733" s="2">
        <v>2.3917186740909601E-2</v>
      </c>
      <c r="I1733" s="2">
        <v>2.2729732655049201E-2</v>
      </c>
      <c r="J1733" s="2" t="s">
        <v>83</v>
      </c>
      <c r="K1733" s="2" t="s">
        <v>40</v>
      </c>
      <c r="L1733" s="2" t="s">
        <v>40</v>
      </c>
      <c r="M1733" s="2" t="s">
        <v>40</v>
      </c>
      <c r="N1733" s="2">
        <v>5.8662495111458705E-4</v>
      </c>
      <c r="O1733" s="2">
        <v>0</v>
      </c>
      <c r="P1733" s="2">
        <v>6.9066360555373296E-2</v>
      </c>
      <c r="Q1733" s="2" t="s">
        <v>40</v>
      </c>
      <c r="R1733" s="2">
        <v>2.2120000000000001E-2</v>
      </c>
      <c r="S1733" s="2">
        <v>2.4757505773672001E-2</v>
      </c>
      <c r="T1733" s="2" t="s">
        <v>40</v>
      </c>
      <c r="U1733" s="2" t="s">
        <v>40</v>
      </c>
      <c r="V1733" s="2" t="s">
        <v>83</v>
      </c>
      <c r="W1733" s="2" t="s">
        <v>40</v>
      </c>
      <c r="X1733" s="2" t="s">
        <v>40</v>
      </c>
      <c r="Y1733" s="2" t="s">
        <v>40</v>
      </c>
      <c r="Z1733" s="2">
        <v>2.222E-2</v>
      </c>
      <c r="AA1733" s="2">
        <v>2.4729609002261899E-2</v>
      </c>
      <c r="AB1733" s="2" t="s">
        <v>40</v>
      </c>
      <c r="AC1733" s="2" t="s">
        <v>40</v>
      </c>
      <c r="AD1733" s="2" t="s">
        <v>40</v>
      </c>
    </row>
    <row r="1736" spans="1:30" x14ac:dyDescent="0.2">
      <c r="A1736" s="3" t="s">
        <v>90</v>
      </c>
    </row>
    <row r="1738" spans="1:30" x14ac:dyDescent="0.2">
      <c r="B1738" s="2" t="s">
        <v>39</v>
      </c>
      <c r="C1738" s="2" t="s">
        <v>40</v>
      </c>
      <c r="D1738" s="2" t="s">
        <v>40</v>
      </c>
      <c r="E1738" s="2" t="s">
        <v>40</v>
      </c>
      <c r="F1738" s="2" t="s">
        <v>41</v>
      </c>
      <c r="G1738" s="2" t="s">
        <v>40</v>
      </c>
      <c r="H1738" s="2" t="s">
        <v>40</v>
      </c>
      <c r="I1738" s="2" t="s">
        <v>40</v>
      </c>
      <c r="J1738" s="2" t="s">
        <v>42</v>
      </c>
      <c r="K1738" s="2" t="s">
        <v>40</v>
      </c>
      <c r="L1738" s="2" t="s">
        <v>40</v>
      </c>
      <c r="M1738" s="2" t="s">
        <v>40</v>
      </c>
      <c r="N1738" s="2" t="s">
        <v>43</v>
      </c>
      <c r="O1738" s="2" t="s">
        <v>40</v>
      </c>
      <c r="P1738" s="2" t="s">
        <v>40</v>
      </c>
      <c r="Q1738" s="2" t="s">
        <v>40</v>
      </c>
      <c r="R1738" s="2" t="s">
        <v>44</v>
      </c>
      <c r="S1738" s="2" t="s">
        <v>40</v>
      </c>
      <c r="T1738" s="2" t="s">
        <v>40</v>
      </c>
      <c r="U1738" s="2" t="s">
        <v>40</v>
      </c>
      <c r="V1738" s="2" t="s">
        <v>45</v>
      </c>
      <c r="W1738" s="2" t="s">
        <v>40</v>
      </c>
      <c r="X1738" s="2" t="s">
        <v>40</v>
      </c>
      <c r="Y1738" s="2" t="s">
        <v>40</v>
      </c>
      <c r="Z1738" s="2" t="s">
        <v>46</v>
      </c>
      <c r="AA1738" s="2" t="s">
        <v>40</v>
      </c>
      <c r="AB1738" s="2" t="s">
        <v>40</v>
      </c>
      <c r="AC1738" s="2" t="s">
        <v>40</v>
      </c>
      <c r="AD1738" s="2" t="s">
        <v>40</v>
      </c>
    </row>
    <row r="1739" spans="1:30" x14ac:dyDescent="0.2">
      <c r="A1739" s="3" t="s">
        <v>47</v>
      </c>
      <c r="B1739" s="2">
        <v>8.9730290456431494E-2</v>
      </c>
      <c r="C1739" s="2">
        <v>9.0755562082384902E-2</v>
      </c>
      <c r="D1739" s="2">
        <v>9.2040162980209506E-2</v>
      </c>
      <c r="E1739" s="2">
        <v>9.1403619139251699E-2</v>
      </c>
      <c r="F1739" s="2" t="s">
        <v>83</v>
      </c>
      <c r="G1739" s="2" t="s">
        <v>40</v>
      </c>
      <c r="H1739" s="2" t="s">
        <v>40</v>
      </c>
      <c r="I1739" s="2" t="s">
        <v>40</v>
      </c>
      <c r="J1739" s="2" t="s">
        <v>83</v>
      </c>
      <c r="K1739" s="2" t="s">
        <v>40</v>
      </c>
      <c r="L1739" s="2" t="s">
        <v>40</v>
      </c>
      <c r="M1739" s="2" t="s">
        <v>40</v>
      </c>
      <c r="N1739" s="2">
        <v>9.23255002112921E-2</v>
      </c>
      <c r="O1739" s="2">
        <v>8.9649999999999994E-2</v>
      </c>
      <c r="P1739" s="2" t="s">
        <v>40</v>
      </c>
      <c r="Q1739" s="2" t="s">
        <v>40</v>
      </c>
      <c r="R1739" s="2">
        <v>1.6168356217117898E-2</v>
      </c>
      <c r="S1739" s="2">
        <v>0.16630374607861201</v>
      </c>
      <c r="T1739" s="2" t="s">
        <v>40</v>
      </c>
      <c r="U1739" s="2" t="s">
        <v>40</v>
      </c>
      <c r="V1739" s="2" t="s">
        <v>83</v>
      </c>
      <c r="W1739" s="2" t="s">
        <v>40</v>
      </c>
      <c r="X1739" s="2" t="s">
        <v>40</v>
      </c>
      <c r="Y1739" s="2" t="s">
        <v>40</v>
      </c>
      <c r="Z1739" s="2" t="s">
        <v>83</v>
      </c>
      <c r="AA1739" s="2" t="s">
        <v>40</v>
      </c>
      <c r="AB1739" s="2" t="s">
        <v>40</v>
      </c>
      <c r="AC1739" s="2" t="s">
        <v>40</v>
      </c>
      <c r="AD1739" s="2" t="s">
        <v>40</v>
      </c>
    </row>
    <row r="1740" spans="1:30" x14ac:dyDescent="0.2">
      <c r="A1740" s="3" t="s">
        <v>52</v>
      </c>
      <c r="B1740" s="2">
        <v>9.0244510287154203E-2</v>
      </c>
      <c r="C1740" s="2">
        <v>9.1641964706208195E-2</v>
      </c>
      <c r="D1740" s="2">
        <v>9.1073334975773995E-2</v>
      </c>
      <c r="E1740" s="2" t="s">
        <v>40</v>
      </c>
      <c r="F1740" s="2">
        <v>9.1929999999999998E-2</v>
      </c>
      <c r="G1740" s="2">
        <v>9.3414449521993903E-2</v>
      </c>
      <c r="H1740" s="2">
        <v>8.7709999999999996E-2</v>
      </c>
      <c r="I1740" s="2" t="s">
        <v>40</v>
      </c>
      <c r="J1740" s="2" t="s">
        <v>83</v>
      </c>
      <c r="K1740" s="2" t="s">
        <v>40</v>
      </c>
      <c r="L1740" s="2" t="s">
        <v>40</v>
      </c>
      <c r="M1740" s="2" t="s">
        <v>40</v>
      </c>
      <c r="N1740" s="2">
        <v>8.6706006791738496E-2</v>
      </c>
      <c r="O1740" s="2">
        <v>9.1819999999999999E-2</v>
      </c>
      <c r="P1740" s="2">
        <v>9.4382208031708395E-2</v>
      </c>
      <c r="Q1740" s="2" t="s">
        <v>40</v>
      </c>
      <c r="R1740" s="2">
        <v>0.15847</v>
      </c>
      <c r="S1740" s="2">
        <v>2.30179972311952E-2</v>
      </c>
      <c r="T1740" s="2" t="s">
        <v>40</v>
      </c>
      <c r="U1740" s="2" t="s">
        <v>40</v>
      </c>
      <c r="V1740" s="2">
        <v>9.3910927508346995E-2</v>
      </c>
      <c r="W1740" s="2">
        <v>9.5328831227057403E-2</v>
      </c>
      <c r="X1740" s="2">
        <v>8.4140000000000006E-2</v>
      </c>
      <c r="Y1740" s="2" t="s">
        <v>40</v>
      </c>
      <c r="Z1740" s="2">
        <v>8.7760000000000005E-2</v>
      </c>
      <c r="AA1740" s="2">
        <v>9.4359999999999999E-2</v>
      </c>
      <c r="AB1740" s="2" t="s">
        <v>40</v>
      </c>
      <c r="AC1740" s="2" t="s">
        <v>40</v>
      </c>
      <c r="AD1740" s="2" t="s">
        <v>40</v>
      </c>
    </row>
    <row r="1741" spans="1:30" x14ac:dyDescent="0.2">
      <c r="A1741" s="3" t="s">
        <v>54</v>
      </c>
      <c r="B1741" s="2" t="s">
        <v>83</v>
      </c>
      <c r="C1741" s="2" t="s">
        <v>40</v>
      </c>
      <c r="D1741" s="2" t="s">
        <v>40</v>
      </c>
      <c r="E1741" s="2" t="s">
        <v>40</v>
      </c>
      <c r="F1741" s="2">
        <v>8.9050205031585894E-2</v>
      </c>
      <c r="G1741" s="2">
        <v>9.2910000000000006E-2</v>
      </c>
      <c r="H1741" s="2" t="s">
        <v>40</v>
      </c>
      <c r="I1741" s="2" t="s">
        <v>40</v>
      </c>
      <c r="J1741" s="2" t="s">
        <v>83</v>
      </c>
      <c r="K1741" s="2" t="s">
        <v>40</v>
      </c>
      <c r="L1741" s="2" t="s">
        <v>40</v>
      </c>
      <c r="M1741" s="2" t="s">
        <v>40</v>
      </c>
      <c r="N1741" s="2">
        <v>8.8609999999999994E-2</v>
      </c>
      <c r="O1741" s="2">
        <v>9.1120000000000007E-2</v>
      </c>
      <c r="P1741" s="2">
        <v>9.3218235472572297E-2</v>
      </c>
      <c r="Q1741" s="2" t="s">
        <v>40</v>
      </c>
      <c r="R1741" s="2">
        <v>0.14991359976469701</v>
      </c>
      <c r="S1741" s="2">
        <v>3.2000441639217503E-2</v>
      </c>
      <c r="T1741" s="2" t="s">
        <v>40</v>
      </c>
      <c r="U1741" s="2" t="s">
        <v>40</v>
      </c>
      <c r="V1741" s="2">
        <v>8.9123949010035203E-2</v>
      </c>
      <c r="W1741" s="2">
        <v>9.2910000000000006E-2</v>
      </c>
      <c r="X1741" s="2" t="s">
        <v>40</v>
      </c>
      <c r="Y1741" s="2" t="s">
        <v>40</v>
      </c>
      <c r="Z1741" s="2">
        <v>8.5574193548386995E-2</v>
      </c>
      <c r="AA1741" s="2">
        <v>9.5585511128843795E-2</v>
      </c>
      <c r="AB1741" s="2">
        <v>9.2369999999999994E-2</v>
      </c>
      <c r="AC1741" s="2" t="s">
        <v>40</v>
      </c>
      <c r="AD1741" s="2" t="s">
        <v>40</v>
      </c>
    </row>
    <row r="1742" spans="1:30" x14ac:dyDescent="0.2">
      <c r="A1742" s="3" t="s">
        <v>55</v>
      </c>
      <c r="B1742" s="2">
        <v>9.1042421894457201E-2</v>
      </c>
      <c r="C1742" s="2">
        <v>9.0859045993779405E-2</v>
      </c>
      <c r="D1742" s="2">
        <v>9.1059465718302798E-2</v>
      </c>
      <c r="E1742" s="2" t="s">
        <v>40</v>
      </c>
      <c r="F1742" s="2">
        <v>8.8853282837478606E-2</v>
      </c>
      <c r="G1742" s="2">
        <v>9.3160000000000007E-2</v>
      </c>
      <c r="H1742" s="2" t="s">
        <v>40</v>
      </c>
      <c r="I1742" s="2" t="s">
        <v>40</v>
      </c>
      <c r="J1742" s="2" t="s">
        <v>83</v>
      </c>
      <c r="K1742" s="2" t="s">
        <v>40</v>
      </c>
      <c r="L1742" s="2" t="s">
        <v>40</v>
      </c>
      <c r="M1742" s="2" t="s">
        <v>40</v>
      </c>
      <c r="N1742" s="2">
        <v>9.3515695806212398E-2</v>
      </c>
      <c r="O1742" s="2">
        <v>9.0687090687090605E-2</v>
      </c>
      <c r="P1742" s="2">
        <v>8.8747451369372302E-2</v>
      </c>
      <c r="Q1742" s="2" t="s">
        <v>40</v>
      </c>
      <c r="R1742" s="2">
        <v>5.4794520547945202E-2</v>
      </c>
      <c r="S1742" s="2">
        <v>2.83380563427237E-2</v>
      </c>
      <c r="T1742" s="2">
        <v>0.18776999999999999</v>
      </c>
      <c r="U1742" s="2" t="s">
        <v>40</v>
      </c>
      <c r="V1742" s="2">
        <v>8.8040979600702299E-2</v>
      </c>
      <c r="W1742" s="2">
        <v>9.4030000000000002E-2</v>
      </c>
      <c r="X1742" s="2" t="s">
        <v>40</v>
      </c>
      <c r="Y1742" s="2" t="s">
        <v>40</v>
      </c>
      <c r="Z1742" s="2">
        <v>8.8410000000000002E-2</v>
      </c>
      <c r="AA1742" s="2">
        <v>9.3733383972654696E-2</v>
      </c>
      <c r="AB1742" s="2" t="s">
        <v>40</v>
      </c>
      <c r="AC1742" s="2" t="s">
        <v>40</v>
      </c>
      <c r="AD1742" s="2" t="s">
        <v>40</v>
      </c>
    </row>
    <row r="1743" spans="1:30" x14ac:dyDescent="0.2">
      <c r="A1743" s="3" t="s">
        <v>56</v>
      </c>
      <c r="B1743" s="2">
        <v>9.0279999999999999E-2</v>
      </c>
      <c r="C1743" s="2">
        <v>9.1569999999999999E-2</v>
      </c>
      <c r="D1743" s="2">
        <v>9.1115040335948694E-2</v>
      </c>
      <c r="E1743" s="2" t="s">
        <v>40</v>
      </c>
      <c r="F1743" s="2">
        <v>9.2936394595188404E-2</v>
      </c>
      <c r="G1743" s="2">
        <v>9.3559875352426103E-2</v>
      </c>
      <c r="H1743" s="2">
        <v>9.4435517022310206E-2</v>
      </c>
      <c r="I1743" s="2">
        <v>8.3234116246346995E-2</v>
      </c>
      <c r="J1743" s="2" t="s">
        <v>83</v>
      </c>
      <c r="K1743" s="2" t="s">
        <v>40</v>
      </c>
      <c r="L1743" s="2" t="s">
        <v>40</v>
      </c>
      <c r="M1743" s="2" t="s">
        <v>40</v>
      </c>
      <c r="N1743" s="2">
        <v>9.3971730264260506E-2</v>
      </c>
      <c r="O1743" s="2">
        <v>9.1981845688350897E-2</v>
      </c>
      <c r="P1743" s="2">
        <v>8.7077730403410894E-2</v>
      </c>
      <c r="Q1743" s="2" t="s">
        <v>40</v>
      </c>
      <c r="R1743" s="2">
        <v>0.15690000000000001</v>
      </c>
      <c r="S1743" s="2">
        <v>2.4480369515011501E-2</v>
      </c>
      <c r="T1743" s="2" t="s">
        <v>40</v>
      </c>
      <c r="U1743" s="2" t="s">
        <v>40</v>
      </c>
      <c r="V1743" s="2" t="s">
        <v>83</v>
      </c>
      <c r="W1743" s="2" t="s">
        <v>40</v>
      </c>
      <c r="X1743" s="2" t="s">
        <v>40</v>
      </c>
      <c r="Y1743" s="2" t="s">
        <v>40</v>
      </c>
      <c r="Z1743" s="2">
        <v>8.7209999999999996E-2</v>
      </c>
      <c r="AA1743" s="2">
        <v>9.5021764336900502E-2</v>
      </c>
      <c r="AB1743" s="2" t="s">
        <v>40</v>
      </c>
      <c r="AC1743" s="2" t="s">
        <v>40</v>
      </c>
      <c r="AD1743" s="2" t="s">
        <v>40</v>
      </c>
    </row>
    <row r="1746" spans="1:30" x14ac:dyDescent="0.2">
      <c r="A1746" s="3" t="s">
        <v>91</v>
      </c>
    </row>
    <row r="1748" spans="1:30" x14ac:dyDescent="0.2">
      <c r="B1748" s="2" t="s">
        <v>39</v>
      </c>
      <c r="C1748" s="2" t="s">
        <v>40</v>
      </c>
      <c r="D1748" s="2" t="s">
        <v>40</v>
      </c>
      <c r="E1748" s="2" t="s">
        <v>40</v>
      </c>
      <c r="F1748" s="2" t="s">
        <v>41</v>
      </c>
      <c r="G1748" s="2" t="s">
        <v>40</v>
      </c>
      <c r="H1748" s="2" t="s">
        <v>40</v>
      </c>
      <c r="I1748" s="2" t="s">
        <v>40</v>
      </c>
      <c r="J1748" s="2" t="s">
        <v>42</v>
      </c>
      <c r="K1748" s="2" t="s">
        <v>40</v>
      </c>
      <c r="L1748" s="2" t="s">
        <v>40</v>
      </c>
      <c r="M1748" s="2" t="s">
        <v>40</v>
      </c>
      <c r="N1748" s="2" t="s">
        <v>43</v>
      </c>
      <c r="O1748" s="2" t="s">
        <v>40</v>
      </c>
      <c r="P1748" s="2" t="s">
        <v>40</v>
      </c>
      <c r="Q1748" s="2" t="s">
        <v>40</v>
      </c>
      <c r="R1748" s="2" t="s">
        <v>44</v>
      </c>
      <c r="S1748" s="2" t="s">
        <v>40</v>
      </c>
      <c r="T1748" s="2" t="s">
        <v>40</v>
      </c>
      <c r="U1748" s="2" t="s">
        <v>40</v>
      </c>
      <c r="V1748" s="2" t="s">
        <v>45</v>
      </c>
      <c r="W1748" s="2" t="s">
        <v>40</v>
      </c>
      <c r="X1748" s="2" t="s">
        <v>40</v>
      </c>
      <c r="Y1748" s="2" t="s">
        <v>40</v>
      </c>
      <c r="Z1748" s="2" t="s">
        <v>46</v>
      </c>
      <c r="AA1748" s="2" t="s">
        <v>40</v>
      </c>
      <c r="AB1748" s="2" t="s">
        <v>40</v>
      </c>
      <c r="AC1748" s="2" t="s">
        <v>40</v>
      </c>
      <c r="AD1748" s="2" t="s">
        <v>40</v>
      </c>
    </row>
    <row r="1749" spans="1:30" x14ac:dyDescent="0.2">
      <c r="A1749" s="3" t="s">
        <v>47</v>
      </c>
      <c r="B1749" s="2">
        <v>4.9829579134558301E-2</v>
      </c>
      <c r="C1749" s="2">
        <v>4.8094573757250902E-2</v>
      </c>
      <c r="D1749" s="2">
        <v>4.9985448195576203E-2</v>
      </c>
      <c r="E1749" s="2">
        <v>5.0327498797320798E-2</v>
      </c>
      <c r="F1749" s="2" t="s">
        <v>83</v>
      </c>
      <c r="G1749" s="2" t="s">
        <v>40</v>
      </c>
      <c r="H1749" s="2" t="s">
        <v>40</v>
      </c>
      <c r="I1749" s="2" t="s">
        <v>40</v>
      </c>
      <c r="J1749" s="2" t="s">
        <v>83</v>
      </c>
      <c r="K1749" s="2" t="s">
        <v>40</v>
      </c>
      <c r="L1749" s="2" t="s">
        <v>40</v>
      </c>
      <c r="M1749" s="2" t="s">
        <v>40</v>
      </c>
      <c r="N1749" s="2">
        <v>5.0801991658551801E-2</v>
      </c>
      <c r="O1749" s="2">
        <v>4.8309999999999999E-2</v>
      </c>
      <c r="P1749" s="2" t="s">
        <v>40</v>
      </c>
      <c r="Q1749" s="2" t="s">
        <v>40</v>
      </c>
      <c r="R1749" s="2">
        <v>5.3637880148851499E-2</v>
      </c>
      <c r="S1749" s="2">
        <v>4.5451190256504799E-2</v>
      </c>
      <c r="T1749" s="2" t="s">
        <v>40</v>
      </c>
      <c r="U1749" s="2" t="s">
        <v>40</v>
      </c>
      <c r="V1749" s="2" t="s">
        <v>83</v>
      </c>
      <c r="W1749" s="2" t="s">
        <v>40</v>
      </c>
      <c r="X1749" s="2" t="s">
        <v>40</v>
      </c>
      <c r="Y1749" s="2" t="s">
        <v>40</v>
      </c>
      <c r="Z1749" s="2" t="s">
        <v>83</v>
      </c>
      <c r="AA1749" s="2" t="s">
        <v>40</v>
      </c>
      <c r="AB1749" s="2" t="s">
        <v>40</v>
      </c>
      <c r="AC1749" s="2" t="s">
        <v>40</v>
      </c>
      <c r="AD1749" s="2" t="s">
        <v>40</v>
      </c>
    </row>
    <row r="1750" spans="1:30" x14ac:dyDescent="0.2">
      <c r="A1750" s="3" t="s">
        <v>52</v>
      </c>
      <c r="B1750" s="2">
        <v>4.95943289120261E-2</v>
      </c>
      <c r="C1750" s="2">
        <v>4.91453583400282E-2</v>
      </c>
      <c r="D1750" s="2">
        <v>4.9930196271659601E-2</v>
      </c>
      <c r="E1750" s="2" t="s">
        <v>40</v>
      </c>
      <c r="F1750" s="2">
        <v>5.0439999999999999E-2</v>
      </c>
      <c r="G1750" s="2">
        <v>5.2005943536404101E-2</v>
      </c>
      <c r="H1750" s="2">
        <v>4.6309999999999997E-2</v>
      </c>
      <c r="I1750" s="2" t="s">
        <v>40</v>
      </c>
      <c r="J1750" s="2" t="s">
        <v>83</v>
      </c>
      <c r="K1750" s="2" t="s">
        <v>40</v>
      </c>
      <c r="L1750" s="2" t="s">
        <v>40</v>
      </c>
      <c r="M1750" s="2" t="s">
        <v>40</v>
      </c>
      <c r="N1750" s="2">
        <v>4.8878249735567501E-2</v>
      </c>
      <c r="O1750" s="2">
        <v>4.8460000000000003E-2</v>
      </c>
      <c r="P1750" s="2">
        <v>5.1333571880762902E-2</v>
      </c>
      <c r="Q1750" s="2" t="s">
        <v>40</v>
      </c>
      <c r="R1750" s="2">
        <v>4.6699999999999998E-2</v>
      </c>
      <c r="S1750" s="2">
        <v>5.2441162898015599E-2</v>
      </c>
      <c r="T1750" s="2" t="s">
        <v>40</v>
      </c>
      <c r="U1750" s="2" t="s">
        <v>40</v>
      </c>
      <c r="V1750" s="2">
        <v>0</v>
      </c>
      <c r="W1750" s="2">
        <v>0</v>
      </c>
      <c r="X1750" s="2">
        <v>0.1429</v>
      </c>
      <c r="Y1750" s="2" t="s">
        <v>40</v>
      </c>
      <c r="Z1750" s="2">
        <v>4.7210000000000002E-2</v>
      </c>
      <c r="AA1750" s="2">
        <v>5.2019999999999997E-2</v>
      </c>
      <c r="AB1750" s="2" t="s">
        <v>40</v>
      </c>
      <c r="AC1750" s="2" t="s">
        <v>40</v>
      </c>
      <c r="AD1750" s="2" t="s">
        <v>40</v>
      </c>
    </row>
    <row r="1751" spans="1:30" x14ac:dyDescent="0.2">
      <c r="A1751" s="3" t="s">
        <v>54</v>
      </c>
      <c r="B1751" s="2" t="s">
        <v>83</v>
      </c>
      <c r="C1751" s="2" t="s">
        <v>40</v>
      </c>
      <c r="D1751" s="2" t="s">
        <v>40</v>
      </c>
      <c r="E1751" s="2" t="s">
        <v>40</v>
      </c>
      <c r="F1751" s="2">
        <v>4.85610846355609E-2</v>
      </c>
      <c r="G1751" s="2">
        <v>5.0549999999999998E-2</v>
      </c>
      <c r="H1751" s="2" t="s">
        <v>40</v>
      </c>
      <c r="I1751" s="2" t="s">
        <v>40</v>
      </c>
      <c r="J1751" s="2" t="s">
        <v>83</v>
      </c>
      <c r="K1751" s="2" t="s">
        <v>40</v>
      </c>
      <c r="L1751" s="2" t="s">
        <v>40</v>
      </c>
      <c r="M1751" s="2" t="s">
        <v>40</v>
      </c>
      <c r="N1751" s="2">
        <v>4.786E-2</v>
      </c>
      <c r="O1751" s="2">
        <v>5.0040000000000001E-2</v>
      </c>
      <c r="P1751" s="2">
        <v>5.0773601036983897E-2</v>
      </c>
      <c r="Q1751" s="2" t="s">
        <v>40</v>
      </c>
      <c r="R1751" s="2">
        <v>4.7023787639251399E-2</v>
      </c>
      <c r="S1751" s="2">
        <v>5.2095026038312203E-2</v>
      </c>
      <c r="T1751" s="2" t="s">
        <v>40</v>
      </c>
      <c r="U1751" s="2" t="s">
        <v>40</v>
      </c>
      <c r="V1751" s="2">
        <v>9.7441460989060605E-2</v>
      </c>
      <c r="W1751" s="2">
        <v>0</v>
      </c>
      <c r="X1751" s="2" t="s">
        <v>40</v>
      </c>
      <c r="Y1751" s="2" t="s">
        <v>40</v>
      </c>
      <c r="Z1751" s="2">
        <v>4.6941935483870899E-2</v>
      </c>
      <c r="AA1751" s="2">
        <v>5.0842144261734397E-2</v>
      </c>
      <c r="AB1751" s="2">
        <v>5.117E-2</v>
      </c>
      <c r="AC1751" s="2" t="s">
        <v>40</v>
      </c>
      <c r="AD1751" s="2" t="s">
        <v>40</v>
      </c>
    </row>
    <row r="1752" spans="1:30" x14ac:dyDescent="0.2">
      <c r="A1752" s="3" t="s">
        <v>55</v>
      </c>
      <c r="B1752" s="2">
        <v>4.9561391371724203E-2</v>
      </c>
      <c r="C1752" s="2">
        <v>4.8746249759158797E-2</v>
      </c>
      <c r="D1752" s="2">
        <v>5.0368042345546198E-2</v>
      </c>
      <c r="E1752" s="2" t="s">
        <v>40</v>
      </c>
      <c r="F1752" s="2">
        <v>4.8614398601653203E-2</v>
      </c>
      <c r="G1752" s="2">
        <v>5.0520000000000002E-2</v>
      </c>
      <c r="H1752" s="2" t="s">
        <v>40</v>
      </c>
      <c r="I1752" s="2" t="s">
        <v>40</v>
      </c>
      <c r="J1752" s="2" t="s">
        <v>83</v>
      </c>
      <c r="K1752" s="2" t="s">
        <v>40</v>
      </c>
      <c r="L1752" s="2" t="s">
        <v>40</v>
      </c>
      <c r="M1752" s="2" t="s">
        <v>40</v>
      </c>
      <c r="N1752" s="2">
        <v>4.9984894674686198E-2</v>
      </c>
      <c r="O1752" s="2">
        <v>4.9839049839049798E-2</v>
      </c>
      <c r="P1752" s="2">
        <v>4.88510497602909E-2</v>
      </c>
      <c r="Q1752" s="2" t="s">
        <v>40</v>
      </c>
      <c r="R1752" s="2">
        <v>5.0320931395704198E-2</v>
      </c>
      <c r="S1752" s="2">
        <v>5.4647996888370201E-2</v>
      </c>
      <c r="T1752" s="2">
        <v>4.3830000000000001E-2</v>
      </c>
      <c r="U1752" s="2" t="s">
        <v>40</v>
      </c>
      <c r="V1752" s="2">
        <v>8.0909370644559803E-2</v>
      </c>
      <c r="W1752" s="2">
        <v>1.7180000000000001E-2</v>
      </c>
      <c r="X1752" s="2" t="s">
        <v>40</v>
      </c>
      <c r="Y1752" s="2" t="s">
        <v>40</v>
      </c>
      <c r="Z1752" s="2">
        <v>4.829E-2</v>
      </c>
      <c r="AA1752" s="2">
        <v>5.0911507785795597E-2</v>
      </c>
      <c r="AB1752" s="2" t="s">
        <v>40</v>
      </c>
      <c r="AC1752" s="2" t="s">
        <v>40</v>
      </c>
      <c r="AD1752" s="2" t="s">
        <v>40</v>
      </c>
    </row>
    <row r="1753" spans="1:30" x14ac:dyDescent="0.2">
      <c r="A1753" s="3" t="s">
        <v>56</v>
      </c>
      <c r="B1753" s="2">
        <v>5.049E-2</v>
      </c>
      <c r="C1753" s="2">
        <v>4.9200000000000001E-2</v>
      </c>
      <c r="D1753" s="2">
        <v>4.8983313073267698E-2</v>
      </c>
      <c r="E1753" s="2" t="s">
        <v>40</v>
      </c>
      <c r="F1753" s="2">
        <v>4.9470870409022601E-2</v>
      </c>
      <c r="G1753" s="2">
        <v>5.5089775931147E-2</v>
      </c>
      <c r="H1753" s="2">
        <v>5.0861392428715499E-2</v>
      </c>
      <c r="I1753" s="2">
        <v>4.3006097340982E-2</v>
      </c>
      <c r="J1753" s="2" t="s">
        <v>83</v>
      </c>
      <c r="K1753" s="2" t="s">
        <v>40</v>
      </c>
      <c r="L1753" s="2" t="s">
        <v>40</v>
      </c>
      <c r="M1753" s="2" t="s">
        <v>40</v>
      </c>
      <c r="N1753" s="2">
        <v>5.1036370746969102E-2</v>
      </c>
      <c r="O1753" s="2">
        <v>5.0309448494017299E-2</v>
      </c>
      <c r="P1753" s="2">
        <v>4.7365256368208097E-2</v>
      </c>
      <c r="Q1753" s="2" t="s">
        <v>40</v>
      </c>
      <c r="R1753" s="2">
        <v>4.7260000000000003E-2</v>
      </c>
      <c r="S1753" s="2">
        <v>5.1879907621247098E-2</v>
      </c>
      <c r="T1753" s="2" t="s">
        <v>40</v>
      </c>
      <c r="U1753" s="2" t="s">
        <v>40</v>
      </c>
      <c r="V1753" s="2" t="s">
        <v>83</v>
      </c>
      <c r="W1753" s="2" t="s">
        <v>40</v>
      </c>
      <c r="X1753" s="2" t="s">
        <v>40</v>
      </c>
      <c r="Y1753" s="2" t="s">
        <v>40</v>
      </c>
      <c r="Z1753" s="2">
        <v>4.7829999999999998E-2</v>
      </c>
      <c r="AA1753" s="2">
        <v>5.13980497633484E-2</v>
      </c>
      <c r="AB1753" s="2" t="s">
        <v>40</v>
      </c>
      <c r="AC1753" s="2" t="s">
        <v>40</v>
      </c>
      <c r="AD1753" s="2" t="s">
        <v>40</v>
      </c>
    </row>
    <row r="1756" spans="1:30" x14ac:dyDescent="0.2">
      <c r="A1756" s="3" t="s">
        <v>92</v>
      </c>
    </row>
    <row r="1758" spans="1:30" x14ac:dyDescent="0.2">
      <c r="B1758" s="2" t="s">
        <v>39</v>
      </c>
      <c r="C1758" s="2" t="s">
        <v>40</v>
      </c>
      <c r="D1758" s="2" t="s">
        <v>40</v>
      </c>
      <c r="E1758" s="2" t="s">
        <v>40</v>
      </c>
      <c r="F1758" s="2" t="s">
        <v>41</v>
      </c>
      <c r="G1758" s="2" t="s">
        <v>40</v>
      </c>
      <c r="H1758" s="2" t="s">
        <v>40</v>
      </c>
      <c r="I1758" s="2" t="s">
        <v>40</v>
      </c>
      <c r="J1758" s="2" t="s">
        <v>42</v>
      </c>
      <c r="K1758" s="2" t="s">
        <v>40</v>
      </c>
      <c r="L1758" s="2" t="s">
        <v>40</v>
      </c>
      <c r="M1758" s="2" t="s">
        <v>40</v>
      </c>
      <c r="N1758" s="2" t="s">
        <v>43</v>
      </c>
      <c r="O1758" s="2" t="s">
        <v>40</v>
      </c>
      <c r="P1758" s="2" t="s">
        <v>40</v>
      </c>
      <c r="Q1758" s="2" t="s">
        <v>40</v>
      </c>
      <c r="R1758" s="2" t="s">
        <v>44</v>
      </c>
      <c r="S1758" s="2" t="s">
        <v>40</v>
      </c>
      <c r="T1758" s="2" t="s">
        <v>40</v>
      </c>
      <c r="U1758" s="2" t="s">
        <v>40</v>
      </c>
      <c r="V1758" s="2" t="s">
        <v>45</v>
      </c>
      <c r="W1758" s="2" t="s">
        <v>40</v>
      </c>
      <c r="X1758" s="2" t="s">
        <v>40</v>
      </c>
      <c r="Y1758" s="2" t="s">
        <v>40</v>
      </c>
      <c r="Z1758" s="2" t="s">
        <v>46</v>
      </c>
      <c r="AA1758" s="2" t="s">
        <v>40</v>
      </c>
      <c r="AB1758" s="2" t="s">
        <v>40</v>
      </c>
      <c r="AC1758" s="2" t="s">
        <v>40</v>
      </c>
      <c r="AD1758" s="2" t="s">
        <v>40</v>
      </c>
    </row>
    <row r="1759" spans="1:30" x14ac:dyDescent="0.2">
      <c r="A1759" s="3" t="s">
        <v>47</v>
      </c>
      <c r="B1759" s="2">
        <v>3.2009484291641903E-2</v>
      </c>
      <c r="C1759" s="2">
        <v>3.2454658932373801E-2</v>
      </c>
      <c r="D1759" s="2">
        <v>3.00130966239813E-2</v>
      </c>
      <c r="E1759" s="2">
        <v>3.4045072715834603E-2</v>
      </c>
      <c r="F1759" s="2" t="s">
        <v>83</v>
      </c>
      <c r="G1759" s="2" t="s">
        <v>40</v>
      </c>
      <c r="H1759" s="2" t="s">
        <v>40</v>
      </c>
      <c r="I1759" s="2" t="s">
        <v>40</v>
      </c>
      <c r="J1759" s="2" t="s">
        <v>83</v>
      </c>
      <c r="K1759" s="2" t="s">
        <v>40</v>
      </c>
      <c r="L1759" s="2" t="s">
        <v>40</v>
      </c>
      <c r="M1759" s="2" t="s">
        <v>40</v>
      </c>
      <c r="N1759" s="2">
        <v>3.3108567438954899E-2</v>
      </c>
      <c r="O1759" s="2">
        <v>3.1130000000000001E-2</v>
      </c>
      <c r="P1759" s="2" t="s">
        <v>40</v>
      </c>
      <c r="Q1759" s="2" t="s">
        <v>40</v>
      </c>
      <c r="R1759" s="2">
        <v>3.4573151729574099E-2</v>
      </c>
      <c r="S1759" s="2">
        <v>2.9654917881527899E-2</v>
      </c>
      <c r="T1759" s="2" t="s">
        <v>40</v>
      </c>
      <c r="U1759" s="2" t="s">
        <v>40</v>
      </c>
      <c r="V1759" s="2" t="s">
        <v>83</v>
      </c>
      <c r="W1759" s="2" t="s">
        <v>40</v>
      </c>
      <c r="X1759" s="2" t="s">
        <v>40</v>
      </c>
      <c r="Y1759" s="2" t="s">
        <v>40</v>
      </c>
      <c r="Z1759" s="2" t="s">
        <v>83</v>
      </c>
      <c r="AA1759" s="2" t="s">
        <v>40</v>
      </c>
      <c r="AB1759" s="2" t="s">
        <v>40</v>
      </c>
      <c r="AC1759" s="2" t="s">
        <v>40</v>
      </c>
      <c r="AD1759" s="2" t="s">
        <v>40</v>
      </c>
    </row>
    <row r="1760" spans="1:30" x14ac:dyDescent="0.2">
      <c r="A1760" s="3" t="s">
        <v>52</v>
      </c>
      <c r="B1760" s="2">
        <v>3.02107274388724E-2</v>
      </c>
      <c r="C1760" s="2">
        <v>3.0805884145496801E-2</v>
      </c>
      <c r="D1760" s="2">
        <v>3.5312474336864498E-2</v>
      </c>
      <c r="E1760" s="2" t="s">
        <v>40</v>
      </c>
      <c r="F1760" s="2">
        <v>3.4340000000000002E-2</v>
      </c>
      <c r="G1760" s="2">
        <v>3.3081947909949803E-2</v>
      </c>
      <c r="H1760" s="2">
        <v>2.9000000000000001E-2</v>
      </c>
      <c r="I1760" s="2" t="s">
        <v>40</v>
      </c>
      <c r="J1760" s="2" t="s">
        <v>83</v>
      </c>
      <c r="K1760" s="2" t="s">
        <v>40</v>
      </c>
      <c r="L1760" s="2" t="s">
        <v>40</v>
      </c>
      <c r="M1760" s="2" t="s">
        <v>40</v>
      </c>
      <c r="N1760" s="2">
        <v>3.0451483605188401E-2</v>
      </c>
      <c r="O1760" s="2">
        <v>3.3110000000000001E-2</v>
      </c>
      <c r="P1760" s="2">
        <v>3.2781921774792798E-2</v>
      </c>
      <c r="Q1760" s="2" t="s">
        <v>40</v>
      </c>
      <c r="R1760" s="2">
        <v>2.929E-2</v>
      </c>
      <c r="S1760" s="2">
        <v>3.4979233964005499E-2</v>
      </c>
      <c r="T1760" s="2" t="s">
        <v>40</v>
      </c>
      <c r="U1760" s="2" t="s">
        <v>40</v>
      </c>
      <c r="V1760" s="2">
        <v>3.3189972270952398E-2</v>
      </c>
      <c r="W1760" s="2">
        <v>3.4466332277860202E-2</v>
      </c>
      <c r="X1760" s="2">
        <v>2.8899999999999999E-2</v>
      </c>
      <c r="Y1760" s="2" t="s">
        <v>40</v>
      </c>
      <c r="Z1760" s="2">
        <v>6.2820000000000001E-2</v>
      </c>
      <c r="AA1760" s="2">
        <v>0</v>
      </c>
      <c r="AB1760" s="2" t="s">
        <v>40</v>
      </c>
      <c r="AC1760" s="2" t="s">
        <v>40</v>
      </c>
      <c r="AD1760" s="2" t="s">
        <v>40</v>
      </c>
    </row>
    <row r="1761" spans="1:30" x14ac:dyDescent="0.2">
      <c r="A1761" s="3" t="s">
        <v>54</v>
      </c>
      <c r="B1761" s="2" t="s">
        <v>83</v>
      </c>
      <c r="C1761" s="2" t="s">
        <v>40</v>
      </c>
      <c r="D1761" s="2" t="s">
        <v>40</v>
      </c>
      <c r="E1761" s="2" t="s">
        <v>40</v>
      </c>
      <c r="F1761" s="2">
        <v>3.1401233883778398E-2</v>
      </c>
      <c r="G1761" s="2">
        <v>3.2840000000000001E-2</v>
      </c>
      <c r="H1761" s="2" t="s">
        <v>40</v>
      </c>
      <c r="I1761" s="2" t="s">
        <v>40</v>
      </c>
      <c r="J1761" s="2" t="s">
        <v>83</v>
      </c>
      <c r="K1761" s="2" t="s">
        <v>40</v>
      </c>
      <c r="L1761" s="2" t="s">
        <v>40</v>
      </c>
      <c r="M1761" s="2" t="s">
        <v>40</v>
      </c>
      <c r="N1761" s="2">
        <v>3.1390000000000001E-2</v>
      </c>
      <c r="O1761" s="2">
        <v>3.2820000000000002E-2</v>
      </c>
      <c r="P1761" s="2">
        <v>3.2157533302076699E-2</v>
      </c>
      <c r="Q1761" s="2" t="s">
        <v>40</v>
      </c>
      <c r="R1761" s="2">
        <v>2.98356557226368E-2</v>
      </c>
      <c r="S1761" s="2">
        <v>3.4411055701746303E-2</v>
      </c>
      <c r="T1761" s="2" t="s">
        <v>40</v>
      </c>
      <c r="U1761" s="2" t="s">
        <v>40</v>
      </c>
      <c r="V1761" s="2">
        <v>3.0377000271223201E-2</v>
      </c>
      <c r="W1761" s="2">
        <v>3.3930000000000002E-2</v>
      </c>
      <c r="X1761" s="2" t="s">
        <v>40</v>
      </c>
      <c r="Y1761" s="2" t="s">
        <v>40</v>
      </c>
      <c r="Z1761" s="2">
        <v>9.0141935483870894E-2</v>
      </c>
      <c r="AA1761" s="2">
        <v>0</v>
      </c>
      <c r="AB1761" s="2">
        <v>0</v>
      </c>
      <c r="AC1761" s="2" t="s">
        <v>40</v>
      </c>
      <c r="AD1761" s="2" t="s">
        <v>40</v>
      </c>
    </row>
    <row r="1762" spans="1:30" x14ac:dyDescent="0.2">
      <c r="A1762" s="3" t="s">
        <v>55</v>
      </c>
      <c r="B1762" s="2">
        <v>3.1131527243545301E-2</v>
      </c>
      <c r="C1762" s="2">
        <v>3.3607662877432498E-2</v>
      </c>
      <c r="D1762" s="2">
        <v>3.1621316130455102E-2</v>
      </c>
      <c r="E1762" s="2" t="s">
        <v>40</v>
      </c>
      <c r="F1762" s="2">
        <v>3.1335348312151699E-2</v>
      </c>
      <c r="G1762" s="2">
        <v>3.2930000000000001E-2</v>
      </c>
      <c r="H1762" s="2" t="s">
        <v>40</v>
      </c>
      <c r="I1762" s="2" t="s">
        <v>40</v>
      </c>
      <c r="J1762" s="2" t="s">
        <v>83</v>
      </c>
      <c r="K1762" s="2" t="s">
        <v>40</v>
      </c>
      <c r="L1762" s="2" t="s">
        <v>40</v>
      </c>
      <c r="M1762" s="2" t="s">
        <v>40</v>
      </c>
      <c r="N1762" s="2">
        <v>3.2325396171486602E-2</v>
      </c>
      <c r="O1762" s="2">
        <v>3.2106782106782097E-2</v>
      </c>
      <c r="P1762" s="2">
        <v>3.1933652945390398E-2</v>
      </c>
      <c r="Q1762" s="2" t="s">
        <v>40</v>
      </c>
      <c r="R1762" s="2">
        <v>3.3204590291477903E-2</v>
      </c>
      <c r="S1762" s="2">
        <v>3.4311274101238999E-2</v>
      </c>
      <c r="T1762" s="2">
        <v>2.8920000000000001E-2</v>
      </c>
      <c r="U1762" s="2" t="s">
        <v>40</v>
      </c>
      <c r="V1762" s="2">
        <v>3.0680398935688798E-2</v>
      </c>
      <c r="W1762" s="2">
        <v>3.3610000000000001E-2</v>
      </c>
      <c r="X1762" s="2" t="s">
        <v>40</v>
      </c>
      <c r="Y1762" s="2" t="s">
        <v>40</v>
      </c>
      <c r="Z1762" s="2">
        <v>6.2280000000000002E-2</v>
      </c>
      <c r="AA1762" s="2">
        <v>0</v>
      </c>
      <c r="AB1762" s="2" t="s">
        <v>40</v>
      </c>
      <c r="AC1762" s="2" t="s">
        <v>40</v>
      </c>
      <c r="AD1762" s="2" t="s">
        <v>40</v>
      </c>
    </row>
    <row r="1763" spans="1:30" x14ac:dyDescent="0.2">
      <c r="A1763" s="3" t="s">
        <v>56</v>
      </c>
      <c r="B1763" s="2">
        <v>3.2689999999999997E-2</v>
      </c>
      <c r="C1763" s="2">
        <v>3.0159999999999999E-2</v>
      </c>
      <c r="D1763" s="2">
        <v>3.3511990275168498E-2</v>
      </c>
      <c r="E1763" s="2" t="s">
        <v>40</v>
      </c>
      <c r="F1763" s="2">
        <v>3.1821011388187E-2</v>
      </c>
      <c r="G1763" s="2">
        <v>3.4871642676955E-2</v>
      </c>
      <c r="H1763" s="2">
        <v>3.5016256212862903E-2</v>
      </c>
      <c r="I1763" s="2">
        <v>2.6950968719558301E-2</v>
      </c>
      <c r="J1763" s="2" t="s">
        <v>83</v>
      </c>
      <c r="K1763" s="2" t="s">
        <v>40</v>
      </c>
      <c r="L1763" s="2" t="s">
        <v>40</v>
      </c>
      <c r="M1763" s="2" t="s">
        <v>40</v>
      </c>
      <c r="N1763" s="2">
        <v>3.2348175875747197E-2</v>
      </c>
      <c r="O1763" s="2">
        <v>3.3420437353871499E-2</v>
      </c>
      <c r="P1763" s="2">
        <v>3.0611129332021401E-2</v>
      </c>
      <c r="Q1763" s="2" t="s">
        <v>40</v>
      </c>
      <c r="R1763" s="2">
        <v>2.9659999999999999E-2</v>
      </c>
      <c r="S1763" s="2">
        <v>3.4605080831408702E-2</v>
      </c>
      <c r="T1763" s="2" t="s">
        <v>40</v>
      </c>
      <c r="U1763" s="2" t="s">
        <v>40</v>
      </c>
      <c r="V1763" s="2" t="s">
        <v>83</v>
      </c>
      <c r="W1763" s="2" t="s">
        <v>40</v>
      </c>
      <c r="X1763" s="2" t="s">
        <v>40</v>
      </c>
      <c r="Y1763" s="2" t="s">
        <v>40</v>
      </c>
      <c r="Z1763" s="2">
        <v>6.2230000000000001E-2</v>
      </c>
      <c r="AA1763" s="2">
        <v>0</v>
      </c>
      <c r="AB1763" s="2" t="s">
        <v>40</v>
      </c>
      <c r="AC1763" s="2" t="s">
        <v>40</v>
      </c>
      <c r="AD1763" s="2" t="s">
        <v>40</v>
      </c>
    </row>
    <row r="1766" spans="1:30" x14ac:dyDescent="0.2">
      <c r="A1766" s="3" t="s">
        <v>94</v>
      </c>
    </row>
    <row r="1768" spans="1:30" x14ac:dyDescent="0.2">
      <c r="B1768" s="2" t="s">
        <v>95</v>
      </c>
      <c r="C1768" s="2" t="s">
        <v>40</v>
      </c>
      <c r="D1768" s="2" t="s">
        <v>40</v>
      </c>
      <c r="E1768" s="2" t="s">
        <v>58</v>
      </c>
      <c r="F1768" s="2" t="s">
        <v>40</v>
      </c>
      <c r="G1768" s="2" t="s">
        <v>40</v>
      </c>
      <c r="H1768" s="2" t="s">
        <v>59</v>
      </c>
      <c r="I1768" s="2" t="s">
        <v>40</v>
      </c>
      <c r="J1768" s="2" t="s">
        <v>40</v>
      </c>
      <c r="K1768" s="2" t="s">
        <v>60</v>
      </c>
      <c r="L1768" s="2" t="s">
        <v>40</v>
      </c>
      <c r="M1768" s="2" t="s">
        <v>40</v>
      </c>
      <c r="N1768" s="2" t="s">
        <v>61</v>
      </c>
      <c r="O1768" s="2" t="s">
        <v>40</v>
      </c>
      <c r="P1768" s="2" t="s">
        <v>40</v>
      </c>
      <c r="Q1768" s="2" t="s">
        <v>40</v>
      </c>
    </row>
    <row r="1769" spans="1:30" x14ac:dyDescent="0.2">
      <c r="A1769" s="3" t="s">
        <v>75</v>
      </c>
      <c r="B1769" s="2">
        <v>0</v>
      </c>
      <c r="C1769" s="2">
        <v>0</v>
      </c>
      <c r="D1769" s="2" t="s">
        <v>40</v>
      </c>
      <c r="E1769" s="2">
        <v>0</v>
      </c>
      <c r="F1769" s="2">
        <v>0</v>
      </c>
      <c r="G1769" s="2" t="s">
        <v>40</v>
      </c>
      <c r="H1769" s="2" t="s">
        <v>83</v>
      </c>
      <c r="I1769" s="2" t="s">
        <v>40</v>
      </c>
      <c r="J1769" s="2" t="s">
        <v>40</v>
      </c>
      <c r="K1769" s="2">
        <v>0</v>
      </c>
      <c r="L1769" s="2">
        <v>0</v>
      </c>
      <c r="M1769" s="2">
        <v>0</v>
      </c>
      <c r="N1769" s="2">
        <v>0</v>
      </c>
      <c r="O1769" s="2">
        <v>0</v>
      </c>
      <c r="P1769" s="2" t="s">
        <v>40</v>
      </c>
      <c r="Q1769" s="2" t="s">
        <v>40</v>
      </c>
    </row>
    <row r="1770" spans="1:30" x14ac:dyDescent="0.2">
      <c r="A1770" s="3" t="s">
        <v>76</v>
      </c>
      <c r="B1770" s="2">
        <v>1.635E-2</v>
      </c>
      <c r="C1770" s="2">
        <v>3.424E-2</v>
      </c>
      <c r="D1770" s="2" t="s">
        <v>40</v>
      </c>
      <c r="E1770" s="2">
        <v>3.1870000000000002E-2</v>
      </c>
      <c r="F1770" s="2">
        <v>1.8720000000000001E-2</v>
      </c>
      <c r="G1770" s="2" t="s">
        <v>40</v>
      </c>
      <c r="H1770" s="2" t="s">
        <v>83</v>
      </c>
      <c r="I1770" s="2" t="s">
        <v>40</v>
      </c>
      <c r="J1770" s="2" t="s">
        <v>40</v>
      </c>
      <c r="K1770" s="2">
        <v>1.153E-2</v>
      </c>
      <c r="L1770" s="2">
        <v>2.9159999999999998E-2</v>
      </c>
      <c r="M1770" s="2">
        <v>9.9000000000000008E-3</v>
      </c>
      <c r="N1770" s="2">
        <v>3.3790000000000001E-2</v>
      </c>
      <c r="O1770" s="2">
        <v>1.6799999999999999E-2</v>
      </c>
      <c r="P1770" s="2" t="s">
        <v>40</v>
      </c>
      <c r="Q1770" s="2" t="s">
        <v>40</v>
      </c>
    </row>
    <row r="1771" spans="1:30" x14ac:dyDescent="0.2">
      <c r="A1771" s="3" t="s">
        <v>77</v>
      </c>
      <c r="B1771" s="2">
        <v>0.40726000000000001</v>
      </c>
      <c r="C1771" s="2">
        <v>0.41632000000000002</v>
      </c>
      <c r="D1771" s="2" t="s">
        <v>40</v>
      </c>
      <c r="E1771" s="2">
        <v>0.39961999999999998</v>
      </c>
      <c r="F1771" s="2">
        <v>0.42396</v>
      </c>
      <c r="G1771" s="2" t="s">
        <v>40</v>
      </c>
      <c r="H1771" s="2" t="s">
        <v>83</v>
      </c>
      <c r="I1771" s="2" t="s">
        <v>40</v>
      </c>
      <c r="J1771" s="2" t="s">
        <v>40</v>
      </c>
      <c r="K1771" s="2">
        <v>0.20913999999999999</v>
      </c>
      <c r="L1771" s="2">
        <v>0.41908000000000001</v>
      </c>
      <c r="M1771" s="2">
        <v>0.19536000000000001</v>
      </c>
      <c r="N1771" s="2">
        <v>0.41866999999999999</v>
      </c>
      <c r="O1771" s="2">
        <v>0.40490999999999999</v>
      </c>
      <c r="P1771" s="2" t="s">
        <v>40</v>
      </c>
      <c r="Q1771" s="2" t="s">
        <v>40</v>
      </c>
    </row>
    <row r="1772" spans="1:30" x14ac:dyDescent="0.2">
      <c r="A1772" s="3" t="s">
        <v>78</v>
      </c>
      <c r="B1772" s="2">
        <v>1.5129999999999999E-2</v>
      </c>
      <c r="C1772" s="2">
        <v>1.035E-2</v>
      </c>
      <c r="D1772" s="2" t="s">
        <v>40</v>
      </c>
      <c r="E1772" s="2">
        <v>9.2300000000000004E-3</v>
      </c>
      <c r="F1772" s="2">
        <v>1.6250000000000001E-2</v>
      </c>
      <c r="G1772" s="2" t="s">
        <v>40</v>
      </c>
      <c r="H1772" s="2" t="s">
        <v>83</v>
      </c>
      <c r="I1772" s="2" t="s">
        <v>40</v>
      </c>
      <c r="J1772" s="2" t="s">
        <v>40</v>
      </c>
      <c r="K1772" s="2">
        <v>6.5100000000000002E-3</v>
      </c>
      <c r="L1772" s="2">
        <v>1.059E-2</v>
      </c>
      <c r="M1772" s="2">
        <v>8.3800000000000003E-3</v>
      </c>
      <c r="N1772" s="2">
        <v>1.5640000000000001E-2</v>
      </c>
      <c r="O1772" s="2">
        <v>9.8399999999999998E-3</v>
      </c>
      <c r="P1772" s="2" t="s">
        <v>40</v>
      </c>
      <c r="Q1772" s="2" t="s">
        <v>40</v>
      </c>
    </row>
    <row r="1773" spans="1:30" x14ac:dyDescent="0.2">
      <c r="A1773" s="3" t="s">
        <v>79</v>
      </c>
      <c r="B1773" s="2">
        <v>5.4219999999999997E-2</v>
      </c>
      <c r="C1773" s="2">
        <v>4.4720000000000003E-2</v>
      </c>
      <c r="D1773" s="2" t="s">
        <v>40</v>
      </c>
      <c r="E1773" s="2">
        <v>4.7079999999999997E-2</v>
      </c>
      <c r="F1773" s="2">
        <v>5.1860000000000003E-2</v>
      </c>
      <c r="G1773" s="2" t="s">
        <v>40</v>
      </c>
      <c r="H1773" s="2" t="s">
        <v>83</v>
      </c>
      <c r="I1773" s="2" t="s">
        <v>40</v>
      </c>
      <c r="J1773" s="2" t="s">
        <v>40</v>
      </c>
      <c r="K1773" s="2">
        <v>2.8389999999999999E-2</v>
      </c>
      <c r="L1773" s="2">
        <v>3.6420000000000001E-2</v>
      </c>
      <c r="M1773" s="2">
        <v>3.4130000000000001E-2</v>
      </c>
      <c r="N1773" s="2">
        <v>4.8410000000000002E-2</v>
      </c>
      <c r="O1773" s="2">
        <v>5.0529999999999999E-2</v>
      </c>
      <c r="P1773" s="2" t="s">
        <v>40</v>
      </c>
      <c r="Q1773" s="2" t="s">
        <v>40</v>
      </c>
    </row>
    <row r="1774" spans="1:30" x14ac:dyDescent="0.2">
      <c r="A1774" s="3" t="s">
        <v>80</v>
      </c>
      <c r="B1774" s="2">
        <v>2.6540000000000001E-2</v>
      </c>
      <c r="C1774" s="2">
        <v>2.7349999999999999E-2</v>
      </c>
      <c r="D1774" s="2" t="s">
        <v>40</v>
      </c>
      <c r="E1774" s="2">
        <v>4.564E-2</v>
      </c>
      <c r="F1774" s="2">
        <v>8.2500000000000004E-3</v>
      </c>
      <c r="G1774" s="2" t="s">
        <v>40</v>
      </c>
      <c r="H1774" s="2" t="s">
        <v>83</v>
      </c>
      <c r="I1774" s="2" t="s">
        <v>40</v>
      </c>
      <c r="J1774" s="2" t="s">
        <v>40</v>
      </c>
      <c r="K1774" s="2">
        <v>1.3480000000000001E-2</v>
      </c>
      <c r="L1774" s="2">
        <v>2.7730000000000001E-2</v>
      </c>
      <c r="M1774" s="2">
        <v>1.268E-2</v>
      </c>
      <c r="N1774" s="2">
        <v>1.7770000000000001E-2</v>
      </c>
      <c r="O1774" s="2">
        <v>3.6119999999999999E-2</v>
      </c>
      <c r="P1774" s="2" t="s">
        <v>40</v>
      </c>
      <c r="Q1774" s="2" t="s">
        <v>40</v>
      </c>
    </row>
    <row r="1775" spans="1:30" x14ac:dyDescent="0.2">
      <c r="A1775" s="3" t="s">
        <v>81</v>
      </c>
      <c r="B1775" s="2">
        <v>1.772E-2</v>
      </c>
      <c r="C1775" s="2">
        <v>1.721E-2</v>
      </c>
      <c r="D1775" s="2" t="s">
        <v>40</v>
      </c>
      <c r="E1775" s="2">
        <v>1.703E-2</v>
      </c>
      <c r="F1775" s="2">
        <v>1.7899999999999999E-2</v>
      </c>
      <c r="G1775" s="2" t="s">
        <v>40</v>
      </c>
      <c r="H1775" s="2" t="s">
        <v>83</v>
      </c>
      <c r="I1775" s="2" t="s">
        <v>40</v>
      </c>
      <c r="J1775" s="2" t="s">
        <v>40</v>
      </c>
      <c r="K1775" s="2">
        <v>9.1999999999999998E-3</v>
      </c>
      <c r="L1775" s="2">
        <v>1.762E-2</v>
      </c>
      <c r="M1775" s="2">
        <v>8.1099999999999992E-3</v>
      </c>
      <c r="N1775" s="2">
        <v>1.7749999999999998E-2</v>
      </c>
      <c r="O1775" s="2">
        <v>1.7180000000000001E-2</v>
      </c>
      <c r="P1775" s="2" t="s">
        <v>40</v>
      </c>
      <c r="Q1775" s="2" t="s">
        <v>40</v>
      </c>
    </row>
    <row r="1778" spans="1:17" x14ac:dyDescent="0.2">
      <c r="A1778" s="3" t="s">
        <v>96</v>
      </c>
    </row>
    <row r="1780" spans="1:17" x14ac:dyDescent="0.2">
      <c r="B1780" s="2" t="s">
        <v>95</v>
      </c>
      <c r="C1780" s="2" t="s">
        <v>40</v>
      </c>
      <c r="D1780" s="2" t="s">
        <v>40</v>
      </c>
      <c r="E1780" s="2" t="s">
        <v>58</v>
      </c>
      <c r="F1780" s="2" t="s">
        <v>40</v>
      </c>
      <c r="G1780" s="2" t="s">
        <v>40</v>
      </c>
      <c r="H1780" s="2" t="s">
        <v>59</v>
      </c>
      <c r="I1780" s="2" t="s">
        <v>40</v>
      </c>
      <c r="J1780" s="2" t="s">
        <v>40</v>
      </c>
      <c r="K1780" s="2" t="s">
        <v>60</v>
      </c>
      <c r="L1780" s="2" t="s">
        <v>40</v>
      </c>
      <c r="M1780" s="2" t="s">
        <v>40</v>
      </c>
      <c r="N1780" s="2" t="s">
        <v>61</v>
      </c>
      <c r="O1780" s="2" t="s">
        <v>40</v>
      </c>
      <c r="P1780" s="2" t="s">
        <v>40</v>
      </c>
      <c r="Q1780" s="2" t="s">
        <v>40</v>
      </c>
    </row>
    <row r="1781" spans="1:17" x14ac:dyDescent="0.2">
      <c r="A1781" s="3" t="s">
        <v>75</v>
      </c>
      <c r="B1781" s="2">
        <v>0</v>
      </c>
      <c r="C1781" s="2">
        <v>0</v>
      </c>
      <c r="D1781" s="2" t="s">
        <v>40</v>
      </c>
      <c r="E1781" s="2">
        <v>0</v>
      </c>
      <c r="F1781" s="2">
        <v>0</v>
      </c>
      <c r="G1781" s="2" t="s">
        <v>40</v>
      </c>
      <c r="H1781" s="2" t="s">
        <v>83</v>
      </c>
      <c r="I1781" s="2" t="s">
        <v>40</v>
      </c>
      <c r="J1781" s="2" t="s">
        <v>40</v>
      </c>
      <c r="K1781" s="2">
        <v>0</v>
      </c>
      <c r="L1781" s="2">
        <v>0</v>
      </c>
      <c r="M1781" s="2">
        <v>0</v>
      </c>
      <c r="N1781" s="2">
        <v>0</v>
      </c>
      <c r="O1781" s="2">
        <v>0</v>
      </c>
      <c r="P1781" s="2" t="s">
        <v>40</v>
      </c>
      <c r="Q1781" s="2" t="s">
        <v>40</v>
      </c>
    </row>
    <row r="1782" spans="1:17" x14ac:dyDescent="0.2">
      <c r="A1782" s="3" t="s">
        <v>76</v>
      </c>
      <c r="B1782" s="2">
        <v>3.0434458880905398E-2</v>
      </c>
      <c r="C1782" s="2">
        <v>6.2230000000000001E-2</v>
      </c>
      <c r="D1782" s="2" t="s">
        <v>40</v>
      </c>
      <c r="E1782" s="2">
        <v>5.7895979799080698E-2</v>
      </c>
      <c r="F1782" s="2">
        <v>3.4864230640295001E-2</v>
      </c>
      <c r="G1782" s="2" t="s">
        <v>40</v>
      </c>
      <c r="H1782" s="2" t="s">
        <v>83</v>
      </c>
      <c r="I1782" s="2" t="s">
        <v>40</v>
      </c>
      <c r="J1782" s="2" t="s">
        <v>40</v>
      </c>
      <c r="K1782" s="2">
        <v>4.1437556154537203E-2</v>
      </c>
      <c r="L1782" s="2">
        <v>5.39400665926748E-2</v>
      </c>
      <c r="M1782" s="2">
        <v>3.6859999999999997E-2</v>
      </c>
      <c r="N1782" s="2">
        <v>6.1210441461514699E-2</v>
      </c>
      <c r="O1782" s="2">
        <v>3.1379580858455602E-2</v>
      </c>
      <c r="P1782" s="2" t="s">
        <v>40</v>
      </c>
      <c r="Q1782" s="2" t="s">
        <v>40</v>
      </c>
    </row>
    <row r="1783" spans="1:17" x14ac:dyDescent="0.2">
      <c r="A1783" s="3" t="s">
        <v>77</v>
      </c>
      <c r="B1783" s="2">
        <v>0.75808793417966502</v>
      </c>
      <c r="C1783" s="2">
        <v>0.75668000000000002</v>
      </c>
      <c r="D1783" s="2" t="s">
        <v>40</v>
      </c>
      <c r="E1783" s="2">
        <v>0.72596145112358501</v>
      </c>
      <c r="F1783" s="2">
        <v>0.78958542853950098</v>
      </c>
      <c r="G1783" s="2" t="s">
        <v>40</v>
      </c>
      <c r="H1783" s="2" t="s">
        <v>83</v>
      </c>
      <c r="I1783" s="2" t="s">
        <v>40</v>
      </c>
      <c r="J1783" s="2" t="s">
        <v>40</v>
      </c>
      <c r="K1783" s="2">
        <v>0.75162623539981999</v>
      </c>
      <c r="L1783" s="2">
        <v>0.77521272660007401</v>
      </c>
      <c r="M1783" s="2">
        <v>0.72743999999999998</v>
      </c>
      <c r="N1783" s="2">
        <v>0.758418926507617</v>
      </c>
      <c r="O1783" s="2">
        <v>0.75630393365460002</v>
      </c>
      <c r="P1783" s="2" t="s">
        <v>40</v>
      </c>
      <c r="Q1783" s="2" t="s">
        <v>40</v>
      </c>
    </row>
    <row r="1784" spans="1:17" x14ac:dyDescent="0.2">
      <c r="A1784" s="3" t="s">
        <v>78</v>
      </c>
      <c r="B1784" s="2">
        <v>2.8163508432299599E-2</v>
      </c>
      <c r="C1784" s="2">
        <v>1.881E-2</v>
      </c>
      <c r="D1784" s="2" t="s">
        <v>40</v>
      </c>
      <c r="E1784" s="2">
        <v>1.6767489599796501E-2</v>
      </c>
      <c r="F1784" s="2">
        <v>3.0264089097478301E-2</v>
      </c>
      <c r="G1784" s="2" t="s">
        <v>40</v>
      </c>
      <c r="H1784" s="2" t="s">
        <v>83</v>
      </c>
      <c r="I1784" s="2" t="s">
        <v>40</v>
      </c>
      <c r="J1784" s="2" t="s">
        <v>40</v>
      </c>
      <c r="K1784" s="2">
        <v>2.3396226415094298E-2</v>
      </c>
      <c r="L1784" s="2">
        <v>1.9589345172031002E-2</v>
      </c>
      <c r="M1784" s="2">
        <v>3.1199999999999999E-2</v>
      </c>
      <c r="N1784" s="2">
        <v>2.8331793561943999E-2</v>
      </c>
      <c r="O1784" s="2">
        <v>1.8379468788523999E-2</v>
      </c>
      <c r="P1784" s="2" t="s">
        <v>40</v>
      </c>
      <c r="Q1784" s="2" t="s">
        <v>40</v>
      </c>
    </row>
    <row r="1785" spans="1:17" x14ac:dyDescent="0.2">
      <c r="A1785" s="3" t="s">
        <v>79</v>
      </c>
      <c r="B1785" s="2">
        <v>0.10092699452738101</v>
      </c>
      <c r="C1785" s="2">
        <v>8.1280000000000005E-2</v>
      </c>
      <c r="D1785" s="2" t="s">
        <v>40</v>
      </c>
      <c r="E1785" s="2">
        <v>8.55269133649426E-2</v>
      </c>
      <c r="F1785" s="2">
        <v>9.6584348344321502E-2</v>
      </c>
      <c r="G1785" s="2" t="s">
        <v>40</v>
      </c>
      <c r="H1785" s="2" t="s">
        <v>83</v>
      </c>
      <c r="I1785" s="2" t="s">
        <v>40</v>
      </c>
      <c r="J1785" s="2" t="s">
        <v>40</v>
      </c>
      <c r="K1785" s="2">
        <v>0.102030548068283</v>
      </c>
      <c r="L1785" s="2">
        <v>6.7369589345171996E-2</v>
      </c>
      <c r="M1785" s="2">
        <v>0.12709000000000001</v>
      </c>
      <c r="N1785" s="2">
        <v>8.7694509356375502E-2</v>
      </c>
      <c r="O1785" s="2">
        <v>9.4381560760581198E-2</v>
      </c>
      <c r="P1785" s="2" t="s">
        <v>40</v>
      </c>
      <c r="Q1785" s="2" t="s">
        <v>40</v>
      </c>
    </row>
    <row r="1786" spans="1:17" x14ac:dyDescent="0.2">
      <c r="A1786" s="3" t="s">
        <v>80</v>
      </c>
      <c r="B1786" s="2">
        <v>4.94024794311455E-2</v>
      </c>
      <c r="C1786" s="2">
        <v>4.9709999999999997E-2</v>
      </c>
      <c r="D1786" s="2" t="s">
        <v>40</v>
      </c>
      <c r="E1786" s="2">
        <v>8.2910966991843305E-2</v>
      </c>
      <c r="F1786" s="2">
        <v>1.53648452341043E-2</v>
      </c>
      <c r="G1786" s="2" t="s">
        <v>40</v>
      </c>
      <c r="H1786" s="2" t="s">
        <v>83</v>
      </c>
      <c r="I1786" s="2" t="s">
        <v>40</v>
      </c>
      <c r="J1786" s="2" t="s">
        <v>40</v>
      </c>
      <c r="K1786" s="2">
        <v>4.8445642407906497E-2</v>
      </c>
      <c r="L1786" s="2">
        <v>5.1294857565667699E-2</v>
      </c>
      <c r="M1786" s="2">
        <v>4.7210000000000002E-2</v>
      </c>
      <c r="N1786" s="2">
        <v>3.2190279513794502E-2</v>
      </c>
      <c r="O1786" s="2">
        <v>6.7466098845679695E-2</v>
      </c>
      <c r="P1786" s="2" t="s">
        <v>40</v>
      </c>
      <c r="Q1786" s="2" t="s">
        <v>40</v>
      </c>
    </row>
    <row r="1787" spans="1:17" x14ac:dyDescent="0.2">
      <c r="A1787" s="3" t="s">
        <v>81</v>
      </c>
      <c r="B1787" s="2">
        <v>3.2984624548602001E-2</v>
      </c>
      <c r="C1787" s="2">
        <v>3.1280000000000002E-2</v>
      </c>
      <c r="D1787" s="2" t="s">
        <v>40</v>
      </c>
      <c r="E1787" s="2">
        <v>3.09371991207513E-2</v>
      </c>
      <c r="F1787" s="2">
        <v>3.3337058144299103E-2</v>
      </c>
      <c r="G1787" s="2" t="s">
        <v>40</v>
      </c>
      <c r="H1787" s="2" t="s">
        <v>83</v>
      </c>
      <c r="I1787" s="2" t="s">
        <v>40</v>
      </c>
      <c r="J1787" s="2" t="s">
        <v>40</v>
      </c>
      <c r="K1787" s="2">
        <v>3.30637915543575E-2</v>
      </c>
      <c r="L1787" s="2">
        <v>3.25934147243803E-2</v>
      </c>
      <c r="M1787" s="2">
        <v>3.0200000000000001E-2</v>
      </c>
      <c r="N1787" s="2">
        <v>3.2154049598753599E-2</v>
      </c>
      <c r="O1787" s="2">
        <v>3.20893570921588E-2</v>
      </c>
      <c r="P1787" s="2" t="s">
        <v>40</v>
      </c>
      <c r="Q1787" s="2" t="s">
        <v>40</v>
      </c>
    </row>
    <row r="1790" spans="1:17" x14ac:dyDescent="0.2">
      <c r="A1790" s="3" t="s">
        <v>109</v>
      </c>
    </row>
    <row r="1792" spans="1:17" x14ac:dyDescent="0.2">
      <c r="A1792" s="3" t="s">
        <v>110</v>
      </c>
    </row>
    <row r="1794" spans="1:30" x14ac:dyDescent="0.2">
      <c r="A1794" s="3" t="s">
        <v>29</v>
      </c>
      <c r="B1794" s="2">
        <v>1.2226699999999999</v>
      </c>
    </row>
    <row r="1796" spans="1:30" x14ac:dyDescent="0.2">
      <c r="A1796" s="3" t="s">
        <v>31</v>
      </c>
    </row>
    <row r="1798" spans="1:30" x14ac:dyDescent="0.2">
      <c r="A1798" s="3" t="s">
        <v>32</v>
      </c>
      <c r="B1798" s="2" t="s">
        <v>33</v>
      </c>
      <c r="C1798" s="2" t="s">
        <v>34</v>
      </c>
      <c r="D1798" s="2" t="s">
        <v>35</v>
      </c>
      <c r="E1798" s="2" t="s">
        <v>36</v>
      </c>
    </row>
    <row r="1799" spans="1:30" x14ac:dyDescent="0.2">
      <c r="A1799" s="3">
        <v>0.95145999999999997</v>
      </c>
      <c r="B1799" s="2" t="s">
        <v>37</v>
      </c>
      <c r="C1799" s="2">
        <v>1</v>
      </c>
      <c r="D1799" s="2">
        <v>5</v>
      </c>
      <c r="E1799" s="2" t="str">
        <f>R1804</f>
        <v xml:space="preserve"> G</v>
      </c>
    </row>
    <row r="1801" spans="1:30" x14ac:dyDescent="0.2">
      <c r="A1801" s="3" t="s">
        <v>38</v>
      </c>
    </row>
    <row r="1803" spans="1:30" x14ac:dyDescent="0.2">
      <c r="B1803" s="2" t="s">
        <v>39</v>
      </c>
      <c r="C1803" s="2" t="s">
        <v>40</v>
      </c>
      <c r="D1803" s="2" t="s">
        <v>40</v>
      </c>
      <c r="E1803" s="2" t="s">
        <v>40</v>
      </c>
      <c r="F1803" s="2" t="s">
        <v>41</v>
      </c>
      <c r="G1803" s="2" t="s">
        <v>40</v>
      </c>
      <c r="H1803" s="2" t="s">
        <v>40</v>
      </c>
      <c r="I1803" s="2" t="s">
        <v>40</v>
      </c>
      <c r="J1803" s="2" t="s">
        <v>42</v>
      </c>
      <c r="K1803" s="2" t="s">
        <v>40</v>
      </c>
      <c r="L1803" s="2" t="s">
        <v>40</v>
      </c>
      <c r="M1803" s="2" t="s">
        <v>40</v>
      </c>
      <c r="N1803" s="2" t="s">
        <v>43</v>
      </c>
      <c r="O1803" s="2" t="s">
        <v>40</v>
      </c>
      <c r="P1803" s="2" t="s">
        <v>40</v>
      </c>
      <c r="Q1803" s="2" t="s">
        <v>40</v>
      </c>
      <c r="R1803" s="2" t="s">
        <v>44</v>
      </c>
      <c r="S1803" s="2" t="s">
        <v>40</v>
      </c>
      <c r="T1803" s="2" t="s">
        <v>40</v>
      </c>
      <c r="U1803" s="2" t="s">
        <v>40</v>
      </c>
      <c r="V1803" s="2" t="s">
        <v>45</v>
      </c>
      <c r="W1803" s="2" t="s">
        <v>40</v>
      </c>
      <c r="X1803" s="2" t="s">
        <v>40</v>
      </c>
      <c r="Y1803" s="2" t="s">
        <v>40</v>
      </c>
      <c r="Z1803" s="2" t="s">
        <v>46</v>
      </c>
      <c r="AA1803" s="2" t="s">
        <v>40</v>
      </c>
      <c r="AB1803" s="2" t="s">
        <v>40</v>
      </c>
      <c r="AC1803" s="2" t="s">
        <v>40</v>
      </c>
      <c r="AD1803" s="2" t="s">
        <v>40</v>
      </c>
    </row>
    <row r="1804" spans="1:30" x14ac:dyDescent="0.2">
      <c r="A1804" s="3" t="s">
        <v>47</v>
      </c>
      <c r="B1804" s="2" t="s">
        <v>48</v>
      </c>
      <c r="C1804" s="2" t="s">
        <v>49</v>
      </c>
      <c r="D1804" s="2" t="s">
        <v>50</v>
      </c>
      <c r="E1804" s="2" t="s">
        <v>51</v>
      </c>
      <c r="F1804" s="2" t="s">
        <v>49</v>
      </c>
      <c r="G1804" s="2" t="s">
        <v>40</v>
      </c>
      <c r="H1804" s="2" t="s">
        <v>40</v>
      </c>
      <c r="I1804" s="2" t="s">
        <v>40</v>
      </c>
      <c r="J1804" s="2" t="s">
        <v>48</v>
      </c>
      <c r="K1804" s="2" t="s">
        <v>40</v>
      </c>
      <c r="L1804" s="2" t="s">
        <v>40</v>
      </c>
      <c r="M1804" s="2" t="s">
        <v>40</v>
      </c>
      <c r="N1804" s="2" t="s">
        <v>49</v>
      </c>
      <c r="O1804" s="2" t="s">
        <v>51</v>
      </c>
      <c r="P1804" s="2" t="s">
        <v>40</v>
      </c>
      <c r="Q1804" s="2" t="s">
        <v>40</v>
      </c>
      <c r="R1804" s="2" t="s">
        <v>48</v>
      </c>
      <c r="S1804" s="2" t="s">
        <v>51</v>
      </c>
      <c r="T1804" s="2" t="s">
        <v>40</v>
      </c>
      <c r="U1804" s="2" t="s">
        <v>40</v>
      </c>
      <c r="V1804" s="2" t="s">
        <v>48</v>
      </c>
      <c r="W1804" s="2" t="s">
        <v>40</v>
      </c>
      <c r="X1804" s="2" t="s">
        <v>40</v>
      </c>
      <c r="Y1804" s="2" t="s">
        <v>40</v>
      </c>
      <c r="Z1804" s="2" t="s">
        <v>48</v>
      </c>
      <c r="AA1804" s="2" t="s">
        <v>40</v>
      </c>
      <c r="AB1804" s="2" t="s">
        <v>40</v>
      </c>
      <c r="AC1804" s="2" t="s">
        <v>40</v>
      </c>
      <c r="AD1804" s="2" t="s">
        <v>40</v>
      </c>
    </row>
    <row r="1805" spans="1:30" x14ac:dyDescent="0.2">
      <c r="A1805" s="3" t="s">
        <v>52</v>
      </c>
      <c r="B1805" s="2" t="s">
        <v>49</v>
      </c>
      <c r="C1805" s="2" t="s">
        <v>50</v>
      </c>
      <c r="D1805" s="2" t="s">
        <v>53</v>
      </c>
      <c r="E1805" s="2" t="s">
        <v>40</v>
      </c>
      <c r="F1805" s="2" t="s">
        <v>48</v>
      </c>
      <c r="G1805" s="2" t="s">
        <v>49</v>
      </c>
      <c r="H1805" s="2" t="s">
        <v>51</v>
      </c>
      <c r="I1805" s="2" t="s">
        <v>40</v>
      </c>
      <c r="J1805" s="2" t="s">
        <v>48</v>
      </c>
      <c r="K1805" s="2" t="s">
        <v>40</v>
      </c>
      <c r="L1805" s="2" t="s">
        <v>40</v>
      </c>
      <c r="M1805" s="2" t="s">
        <v>40</v>
      </c>
      <c r="N1805" s="2" t="s">
        <v>49</v>
      </c>
      <c r="O1805" s="2" t="s">
        <v>50</v>
      </c>
      <c r="P1805" s="2" t="s">
        <v>53</v>
      </c>
      <c r="Q1805" s="2" t="s">
        <v>40</v>
      </c>
      <c r="R1805" s="2" t="s">
        <v>48</v>
      </c>
      <c r="S1805" s="2" t="s">
        <v>49</v>
      </c>
      <c r="T1805" s="2" t="s">
        <v>40</v>
      </c>
      <c r="U1805" s="2" t="s">
        <v>40</v>
      </c>
      <c r="V1805" s="2" t="s">
        <v>48</v>
      </c>
      <c r="W1805" s="2" t="s">
        <v>49</v>
      </c>
      <c r="X1805" s="2" t="s">
        <v>51</v>
      </c>
      <c r="Y1805" s="2" t="s">
        <v>40</v>
      </c>
      <c r="Z1805" s="2" t="s">
        <v>48</v>
      </c>
      <c r="AA1805" s="2" t="s">
        <v>49</v>
      </c>
      <c r="AB1805" s="2" t="s">
        <v>40</v>
      </c>
      <c r="AC1805" s="2" t="s">
        <v>40</v>
      </c>
      <c r="AD1805" s="2" t="s">
        <v>40</v>
      </c>
    </row>
    <row r="1806" spans="1:30" x14ac:dyDescent="0.2">
      <c r="A1806" s="3" t="s">
        <v>54</v>
      </c>
      <c r="B1806" s="2" t="s">
        <v>50</v>
      </c>
      <c r="C1806" s="2" t="s">
        <v>40</v>
      </c>
      <c r="D1806" s="2" t="s">
        <v>40</v>
      </c>
      <c r="E1806" s="2" t="s">
        <v>40</v>
      </c>
      <c r="F1806" s="2" t="s">
        <v>48</v>
      </c>
      <c r="G1806" s="2" t="s">
        <v>49</v>
      </c>
      <c r="H1806" s="2" t="s">
        <v>40</v>
      </c>
      <c r="I1806" s="2" t="s">
        <v>40</v>
      </c>
      <c r="J1806" s="2" t="s">
        <v>48</v>
      </c>
      <c r="K1806" s="2" t="s">
        <v>40</v>
      </c>
      <c r="L1806" s="2" t="s">
        <v>40</v>
      </c>
      <c r="M1806" s="2" t="s">
        <v>40</v>
      </c>
      <c r="N1806" s="2" t="s">
        <v>49</v>
      </c>
      <c r="O1806" s="2" t="s">
        <v>50</v>
      </c>
      <c r="P1806" s="2" t="s">
        <v>53</v>
      </c>
      <c r="Q1806" s="2" t="s">
        <v>40</v>
      </c>
      <c r="R1806" s="2" t="s">
        <v>49</v>
      </c>
      <c r="S1806" s="2" t="s">
        <v>50</v>
      </c>
      <c r="T1806" s="2" t="s">
        <v>40</v>
      </c>
      <c r="U1806" s="2" t="s">
        <v>40</v>
      </c>
      <c r="V1806" s="2" t="s">
        <v>48</v>
      </c>
      <c r="W1806" s="2" t="s">
        <v>49</v>
      </c>
      <c r="X1806" s="2" t="s">
        <v>40</v>
      </c>
      <c r="Y1806" s="2" t="s">
        <v>40</v>
      </c>
      <c r="Z1806" s="2" t="s">
        <v>48</v>
      </c>
      <c r="AA1806" s="2" t="s">
        <v>49</v>
      </c>
      <c r="AB1806" s="2" t="s">
        <v>50</v>
      </c>
      <c r="AC1806" s="2" t="s">
        <v>40</v>
      </c>
      <c r="AD1806" s="2" t="s">
        <v>40</v>
      </c>
    </row>
    <row r="1807" spans="1:30" x14ac:dyDescent="0.2">
      <c r="A1807" s="3" t="s">
        <v>55</v>
      </c>
      <c r="B1807" s="2" t="s">
        <v>48</v>
      </c>
      <c r="C1807" s="2" t="s">
        <v>49</v>
      </c>
      <c r="D1807" s="2" t="s">
        <v>50</v>
      </c>
      <c r="E1807" s="2" t="s">
        <v>40</v>
      </c>
      <c r="F1807" s="2" t="s">
        <v>48</v>
      </c>
      <c r="G1807" s="2" t="s">
        <v>49</v>
      </c>
      <c r="H1807" s="2" t="s">
        <v>40</v>
      </c>
      <c r="I1807" s="2" t="s">
        <v>40</v>
      </c>
      <c r="J1807" s="2" t="s">
        <v>48</v>
      </c>
      <c r="K1807" s="2" t="s">
        <v>40</v>
      </c>
      <c r="L1807" s="2" t="s">
        <v>40</v>
      </c>
      <c r="M1807" s="2" t="s">
        <v>40</v>
      </c>
      <c r="N1807" s="2" t="s">
        <v>48</v>
      </c>
      <c r="O1807" s="2" t="s">
        <v>49</v>
      </c>
      <c r="P1807" s="2" t="s">
        <v>51</v>
      </c>
      <c r="Q1807" s="2" t="s">
        <v>40</v>
      </c>
      <c r="R1807" s="2" t="s">
        <v>48</v>
      </c>
      <c r="S1807" s="2" t="s">
        <v>40</v>
      </c>
      <c r="T1807" s="2" t="s">
        <v>40</v>
      </c>
      <c r="U1807" s="2" t="s">
        <v>40</v>
      </c>
      <c r="V1807" s="2" t="s">
        <v>48</v>
      </c>
      <c r="W1807" s="2" t="s">
        <v>49</v>
      </c>
      <c r="X1807" s="2" t="s">
        <v>40</v>
      </c>
      <c r="Y1807" s="2" t="s">
        <v>40</v>
      </c>
      <c r="Z1807" s="2" t="s">
        <v>48</v>
      </c>
      <c r="AA1807" s="2" t="s">
        <v>49</v>
      </c>
      <c r="AB1807" s="2" t="s">
        <v>40</v>
      </c>
      <c r="AC1807" s="2" t="s">
        <v>40</v>
      </c>
      <c r="AD1807" s="2" t="s">
        <v>40</v>
      </c>
    </row>
    <row r="1808" spans="1:30" x14ac:dyDescent="0.2">
      <c r="A1808" s="3" t="s">
        <v>56</v>
      </c>
      <c r="B1808" s="2" t="s">
        <v>48</v>
      </c>
      <c r="C1808" s="2" t="s">
        <v>49</v>
      </c>
      <c r="D1808" s="2" t="s">
        <v>50</v>
      </c>
      <c r="E1808" s="2" t="s">
        <v>40</v>
      </c>
      <c r="F1808" s="2" t="s">
        <v>48</v>
      </c>
      <c r="G1808" s="2" t="s">
        <v>49</v>
      </c>
      <c r="H1808" s="2" t="s">
        <v>50</v>
      </c>
      <c r="I1808" s="2" t="s">
        <v>51</v>
      </c>
      <c r="J1808" s="2" t="s">
        <v>48</v>
      </c>
      <c r="K1808" s="2" t="s">
        <v>40</v>
      </c>
      <c r="L1808" s="2" t="s">
        <v>40</v>
      </c>
      <c r="M1808" s="2" t="s">
        <v>40</v>
      </c>
      <c r="N1808" s="2" t="s">
        <v>49</v>
      </c>
      <c r="O1808" s="2" t="s">
        <v>50</v>
      </c>
      <c r="P1808" s="2" t="s">
        <v>51</v>
      </c>
      <c r="Q1808" s="2" t="s">
        <v>40</v>
      </c>
      <c r="R1808" s="2" t="s">
        <v>48</v>
      </c>
      <c r="S1808" s="2" t="s">
        <v>49</v>
      </c>
      <c r="T1808" s="2" t="s">
        <v>40</v>
      </c>
      <c r="U1808" s="2" t="s">
        <v>40</v>
      </c>
      <c r="V1808" s="2" t="s">
        <v>49</v>
      </c>
      <c r="W1808" s="2" t="s">
        <v>40</v>
      </c>
      <c r="X1808" s="2" t="s">
        <v>40</v>
      </c>
      <c r="Y1808" s="2" t="s">
        <v>40</v>
      </c>
      <c r="Z1808" s="2" t="s">
        <v>48</v>
      </c>
      <c r="AA1808" s="2" t="s">
        <v>49</v>
      </c>
      <c r="AB1808" s="2" t="s">
        <v>40</v>
      </c>
      <c r="AC1808" s="2" t="s">
        <v>40</v>
      </c>
      <c r="AD1808" s="2" t="s">
        <v>40</v>
      </c>
    </row>
    <row r="1811" spans="1:16" x14ac:dyDescent="0.2">
      <c r="A1811" s="3" t="s">
        <v>57</v>
      </c>
    </row>
    <row r="1813" spans="1:16" x14ac:dyDescent="0.2">
      <c r="A1813" s="3" t="s">
        <v>47</v>
      </c>
      <c r="B1813" s="2" t="s">
        <v>40</v>
      </c>
      <c r="C1813" s="2" t="s">
        <v>40</v>
      </c>
      <c r="D1813" s="2" t="s">
        <v>58</v>
      </c>
      <c r="E1813" s="2" t="s">
        <v>40</v>
      </c>
      <c r="F1813" s="2" t="s">
        <v>40</v>
      </c>
      <c r="G1813" s="2" t="s">
        <v>59</v>
      </c>
      <c r="H1813" s="2" t="s">
        <v>40</v>
      </c>
      <c r="I1813" s="2" t="s">
        <v>40</v>
      </c>
      <c r="J1813" s="2" t="s">
        <v>60</v>
      </c>
      <c r="K1813" s="2" t="s">
        <v>40</v>
      </c>
      <c r="L1813" s="2" t="s">
        <v>40</v>
      </c>
      <c r="M1813" s="2" t="s">
        <v>61</v>
      </c>
      <c r="N1813" s="2" t="s">
        <v>40</v>
      </c>
      <c r="O1813" s="2" t="s">
        <v>40</v>
      </c>
      <c r="P1813" s="2" t="s">
        <v>40</v>
      </c>
    </row>
    <row r="1814" spans="1:16" x14ac:dyDescent="0.2">
      <c r="A1814" s="3" t="s">
        <v>62</v>
      </c>
      <c r="B1814" s="2" t="s">
        <v>63</v>
      </c>
      <c r="C1814" s="2" t="s">
        <v>40</v>
      </c>
      <c r="D1814" s="2" t="s">
        <v>63</v>
      </c>
      <c r="E1814" s="2" t="s">
        <v>49</v>
      </c>
      <c r="F1814" s="2" t="s">
        <v>40</v>
      </c>
      <c r="G1814" s="2" t="s">
        <v>49</v>
      </c>
      <c r="H1814" s="2" t="s">
        <v>40</v>
      </c>
      <c r="I1814" s="2" t="s">
        <v>40</v>
      </c>
      <c r="J1814" s="2" t="s">
        <v>49</v>
      </c>
      <c r="K1814" s="2" t="s">
        <v>66</v>
      </c>
      <c r="L1814" s="2" t="s">
        <v>63</v>
      </c>
      <c r="M1814" s="2" t="s">
        <v>63</v>
      </c>
      <c r="N1814" s="2" t="s">
        <v>49</v>
      </c>
      <c r="O1814" s="2" t="s">
        <v>40</v>
      </c>
      <c r="P1814" s="2" t="s">
        <v>40</v>
      </c>
    </row>
    <row r="1817" spans="1:16" x14ac:dyDescent="0.2">
      <c r="A1817" s="3" t="s">
        <v>67</v>
      </c>
    </row>
    <row r="1819" spans="1:16" x14ac:dyDescent="0.2">
      <c r="B1819" s="2" t="s">
        <v>68</v>
      </c>
      <c r="C1819" s="2" t="s">
        <v>69</v>
      </c>
      <c r="D1819" s="2" t="s">
        <v>70</v>
      </c>
      <c r="E1819" s="2" t="s">
        <v>71</v>
      </c>
      <c r="F1819" s="2" t="s">
        <v>72</v>
      </c>
      <c r="G1819" s="2" t="s">
        <v>73</v>
      </c>
      <c r="H1819" s="2" t="s">
        <v>74</v>
      </c>
      <c r="I1819" s="2" t="s">
        <v>40</v>
      </c>
    </row>
    <row r="1820" spans="1:16" x14ac:dyDescent="0.2">
      <c r="A1820" s="3" t="s">
        <v>75</v>
      </c>
      <c r="B1820" s="2">
        <v>0</v>
      </c>
      <c r="C1820" s="2">
        <v>4.1999999999999997E-3</v>
      </c>
      <c r="D1820" s="2">
        <v>1.227E-2</v>
      </c>
      <c r="E1820" s="2">
        <v>2.555E-2</v>
      </c>
      <c r="F1820" s="2">
        <v>6.2280000000000002E-2</v>
      </c>
      <c r="G1820" s="2">
        <v>0.25092999999999999</v>
      </c>
      <c r="H1820" s="2">
        <v>0.64476999999999995</v>
      </c>
      <c r="I1820" s="2" t="s">
        <v>40</v>
      </c>
    </row>
    <row r="1821" spans="1:16" x14ac:dyDescent="0.2">
      <c r="A1821" s="3" t="s">
        <v>76</v>
      </c>
      <c r="B1821" s="2">
        <v>5.1979999999999998E-2</v>
      </c>
      <c r="C1821" s="2">
        <v>0.12625</v>
      </c>
      <c r="D1821" s="2">
        <v>0.15543000000000001</v>
      </c>
      <c r="E1821" s="2">
        <v>0.17612</v>
      </c>
      <c r="F1821" s="2">
        <v>0.26917000000000002</v>
      </c>
      <c r="G1821" s="2">
        <v>0.18164</v>
      </c>
      <c r="H1821" s="2">
        <v>3.9410000000000001E-2</v>
      </c>
      <c r="I1821" s="2" t="s">
        <v>40</v>
      </c>
    </row>
    <row r="1822" spans="1:16" x14ac:dyDescent="0.2">
      <c r="A1822" s="3" t="s">
        <v>77</v>
      </c>
      <c r="B1822" s="2">
        <v>0.84687000000000001</v>
      </c>
      <c r="C1822" s="2">
        <v>0.14394999999999999</v>
      </c>
      <c r="D1822" s="2">
        <v>8.9700000000000005E-3</v>
      </c>
      <c r="E1822" s="2">
        <v>2.1000000000000001E-4</v>
      </c>
      <c r="F1822" s="2">
        <v>0</v>
      </c>
      <c r="G1822" s="2">
        <v>0</v>
      </c>
      <c r="H1822" s="2">
        <v>0</v>
      </c>
      <c r="I1822" s="2" t="s">
        <v>40</v>
      </c>
    </row>
    <row r="1823" spans="1:16" x14ac:dyDescent="0.2">
      <c r="A1823" s="3" t="s">
        <v>78</v>
      </c>
      <c r="B1823" s="2">
        <v>2.5479999999999999E-2</v>
      </c>
      <c r="C1823" s="2">
        <v>4.5280000000000001E-2</v>
      </c>
      <c r="D1823" s="2">
        <v>5.8299999999999998E-2</v>
      </c>
      <c r="E1823" s="2">
        <v>7.5700000000000003E-2</v>
      </c>
      <c r="F1823" s="2">
        <v>0.12853999999999999</v>
      </c>
      <c r="G1823" s="2">
        <v>0.38701000000000002</v>
      </c>
      <c r="H1823" s="2">
        <v>0.27968999999999999</v>
      </c>
      <c r="I1823" s="2" t="s">
        <v>40</v>
      </c>
    </row>
    <row r="1824" spans="1:16" x14ac:dyDescent="0.2">
      <c r="A1824" s="3" t="s">
        <v>79</v>
      </c>
      <c r="B1824" s="2">
        <v>5.9990000000000002E-2</v>
      </c>
      <c r="C1824" s="2">
        <v>0.29611999999999999</v>
      </c>
      <c r="D1824" s="2">
        <v>0.27423999999999998</v>
      </c>
      <c r="E1824" s="2">
        <v>0.20532</v>
      </c>
      <c r="F1824" s="2">
        <v>0.12520000000000001</v>
      </c>
      <c r="G1824" s="2">
        <v>3.603E-2</v>
      </c>
      <c r="H1824" s="2">
        <v>3.0999999999999999E-3</v>
      </c>
      <c r="I1824" s="2" t="s">
        <v>40</v>
      </c>
    </row>
    <row r="1825" spans="1:30" x14ac:dyDescent="0.2">
      <c r="A1825" s="3" t="s">
        <v>80</v>
      </c>
      <c r="B1825" s="2">
        <v>5.5590000000000001E-2</v>
      </c>
      <c r="C1825" s="2">
        <v>0.24961</v>
      </c>
      <c r="D1825" s="2">
        <v>0.27733000000000002</v>
      </c>
      <c r="E1825" s="2">
        <v>0.23215</v>
      </c>
      <c r="F1825" s="2">
        <v>0.14402999999999999</v>
      </c>
      <c r="G1825" s="2">
        <v>3.8739999999999997E-2</v>
      </c>
      <c r="H1825" s="2">
        <v>2.5500000000000002E-3</v>
      </c>
      <c r="I1825" s="2" t="s">
        <v>40</v>
      </c>
    </row>
    <row r="1826" spans="1:30" x14ac:dyDescent="0.2">
      <c r="A1826" s="3" t="s">
        <v>81</v>
      </c>
      <c r="B1826" s="2">
        <v>3.4459999999999998E-2</v>
      </c>
      <c r="C1826" s="2">
        <v>0.15611</v>
      </c>
      <c r="D1826" s="2">
        <v>0.23730999999999999</v>
      </c>
      <c r="E1826" s="2">
        <v>0.26306000000000002</v>
      </c>
      <c r="F1826" s="2">
        <v>0.21962999999999999</v>
      </c>
      <c r="G1826" s="2">
        <v>8.1339999999999996E-2</v>
      </c>
      <c r="H1826" s="2">
        <v>8.09E-3</v>
      </c>
      <c r="I1826" s="2" t="s">
        <v>40</v>
      </c>
    </row>
    <row r="1829" spans="1:30" x14ac:dyDescent="0.2">
      <c r="A1829" s="3" t="s">
        <v>82</v>
      </c>
    </row>
    <row r="1831" spans="1:30" x14ac:dyDescent="0.2">
      <c r="B1831" s="2" t="s">
        <v>39</v>
      </c>
      <c r="C1831" s="2" t="s">
        <v>40</v>
      </c>
      <c r="D1831" s="2" t="s">
        <v>40</v>
      </c>
      <c r="E1831" s="2" t="s">
        <v>40</v>
      </c>
      <c r="F1831" s="2" t="s">
        <v>41</v>
      </c>
      <c r="G1831" s="2" t="s">
        <v>40</v>
      </c>
      <c r="H1831" s="2" t="s">
        <v>40</v>
      </c>
      <c r="I1831" s="2" t="s">
        <v>40</v>
      </c>
      <c r="J1831" s="2" t="s">
        <v>42</v>
      </c>
      <c r="K1831" s="2" t="s">
        <v>40</v>
      </c>
      <c r="L1831" s="2" t="s">
        <v>40</v>
      </c>
      <c r="M1831" s="2" t="s">
        <v>40</v>
      </c>
      <c r="N1831" s="2" t="s">
        <v>43</v>
      </c>
      <c r="O1831" s="2" t="s">
        <v>40</v>
      </c>
      <c r="P1831" s="2" t="s">
        <v>40</v>
      </c>
      <c r="Q1831" s="2" t="s">
        <v>40</v>
      </c>
      <c r="R1831" s="2" t="s">
        <v>44</v>
      </c>
      <c r="S1831" s="2" t="s">
        <v>40</v>
      </c>
      <c r="T1831" s="2" t="s">
        <v>40</v>
      </c>
      <c r="U1831" s="2" t="s">
        <v>40</v>
      </c>
      <c r="V1831" s="2" t="s">
        <v>45</v>
      </c>
      <c r="W1831" s="2" t="s">
        <v>40</v>
      </c>
      <c r="X1831" s="2" t="s">
        <v>40</v>
      </c>
      <c r="Y1831" s="2" t="s">
        <v>40</v>
      </c>
      <c r="Z1831" s="2" t="s">
        <v>46</v>
      </c>
      <c r="AA1831" s="2" t="s">
        <v>40</v>
      </c>
      <c r="AB1831" s="2" t="s">
        <v>40</v>
      </c>
      <c r="AC1831" s="2" t="s">
        <v>40</v>
      </c>
      <c r="AD1831" s="2" t="s">
        <v>40</v>
      </c>
    </row>
    <row r="1832" spans="1:30" x14ac:dyDescent="0.2">
      <c r="A1832" s="3" t="s">
        <v>47</v>
      </c>
      <c r="B1832" s="2">
        <v>1.2299800000000001</v>
      </c>
      <c r="C1832" s="2">
        <v>1.20895</v>
      </c>
      <c r="D1832" s="2">
        <v>1.23478</v>
      </c>
      <c r="E1832" s="2">
        <v>1.2168000000000001</v>
      </c>
      <c r="F1832" s="2" t="s">
        <v>83</v>
      </c>
      <c r="G1832" s="2" t="s">
        <v>40</v>
      </c>
      <c r="H1832" s="2" t="s">
        <v>40</v>
      </c>
      <c r="I1832" s="2" t="s">
        <v>40</v>
      </c>
      <c r="J1832" s="2" t="s">
        <v>83</v>
      </c>
      <c r="K1832" s="2" t="s">
        <v>40</v>
      </c>
      <c r="L1832" s="2" t="s">
        <v>40</v>
      </c>
      <c r="M1832" s="2" t="s">
        <v>40</v>
      </c>
      <c r="N1832" s="2">
        <v>1.07586</v>
      </c>
      <c r="O1832" s="2">
        <v>1.3207</v>
      </c>
      <c r="P1832" s="2" t="s">
        <v>40</v>
      </c>
      <c r="Q1832" s="2" t="s">
        <v>40</v>
      </c>
      <c r="R1832" s="2">
        <v>0.95145999999999997</v>
      </c>
      <c r="S1832" s="2">
        <v>1.37774</v>
      </c>
      <c r="T1832" s="2" t="s">
        <v>40</v>
      </c>
      <c r="U1832" s="2" t="s">
        <v>40</v>
      </c>
      <c r="V1832" s="2" t="s">
        <v>83</v>
      </c>
      <c r="W1832" s="2" t="s">
        <v>40</v>
      </c>
      <c r="X1832" s="2" t="s">
        <v>40</v>
      </c>
      <c r="Y1832" s="2" t="s">
        <v>40</v>
      </c>
      <c r="Z1832" s="2" t="s">
        <v>83</v>
      </c>
      <c r="AA1832" s="2" t="s">
        <v>40</v>
      </c>
      <c r="AB1832" s="2" t="s">
        <v>40</v>
      </c>
      <c r="AC1832" s="2" t="s">
        <v>40</v>
      </c>
      <c r="AD1832" s="2" t="s">
        <v>40</v>
      </c>
    </row>
    <row r="1833" spans="1:30" x14ac:dyDescent="0.2">
      <c r="A1833" s="3" t="s">
        <v>52</v>
      </c>
      <c r="B1833" s="2">
        <v>1.2276100000000001</v>
      </c>
      <c r="C1833" s="2">
        <v>1.21983</v>
      </c>
      <c r="D1833" s="2">
        <v>1.22035</v>
      </c>
      <c r="E1833" s="2" t="s">
        <v>40</v>
      </c>
      <c r="F1833" s="2">
        <v>1.0776300000000001</v>
      </c>
      <c r="G1833" s="2">
        <v>0.97882999999999998</v>
      </c>
      <c r="H1833" s="2">
        <v>1.4330099999999999</v>
      </c>
      <c r="I1833" s="2" t="s">
        <v>40</v>
      </c>
      <c r="J1833" s="2" t="s">
        <v>83</v>
      </c>
      <c r="K1833" s="2" t="s">
        <v>40</v>
      </c>
      <c r="L1833" s="2" t="s">
        <v>40</v>
      </c>
      <c r="M1833" s="2" t="s">
        <v>40</v>
      </c>
      <c r="N1833" s="2">
        <v>1.3566199999999999</v>
      </c>
      <c r="O1833" s="2">
        <v>1.1653500000000001</v>
      </c>
      <c r="P1833" s="2">
        <v>1.0940000000000001</v>
      </c>
      <c r="Q1833" s="2" t="s">
        <v>40</v>
      </c>
      <c r="R1833" s="2">
        <v>1.3726499999999999</v>
      </c>
      <c r="S1833" s="2">
        <v>0.95869000000000004</v>
      </c>
      <c r="T1833" s="2" t="s">
        <v>40</v>
      </c>
      <c r="U1833" s="2" t="s">
        <v>40</v>
      </c>
      <c r="V1833" s="2">
        <v>0.96060999999999996</v>
      </c>
      <c r="W1833" s="2">
        <v>0.96728999999999998</v>
      </c>
      <c r="X1833" s="2">
        <v>1.47038</v>
      </c>
      <c r="Y1833" s="2" t="s">
        <v>40</v>
      </c>
      <c r="Z1833" s="2">
        <v>1.32395</v>
      </c>
      <c r="AA1833" s="2">
        <v>1.0499000000000001</v>
      </c>
      <c r="AB1833" s="2" t="s">
        <v>40</v>
      </c>
      <c r="AC1833" s="2" t="s">
        <v>40</v>
      </c>
      <c r="AD1833" s="2" t="s">
        <v>40</v>
      </c>
    </row>
    <row r="1834" spans="1:30" x14ac:dyDescent="0.2">
      <c r="A1834" s="3" t="s">
        <v>54</v>
      </c>
      <c r="B1834" s="2" t="s">
        <v>83</v>
      </c>
      <c r="C1834" s="2" t="s">
        <v>40</v>
      </c>
      <c r="D1834" s="2" t="s">
        <v>40</v>
      </c>
      <c r="E1834" s="2" t="s">
        <v>40</v>
      </c>
      <c r="F1834" s="2">
        <v>1.3193699999999999</v>
      </c>
      <c r="G1834" s="2">
        <v>1.09459</v>
      </c>
      <c r="H1834" s="2" t="s">
        <v>40</v>
      </c>
      <c r="I1834" s="2" t="s">
        <v>40</v>
      </c>
      <c r="J1834" s="2" t="s">
        <v>83</v>
      </c>
      <c r="K1834" s="2" t="s">
        <v>40</v>
      </c>
      <c r="L1834" s="2" t="s">
        <v>40</v>
      </c>
      <c r="M1834" s="2" t="s">
        <v>40</v>
      </c>
      <c r="N1834" s="2">
        <v>1.33534</v>
      </c>
      <c r="O1834" s="2">
        <v>1.18818</v>
      </c>
      <c r="P1834" s="2">
        <v>1.0980099999999999</v>
      </c>
      <c r="Q1834" s="2" t="s">
        <v>40</v>
      </c>
      <c r="R1834" s="2">
        <v>1.3765000000000001</v>
      </c>
      <c r="S1834" s="2">
        <v>0.95301999999999998</v>
      </c>
      <c r="T1834" s="2" t="s">
        <v>40</v>
      </c>
      <c r="U1834" s="2" t="s">
        <v>40</v>
      </c>
      <c r="V1834" s="2">
        <v>1.37422</v>
      </c>
      <c r="W1834" s="2">
        <v>0.95952000000000004</v>
      </c>
      <c r="X1834" s="2" t="s">
        <v>40</v>
      </c>
      <c r="Y1834" s="2" t="s">
        <v>40</v>
      </c>
      <c r="Z1834" s="2">
        <v>1.39334</v>
      </c>
      <c r="AA1834" s="2">
        <v>1.05776</v>
      </c>
      <c r="AB1834" s="2">
        <v>1.0468599999999999</v>
      </c>
      <c r="AC1834" s="2" t="s">
        <v>40</v>
      </c>
      <c r="AD1834" s="2" t="s">
        <v>40</v>
      </c>
    </row>
    <row r="1835" spans="1:30" x14ac:dyDescent="0.2">
      <c r="A1835" s="3" t="s">
        <v>55</v>
      </c>
      <c r="B1835" s="2">
        <v>1.23156</v>
      </c>
      <c r="C1835" s="2">
        <v>1.22017</v>
      </c>
      <c r="D1835" s="2">
        <v>1.2160299999999999</v>
      </c>
      <c r="E1835" s="2" t="s">
        <v>40</v>
      </c>
      <c r="F1835" s="2">
        <v>1.30155</v>
      </c>
      <c r="G1835" s="2">
        <v>1.12215</v>
      </c>
      <c r="H1835" s="2" t="s">
        <v>40</v>
      </c>
      <c r="I1835" s="2" t="s">
        <v>40</v>
      </c>
      <c r="J1835" s="2" t="s">
        <v>83</v>
      </c>
      <c r="K1835" s="2" t="s">
        <v>40</v>
      </c>
      <c r="L1835" s="2" t="s">
        <v>40</v>
      </c>
      <c r="M1835" s="2" t="s">
        <v>40</v>
      </c>
      <c r="N1835" s="2">
        <v>1.20407</v>
      </c>
      <c r="O1835" s="2">
        <v>1.14472</v>
      </c>
      <c r="P1835" s="2">
        <v>1.2983899999999999</v>
      </c>
      <c r="Q1835" s="2" t="s">
        <v>40</v>
      </c>
      <c r="R1835" s="2" t="s">
        <v>83</v>
      </c>
      <c r="S1835" s="2" t="s">
        <v>40</v>
      </c>
      <c r="T1835" s="2" t="s">
        <v>40</v>
      </c>
      <c r="U1835" s="2" t="s">
        <v>40</v>
      </c>
      <c r="V1835" s="2">
        <v>1.32118</v>
      </c>
      <c r="W1835" s="2">
        <v>1.0837600000000001</v>
      </c>
      <c r="X1835" s="2" t="s">
        <v>40</v>
      </c>
      <c r="Y1835" s="2" t="s">
        <v>40</v>
      </c>
      <c r="Z1835" s="2">
        <v>1.3242499999999999</v>
      </c>
      <c r="AA1835" s="2">
        <v>1.0507599999999999</v>
      </c>
      <c r="AB1835" s="2" t="s">
        <v>40</v>
      </c>
      <c r="AC1835" s="2" t="s">
        <v>40</v>
      </c>
      <c r="AD1835" s="2" t="s">
        <v>40</v>
      </c>
    </row>
    <row r="1836" spans="1:30" x14ac:dyDescent="0.2">
      <c r="A1836" s="3" t="s">
        <v>56</v>
      </c>
      <c r="B1836" s="2">
        <v>1.2176499999999999</v>
      </c>
      <c r="C1836" s="2">
        <v>1.2372700000000001</v>
      </c>
      <c r="D1836" s="2">
        <v>1.21268</v>
      </c>
      <c r="E1836" s="2" t="s">
        <v>40</v>
      </c>
      <c r="F1836" s="2">
        <v>1.0983799999999999</v>
      </c>
      <c r="G1836" s="2">
        <v>0.98584000000000005</v>
      </c>
      <c r="H1836" s="2">
        <v>0.97670999999999997</v>
      </c>
      <c r="I1836" s="2">
        <v>1.50823</v>
      </c>
      <c r="J1836" s="2" t="s">
        <v>83</v>
      </c>
      <c r="K1836" s="2" t="s">
        <v>40</v>
      </c>
      <c r="L1836" s="2" t="s">
        <v>40</v>
      </c>
      <c r="M1836" s="2" t="s">
        <v>40</v>
      </c>
      <c r="N1836" s="2">
        <v>1.0743199999999999</v>
      </c>
      <c r="O1836" s="2">
        <v>1.08528</v>
      </c>
      <c r="P1836" s="2">
        <v>1.3990499999999999</v>
      </c>
      <c r="Q1836" s="2" t="s">
        <v>40</v>
      </c>
      <c r="R1836" s="2">
        <v>1.36775</v>
      </c>
      <c r="S1836" s="2">
        <v>0.96128999999999998</v>
      </c>
      <c r="T1836" s="2" t="s">
        <v>40</v>
      </c>
      <c r="U1836" s="2" t="s">
        <v>40</v>
      </c>
      <c r="V1836" s="2" t="s">
        <v>83</v>
      </c>
      <c r="W1836" s="2" t="s">
        <v>40</v>
      </c>
      <c r="X1836" s="2" t="s">
        <v>40</v>
      </c>
      <c r="Y1836" s="2" t="s">
        <v>40</v>
      </c>
      <c r="Z1836" s="2">
        <v>1.3312900000000001</v>
      </c>
      <c r="AA1836" s="2">
        <v>1.04253</v>
      </c>
      <c r="AB1836" s="2" t="s">
        <v>40</v>
      </c>
      <c r="AC1836" s="2" t="s">
        <v>40</v>
      </c>
      <c r="AD1836" s="2" t="s">
        <v>40</v>
      </c>
    </row>
    <row r="1839" spans="1:30" x14ac:dyDescent="0.2">
      <c r="A1839" s="3" t="s">
        <v>84</v>
      </c>
    </row>
    <row r="1841" spans="1:30" x14ac:dyDescent="0.2">
      <c r="A1841" s="3" t="s">
        <v>47</v>
      </c>
      <c r="B1841" s="2" t="s">
        <v>40</v>
      </c>
      <c r="C1841" s="2" t="s">
        <v>40</v>
      </c>
      <c r="D1841" s="2" t="s">
        <v>58</v>
      </c>
      <c r="E1841" s="2" t="s">
        <v>40</v>
      </c>
      <c r="F1841" s="2" t="s">
        <v>40</v>
      </c>
      <c r="G1841" s="2" t="s">
        <v>59</v>
      </c>
      <c r="H1841" s="2" t="s">
        <v>40</v>
      </c>
      <c r="I1841" s="2" t="s">
        <v>40</v>
      </c>
      <c r="J1841" s="2" t="s">
        <v>60</v>
      </c>
      <c r="K1841" s="2" t="s">
        <v>40</v>
      </c>
      <c r="L1841" s="2" t="s">
        <v>40</v>
      </c>
      <c r="M1841" s="2" t="s">
        <v>61</v>
      </c>
      <c r="N1841" s="2" t="s">
        <v>40</v>
      </c>
      <c r="O1841" s="2" t="s">
        <v>40</v>
      </c>
      <c r="P1841" s="2" t="s">
        <v>40</v>
      </c>
    </row>
    <row r="1842" spans="1:30" x14ac:dyDescent="0.2">
      <c r="A1842" s="3">
        <v>1.1846699999999999</v>
      </c>
      <c r="B1842" s="2">
        <v>1.2498400000000001</v>
      </c>
      <c r="C1842" s="2" t="s">
        <v>40</v>
      </c>
      <c r="D1842" s="2">
        <v>1.3427</v>
      </c>
      <c r="E1842" s="2">
        <v>1.05446</v>
      </c>
      <c r="F1842" s="2" t="s">
        <v>40</v>
      </c>
      <c r="G1842" s="2" t="s">
        <v>83</v>
      </c>
      <c r="H1842" s="2" t="s">
        <v>40</v>
      </c>
      <c r="I1842" s="2" t="s">
        <v>40</v>
      </c>
      <c r="J1842" s="2">
        <v>1.2215</v>
      </c>
      <c r="K1842" s="2">
        <v>1.2261500000000001</v>
      </c>
      <c r="L1842" s="2">
        <v>1.2133499999999999</v>
      </c>
      <c r="M1842" s="2">
        <v>1.2171000000000001</v>
      </c>
      <c r="N1842" s="2">
        <v>1.2084299999999999</v>
      </c>
      <c r="O1842" s="2" t="s">
        <v>40</v>
      </c>
      <c r="P1842" s="2" t="s">
        <v>40</v>
      </c>
    </row>
    <row r="1845" spans="1:30" x14ac:dyDescent="0.2">
      <c r="A1845" s="3" t="s">
        <v>85</v>
      </c>
    </row>
    <row r="1846" spans="1:30" x14ac:dyDescent="0.2">
      <c r="A1846" s="3" t="s">
        <v>86</v>
      </c>
    </row>
    <row r="1848" spans="1:30" x14ac:dyDescent="0.2">
      <c r="B1848" s="2" t="s">
        <v>39</v>
      </c>
      <c r="C1848" s="2" t="s">
        <v>40</v>
      </c>
      <c r="D1848" s="2" t="s">
        <v>40</v>
      </c>
      <c r="E1848" s="2" t="s">
        <v>40</v>
      </c>
      <c r="F1848" s="2" t="s">
        <v>41</v>
      </c>
      <c r="G1848" s="2" t="s">
        <v>40</v>
      </c>
      <c r="H1848" s="2" t="s">
        <v>40</v>
      </c>
      <c r="I1848" s="2" t="s">
        <v>40</v>
      </c>
      <c r="J1848" s="2" t="s">
        <v>42</v>
      </c>
      <c r="K1848" s="2" t="s">
        <v>40</v>
      </c>
      <c r="L1848" s="2" t="s">
        <v>40</v>
      </c>
      <c r="M1848" s="2" t="s">
        <v>40</v>
      </c>
      <c r="N1848" s="2" t="s">
        <v>43</v>
      </c>
      <c r="O1848" s="2" t="s">
        <v>40</v>
      </c>
      <c r="P1848" s="2" t="s">
        <v>40</v>
      </c>
      <c r="Q1848" s="2" t="s">
        <v>40</v>
      </c>
      <c r="R1848" s="2" t="s">
        <v>44</v>
      </c>
      <c r="S1848" s="2" t="s">
        <v>40</v>
      </c>
      <c r="T1848" s="2" t="s">
        <v>40</v>
      </c>
      <c r="U1848" s="2" t="s">
        <v>40</v>
      </c>
      <c r="V1848" s="2" t="s">
        <v>45</v>
      </c>
      <c r="W1848" s="2" t="s">
        <v>40</v>
      </c>
      <c r="X1848" s="2" t="s">
        <v>40</v>
      </c>
      <c r="Y1848" s="2" t="s">
        <v>40</v>
      </c>
      <c r="Z1848" s="2" t="s">
        <v>46</v>
      </c>
      <c r="AA1848" s="2" t="s">
        <v>40</v>
      </c>
      <c r="AB1848" s="2" t="s">
        <v>40</v>
      </c>
      <c r="AC1848" s="2" t="s">
        <v>40</v>
      </c>
      <c r="AD1848" s="2" t="s">
        <v>40</v>
      </c>
    </row>
    <row r="1849" spans="1:30" x14ac:dyDescent="0.2">
      <c r="A1849" s="3" t="s">
        <v>47</v>
      </c>
      <c r="B1849" s="2">
        <v>0</v>
      </c>
      <c r="C1849" s="2">
        <v>0</v>
      </c>
      <c r="D1849" s="2">
        <v>0</v>
      </c>
      <c r="E1849" s="2">
        <v>0</v>
      </c>
      <c r="F1849" s="2" t="s">
        <v>83</v>
      </c>
      <c r="G1849" s="2" t="s">
        <v>40</v>
      </c>
      <c r="H1849" s="2" t="s">
        <v>40</v>
      </c>
      <c r="I1849" s="2" t="s">
        <v>40</v>
      </c>
      <c r="J1849" s="2" t="s">
        <v>83</v>
      </c>
      <c r="K1849" s="2" t="s">
        <v>40</v>
      </c>
      <c r="L1849" s="2" t="s">
        <v>40</v>
      </c>
      <c r="M1849" s="2" t="s">
        <v>40</v>
      </c>
      <c r="N1849" s="2">
        <v>0</v>
      </c>
      <c r="O1849" s="2">
        <v>0</v>
      </c>
      <c r="P1849" s="2" t="s">
        <v>40</v>
      </c>
      <c r="Q1849" s="2" t="s">
        <v>40</v>
      </c>
      <c r="R1849" s="2">
        <v>0</v>
      </c>
      <c r="S1849" s="2">
        <v>0</v>
      </c>
      <c r="T1849" s="2" t="s">
        <v>40</v>
      </c>
      <c r="U1849" s="2" t="s">
        <v>40</v>
      </c>
      <c r="V1849" s="2" t="s">
        <v>83</v>
      </c>
      <c r="W1849" s="2" t="s">
        <v>40</v>
      </c>
      <c r="X1849" s="2" t="s">
        <v>40</v>
      </c>
      <c r="Y1849" s="2" t="s">
        <v>40</v>
      </c>
      <c r="Z1849" s="2" t="s">
        <v>83</v>
      </c>
      <c r="AA1849" s="2" t="s">
        <v>40</v>
      </c>
      <c r="AB1849" s="2" t="s">
        <v>40</v>
      </c>
      <c r="AC1849" s="2" t="s">
        <v>40</v>
      </c>
      <c r="AD1849" s="2" t="s">
        <v>40</v>
      </c>
    </row>
    <row r="1850" spans="1:30" x14ac:dyDescent="0.2">
      <c r="A1850" s="3" t="s">
        <v>52</v>
      </c>
      <c r="B1850" s="2">
        <v>0</v>
      </c>
      <c r="C1850" s="2">
        <v>0</v>
      </c>
      <c r="D1850" s="2">
        <v>0</v>
      </c>
      <c r="E1850" s="2" t="s">
        <v>40</v>
      </c>
      <c r="F1850" s="2">
        <v>0</v>
      </c>
      <c r="G1850" s="2">
        <v>0</v>
      </c>
      <c r="H1850" s="2">
        <v>0</v>
      </c>
      <c r="I1850" s="2" t="s">
        <v>40</v>
      </c>
      <c r="J1850" s="2" t="s">
        <v>83</v>
      </c>
      <c r="K1850" s="2" t="s">
        <v>40</v>
      </c>
      <c r="L1850" s="2" t="s">
        <v>40</v>
      </c>
      <c r="M1850" s="2" t="s">
        <v>40</v>
      </c>
      <c r="N1850" s="2">
        <v>0</v>
      </c>
      <c r="O1850" s="2">
        <v>0</v>
      </c>
      <c r="P1850" s="2">
        <v>0</v>
      </c>
      <c r="Q1850" s="2" t="s">
        <v>40</v>
      </c>
      <c r="R1850" s="2">
        <v>0</v>
      </c>
      <c r="S1850" s="2">
        <v>0</v>
      </c>
      <c r="T1850" s="2" t="s">
        <v>40</v>
      </c>
      <c r="U1850" s="2" t="s">
        <v>40</v>
      </c>
      <c r="V1850" s="2">
        <v>0</v>
      </c>
      <c r="W1850" s="2">
        <v>0</v>
      </c>
      <c r="X1850" s="2">
        <v>0</v>
      </c>
      <c r="Y1850" s="2" t="s">
        <v>40</v>
      </c>
      <c r="Z1850" s="2">
        <v>0</v>
      </c>
      <c r="AA1850" s="2">
        <v>0</v>
      </c>
      <c r="AB1850" s="2" t="s">
        <v>40</v>
      </c>
      <c r="AC1850" s="2" t="s">
        <v>40</v>
      </c>
      <c r="AD1850" s="2" t="s">
        <v>40</v>
      </c>
    </row>
    <row r="1851" spans="1:30" x14ac:dyDescent="0.2">
      <c r="A1851" s="3" t="s">
        <v>54</v>
      </c>
      <c r="B1851" s="2" t="s">
        <v>83</v>
      </c>
      <c r="C1851" s="2" t="s">
        <v>40</v>
      </c>
      <c r="D1851" s="2" t="s">
        <v>40</v>
      </c>
      <c r="E1851" s="2" t="s">
        <v>40</v>
      </c>
      <c r="F1851" s="2">
        <v>0</v>
      </c>
      <c r="G1851" s="2">
        <v>0</v>
      </c>
      <c r="H1851" s="2" t="s">
        <v>40</v>
      </c>
      <c r="I1851" s="2" t="s">
        <v>40</v>
      </c>
      <c r="J1851" s="2" t="s">
        <v>83</v>
      </c>
      <c r="K1851" s="2" t="s">
        <v>40</v>
      </c>
      <c r="L1851" s="2" t="s">
        <v>40</v>
      </c>
      <c r="M1851" s="2" t="s">
        <v>40</v>
      </c>
      <c r="N1851" s="2">
        <v>0</v>
      </c>
      <c r="O1851" s="2">
        <v>0</v>
      </c>
      <c r="P1851" s="2">
        <v>0</v>
      </c>
      <c r="Q1851" s="2" t="s">
        <v>40</v>
      </c>
      <c r="R1851" s="2">
        <v>0</v>
      </c>
      <c r="S1851" s="2">
        <v>0</v>
      </c>
      <c r="T1851" s="2" t="s">
        <v>40</v>
      </c>
      <c r="U1851" s="2" t="s">
        <v>40</v>
      </c>
      <c r="V1851" s="2">
        <v>0</v>
      </c>
      <c r="W1851" s="2">
        <v>0</v>
      </c>
      <c r="X1851" s="2" t="s">
        <v>40</v>
      </c>
      <c r="Y1851" s="2" t="s">
        <v>40</v>
      </c>
      <c r="Z1851" s="2">
        <v>0</v>
      </c>
      <c r="AA1851" s="2">
        <v>0</v>
      </c>
      <c r="AB1851" s="2">
        <v>0</v>
      </c>
      <c r="AC1851" s="2" t="s">
        <v>40</v>
      </c>
      <c r="AD1851" s="2" t="s">
        <v>40</v>
      </c>
    </row>
    <row r="1852" spans="1:30" x14ac:dyDescent="0.2">
      <c r="A1852" s="3" t="s">
        <v>55</v>
      </c>
      <c r="B1852" s="2">
        <v>0</v>
      </c>
      <c r="C1852" s="2">
        <v>0</v>
      </c>
      <c r="D1852" s="2">
        <v>0</v>
      </c>
      <c r="E1852" s="2" t="s">
        <v>40</v>
      </c>
      <c r="F1852" s="2">
        <v>0</v>
      </c>
      <c r="G1852" s="2">
        <v>0</v>
      </c>
      <c r="H1852" s="2" t="s">
        <v>40</v>
      </c>
      <c r="I1852" s="2" t="s">
        <v>40</v>
      </c>
      <c r="J1852" s="2" t="s">
        <v>83</v>
      </c>
      <c r="K1852" s="2" t="s">
        <v>40</v>
      </c>
      <c r="L1852" s="2" t="s">
        <v>40</v>
      </c>
      <c r="M1852" s="2" t="s">
        <v>40</v>
      </c>
      <c r="N1852" s="2">
        <v>0</v>
      </c>
      <c r="O1852" s="2">
        <v>0</v>
      </c>
      <c r="P1852" s="2">
        <v>0</v>
      </c>
      <c r="Q1852" s="2" t="s">
        <v>40</v>
      </c>
      <c r="R1852" s="2" t="s">
        <v>83</v>
      </c>
      <c r="S1852" s="2" t="s">
        <v>40</v>
      </c>
      <c r="T1852" s="2" t="s">
        <v>40</v>
      </c>
      <c r="U1852" s="2" t="s">
        <v>40</v>
      </c>
      <c r="V1852" s="2">
        <v>0</v>
      </c>
      <c r="W1852" s="2">
        <v>0</v>
      </c>
      <c r="X1852" s="2" t="s">
        <v>40</v>
      </c>
      <c r="Y1852" s="2" t="s">
        <v>40</v>
      </c>
      <c r="Z1852" s="2">
        <v>0</v>
      </c>
      <c r="AA1852" s="2">
        <v>0</v>
      </c>
      <c r="AB1852" s="2" t="s">
        <v>40</v>
      </c>
      <c r="AC1852" s="2" t="s">
        <v>40</v>
      </c>
      <c r="AD1852" s="2" t="s">
        <v>40</v>
      </c>
    </row>
    <row r="1853" spans="1:30" x14ac:dyDescent="0.2">
      <c r="A1853" s="3" t="s">
        <v>56</v>
      </c>
      <c r="B1853" s="2">
        <v>0</v>
      </c>
      <c r="C1853" s="2">
        <v>0</v>
      </c>
      <c r="D1853" s="2">
        <v>0</v>
      </c>
      <c r="E1853" s="2" t="s">
        <v>40</v>
      </c>
      <c r="F1853" s="2">
        <v>0</v>
      </c>
      <c r="G1853" s="2">
        <v>0</v>
      </c>
      <c r="H1853" s="2">
        <v>0</v>
      </c>
      <c r="I1853" s="2">
        <v>0</v>
      </c>
      <c r="J1853" s="2" t="s">
        <v>83</v>
      </c>
      <c r="K1853" s="2" t="s">
        <v>40</v>
      </c>
      <c r="L1853" s="2" t="s">
        <v>40</v>
      </c>
      <c r="M1853" s="2" t="s">
        <v>40</v>
      </c>
      <c r="N1853" s="2">
        <v>0</v>
      </c>
      <c r="O1853" s="2">
        <v>0</v>
      </c>
      <c r="P1853" s="2">
        <v>0</v>
      </c>
      <c r="Q1853" s="2" t="s">
        <v>40</v>
      </c>
      <c r="R1853" s="2">
        <v>0</v>
      </c>
      <c r="S1853" s="2">
        <v>0</v>
      </c>
      <c r="T1853" s="2" t="s">
        <v>40</v>
      </c>
      <c r="U1853" s="2" t="s">
        <v>40</v>
      </c>
      <c r="V1853" s="2" t="s">
        <v>83</v>
      </c>
      <c r="W1853" s="2" t="s">
        <v>40</v>
      </c>
      <c r="X1853" s="2" t="s">
        <v>40</v>
      </c>
      <c r="Y1853" s="2" t="s">
        <v>40</v>
      </c>
      <c r="Z1853" s="2">
        <v>0</v>
      </c>
      <c r="AA1853" s="2">
        <v>0</v>
      </c>
      <c r="AB1853" s="2" t="s">
        <v>40</v>
      </c>
      <c r="AC1853" s="2" t="s">
        <v>40</v>
      </c>
      <c r="AD1853" s="2" t="s">
        <v>40</v>
      </c>
    </row>
    <row r="1856" spans="1:30" x14ac:dyDescent="0.2">
      <c r="A1856" s="3" t="s">
        <v>87</v>
      </c>
    </row>
    <row r="1858" spans="1:30" x14ac:dyDescent="0.2">
      <c r="B1858" s="2" t="s">
        <v>39</v>
      </c>
      <c r="C1858" s="2" t="s">
        <v>40</v>
      </c>
      <c r="D1858" s="2" t="s">
        <v>40</v>
      </c>
      <c r="E1858" s="2" t="s">
        <v>40</v>
      </c>
      <c r="F1858" s="2" t="s">
        <v>41</v>
      </c>
      <c r="G1858" s="2" t="s">
        <v>40</v>
      </c>
      <c r="H1858" s="2" t="s">
        <v>40</v>
      </c>
      <c r="I1858" s="2" t="s">
        <v>40</v>
      </c>
      <c r="J1858" s="2" t="s">
        <v>42</v>
      </c>
      <c r="K1858" s="2" t="s">
        <v>40</v>
      </c>
      <c r="L1858" s="2" t="s">
        <v>40</v>
      </c>
      <c r="M1858" s="2" t="s">
        <v>40</v>
      </c>
      <c r="N1858" s="2" t="s">
        <v>43</v>
      </c>
      <c r="O1858" s="2" t="s">
        <v>40</v>
      </c>
      <c r="P1858" s="2" t="s">
        <v>40</v>
      </c>
      <c r="Q1858" s="2" t="s">
        <v>40</v>
      </c>
      <c r="R1858" s="2" t="s">
        <v>44</v>
      </c>
      <c r="S1858" s="2" t="s">
        <v>40</v>
      </c>
      <c r="T1858" s="2" t="s">
        <v>40</v>
      </c>
      <c r="U1858" s="2" t="s">
        <v>40</v>
      </c>
      <c r="V1858" s="2" t="s">
        <v>45</v>
      </c>
      <c r="W1858" s="2" t="s">
        <v>40</v>
      </c>
      <c r="X1858" s="2" t="s">
        <v>40</v>
      </c>
      <c r="Y1858" s="2" t="s">
        <v>40</v>
      </c>
      <c r="Z1858" s="2" t="s">
        <v>46</v>
      </c>
      <c r="AA1858" s="2" t="s">
        <v>40</v>
      </c>
      <c r="AB1858" s="2" t="s">
        <v>40</v>
      </c>
      <c r="AC1858" s="2" t="s">
        <v>40</v>
      </c>
      <c r="AD1858" s="2" t="s">
        <v>40</v>
      </c>
    </row>
    <row r="1859" spans="1:30" x14ac:dyDescent="0.2">
      <c r="A1859" s="3" t="s">
        <v>47</v>
      </c>
      <c r="B1859" s="2">
        <v>1.302E-2</v>
      </c>
      <c r="C1859" s="2">
        <v>1.2710000000000001E-2</v>
      </c>
      <c r="D1859" s="2">
        <v>1.332E-2</v>
      </c>
      <c r="E1859" s="2">
        <v>1.2930000000000001E-2</v>
      </c>
      <c r="F1859" s="2" t="s">
        <v>83</v>
      </c>
      <c r="G1859" s="2" t="s">
        <v>40</v>
      </c>
      <c r="H1859" s="2" t="s">
        <v>40</v>
      </c>
      <c r="I1859" s="2" t="s">
        <v>40</v>
      </c>
      <c r="J1859" s="2" t="s">
        <v>83</v>
      </c>
      <c r="K1859" s="2" t="s">
        <v>40</v>
      </c>
      <c r="L1859" s="2" t="s">
        <v>40</v>
      </c>
      <c r="M1859" s="2" t="s">
        <v>40</v>
      </c>
      <c r="N1859" s="2">
        <v>2.5649999999999999E-2</v>
      </c>
      <c r="O1859" s="2">
        <v>2.6329999999999999E-2</v>
      </c>
      <c r="P1859" s="2" t="s">
        <v>40</v>
      </c>
      <c r="Q1859" s="2" t="s">
        <v>40</v>
      </c>
      <c r="R1859" s="2">
        <v>2.6790000000000001E-2</v>
      </c>
      <c r="S1859" s="2">
        <v>2.5190000000000001E-2</v>
      </c>
      <c r="T1859" s="2" t="s">
        <v>40</v>
      </c>
      <c r="U1859" s="2" t="s">
        <v>40</v>
      </c>
      <c r="V1859" s="2" t="s">
        <v>83</v>
      </c>
      <c r="W1859" s="2" t="s">
        <v>40</v>
      </c>
      <c r="X1859" s="2" t="s">
        <v>40</v>
      </c>
      <c r="Y1859" s="2" t="s">
        <v>40</v>
      </c>
      <c r="Z1859" s="2" t="s">
        <v>83</v>
      </c>
      <c r="AA1859" s="2" t="s">
        <v>40</v>
      </c>
      <c r="AB1859" s="2" t="s">
        <v>40</v>
      </c>
      <c r="AC1859" s="2" t="s">
        <v>40</v>
      </c>
      <c r="AD1859" s="2" t="s">
        <v>40</v>
      </c>
    </row>
    <row r="1860" spans="1:30" x14ac:dyDescent="0.2">
      <c r="A1860" s="3" t="s">
        <v>52</v>
      </c>
      <c r="B1860" s="2">
        <v>1.704E-2</v>
      </c>
      <c r="C1860" s="2">
        <v>1.7440000000000001E-2</v>
      </c>
      <c r="D1860" s="2">
        <v>1.7500000000000002E-2</v>
      </c>
      <c r="E1860" s="2" t="s">
        <v>40</v>
      </c>
      <c r="F1860" s="2">
        <v>4.7499999999999999E-3</v>
      </c>
      <c r="G1860" s="2">
        <v>0</v>
      </c>
      <c r="H1860" s="2">
        <v>4.7230000000000001E-2</v>
      </c>
      <c r="I1860" s="2" t="s">
        <v>40</v>
      </c>
      <c r="J1860" s="2" t="s">
        <v>83</v>
      </c>
      <c r="K1860" s="2" t="s">
        <v>40</v>
      </c>
      <c r="L1860" s="2" t="s">
        <v>40</v>
      </c>
      <c r="M1860" s="2" t="s">
        <v>40</v>
      </c>
      <c r="N1860" s="2">
        <v>1.738E-2</v>
      </c>
      <c r="O1860" s="2">
        <v>1.719E-2</v>
      </c>
      <c r="P1860" s="2">
        <v>1.7409999999999998E-2</v>
      </c>
      <c r="Q1860" s="2" t="s">
        <v>40</v>
      </c>
      <c r="R1860" s="2">
        <v>2.4400000000000002E-2</v>
      </c>
      <c r="S1860" s="2">
        <v>2.758E-2</v>
      </c>
      <c r="T1860" s="2" t="s">
        <v>40</v>
      </c>
      <c r="U1860" s="2" t="s">
        <v>40</v>
      </c>
      <c r="V1860" s="2">
        <v>1.7160000000000002E-2</v>
      </c>
      <c r="W1860" s="2">
        <v>1.7919999999999998E-2</v>
      </c>
      <c r="X1860" s="2">
        <v>1.6899999999999998E-2</v>
      </c>
      <c r="Y1860" s="2" t="s">
        <v>40</v>
      </c>
      <c r="Z1860" s="2">
        <v>2.6009999999999998E-2</v>
      </c>
      <c r="AA1860" s="2">
        <v>2.597E-2</v>
      </c>
      <c r="AB1860" s="2" t="s">
        <v>40</v>
      </c>
      <c r="AC1860" s="2" t="s">
        <v>40</v>
      </c>
      <c r="AD1860" s="2" t="s">
        <v>40</v>
      </c>
    </row>
    <row r="1861" spans="1:30" x14ac:dyDescent="0.2">
      <c r="A1861" s="3" t="s">
        <v>54</v>
      </c>
      <c r="B1861" s="2" t="s">
        <v>83</v>
      </c>
      <c r="C1861" s="2" t="s">
        <v>40</v>
      </c>
      <c r="D1861" s="2" t="s">
        <v>40</v>
      </c>
      <c r="E1861" s="2" t="s">
        <v>40</v>
      </c>
      <c r="F1861" s="2">
        <v>4.2189999999999998E-2</v>
      </c>
      <c r="G1861" s="2">
        <v>9.7900000000000001E-3</v>
      </c>
      <c r="H1861" s="2" t="s">
        <v>40</v>
      </c>
      <c r="I1861" s="2" t="s">
        <v>40</v>
      </c>
      <c r="J1861" s="2" t="s">
        <v>83</v>
      </c>
      <c r="K1861" s="2" t="s">
        <v>40</v>
      </c>
      <c r="L1861" s="2" t="s">
        <v>40</v>
      </c>
      <c r="M1861" s="2" t="s">
        <v>40</v>
      </c>
      <c r="N1861" s="2">
        <v>1.694E-2</v>
      </c>
      <c r="O1861" s="2">
        <v>1.7270000000000001E-2</v>
      </c>
      <c r="P1861" s="2">
        <v>1.7770000000000001E-2</v>
      </c>
      <c r="Q1861" s="2" t="s">
        <v>40</v>
      </c>
      <c r="R1861" s="2">
        <v>2.521E-2</v>
      </c>
      <c r="S1861" s="2">
        <v>2.6769999999999999E-2</v>
      </c>
      <c r="T1861" s="2" t="s">
        <v>40</v>
      </c>
      <c r="U1861" s="2" t="s">
        <v>40</v>
      </c>
      <c r="V1861" s="2">
        <v>2.581E-2</v>
      </c>
      <c r="W1861" s="2">
        <v>2.6169999999999999E-2</v>
      </c>
      <c r="X1861" s="2" t="s">
        <v>40</v>
      </c>
      <c r="Y1861" s="2" t="s">
        <v>40</v>
      </c>
      <c r="Z1861" s="2">
        <v>1.746E-2</v>
      </c>
      <c r="AA1861" s="2">
        <v>1.7520000000000001E-2</v>
      </c>
      <c r="AB1861" s="2">
        <v>1.7000000000000001E-2</v>
      </c>
      <c r="AC1861" s="2" t="s">
        <v>40</v>
      </c>
      <c r="AD1861" s="2" t="s">
        <v>40</v>
      </c>
    </row>
    <row r="1862" spans="1:30" x14ac:dyDescent="0.2">
      <c r="A1862" s="3" t="s">
        <v>55</v>
      </c>
      <c r="B1862" s="2">
        <v>1.7139999999999999E-2</v>
      </c>
      <c r="C1862" s="2">
        <v>1.763E-2</v>
      </c>
      <c r="D1862" s="2">
        <v>1.721E-2</v>
      </c>
      <c r="E1862" s="2" t="s">
        <v>40</v>
      </c>
      <c r="F1862" s="2">
        <v>3.9419999999999997E-2</v>
      </c>
      <c r="G1862" s="2">
        <v>1.256E-2</v>
      </c>
      <c r="H1862" s="2" t="s">
        <v>40</v>
      </c>
      <c r="I1862" s="2" t="s">
        <v>40</v>
      </c>
      <c r="J1862" s="2" t="s">
        <v>83</v>
      </c>
      <c r="K1862" s="2" t="s">
        <v>40</v>
      </c>
      <c r="L1862" s="2" t="s">
        <v>40</v>
      </c>
      <c r="M1862" s="2" t="s">
        <v>40</v>
      </c>
      <c r="N1862" s="2">
        <v>1.6760000000000001E-2</v>
      </c>
      <c r="O1862" s="2">
        <v>1.7600000000000001E-2</v>
      </c>
      <c r="P1862" s="2">
        <v>1.762E-2</v>
      </c>
      <c r="Q1862" s="2" t="s">
        <v>40</v>
      </c>
      <c r="R1862" s="2" t="s">
        <v>83</v>
      </c>
      <c r="S1862" s="2" t="s">
        <v>40</v>
      </c>
      <c r="T1862" s="2" t="s">
        <v>40</v>
      </c>
      <c r="U1862" s="2" t="s">
        <v>40</v>
      </c>
      <c r="V1862" s="2">
        <v>2.5950000000000001E-2</v>
      </c>
      <c r="W1862" s="2">
        <v>2.6030000000000001E-2</v>
      </c>
      <c r="X1862" s="2" t="s">
        <v>40</v>
      </c>
      <c r="Y1862" s="2" t="s">
        <v>40</v>
      </c>
      <c r="Z1862" s="2">
        <v>2.5510000000000001E-2</v>
      </c>
      <c r="AA1862" s="2">
        <v>2.647E-2</v>
      </c>
      <c r="AB1862" s="2" t="s">
        <v>40</v>
      </c>
      <c r="AC1862" s="2" t="s">
        <v>40</v>
      </c>
      <c r="AD1862" s="2" t="s">
        <v>40</v>
      </c>
    </row>
    <row r="1863" spans="1:30" x14ac:dyDescent="0.2">
      <c r="A1863" s="3" t="s">
        <v>56</v>
      </c>
      <c r="B1863" s="2">
        <v>1.6480000000000002E-2</v>
      </c>
      <c r="C1863" s="2">
        <v>1.8200000000000001E-2</v>
      </c>
      <c r="D1863" s="2">
        <v>1.7299999999999999E-2</v>
      </c>
      <c r="E1863" s="2" t="s">
        <v>40</v>
      </c>
      <c r="F1863" s="2">
        <v>4.7999999999999996E-3</v>
      </c>
      <c r="G1863" s="2">
        <v>0</v>
      </c>
      <c r="H1863" s="2">
        <v>0</v>
      </c>
      <c r="I1863" s="2">
        <v>4.718E-2</v>
      </c>
      <c r="J1863" s="2" t="s">
        <v>83</v>
      </c>
      <c r="K1863" s="2" t="s">
        <v>40</v>
      </c>
      <c r="L1863" s="2" t="s">
        <v>40</v>
      </c>
      <c r="M1863" s="2" t="s">
        <v>40</v>
      </c>
      <c r="N1863" s="2">
        <v>1.7440000000000001E-2</v>
      </c>
      <c r="O1863" s="2">
        <v>1.7299999999999999E-2</v>
      </c>
      <c r="P1863" s="2">
        <v>1.7239999999999998E-2</v>
      </c>
      <c r="Q1863" s="2" t="s">
        <v>40</v>
      </c>
      <c r="R1863" s="2">
        <v>2.4309999999999998E-2</v>
      </c>
      <c r="S1863" s="2">
        <v>2.767E-2</v>
      </c>
      <c r="T1863" s="2" t="s">
        <v>40</v>
      </c>
      <c r="U1863" s="2" t="s">
        <v>40</v>
      </c>
      <c r="V1863" s="2" t="s">
        <v>83</v>
      </c>
      <c r="W1863" s="2" t="s">
        <v>40</v>
      </c>
      <c r="X1863" s="2" t="s">
        <v>40</v>
      </c>
      <c r="Y1863" s="2" t="s">
        <v>40</v>
      </c>
      <c r="Z1863" s="2">
        <v>2.5690000000000001E-2</v>
      </c>
      <c r="AA1863" s="2">
        <v>2.6290000000000001E-2</v>
      </c>
      <c r="AB1863" s="2" t="s">
        <v>40</v>
      </c>
      <c r="AC1863" s="2" t="s">
        <v>40</v>
      </c>
      <c r="AD1863" s="2" t="s">
        <v>40</v>
      </c>
    </row>
    <row r="1866" spans="1:30" x14ac:dyDescent="0.2">
      <c r="A1866" s="3" t="s">
        <v>88</v>
      </c>
    </row>
    <row r="1868" spans="1:30" x14ac:dyDescent="0.2">
      <c r="B1868" s="2" t="s">
        <v>39</v>
      </c>
      <c r="C1868" s="2" t="s">
        <v>40</v>
      </c>
      <c r="D1868" s="2" t="s">
        <v>40</v>
      </c>
      <c r="E1868" s="2" t="s">
        <v>40</v>
      </c>
      <c r="F1868" s="2" t="s">
        <v>41</v>
      </c>
      <c r="G1868" s="2" t="s">
        <v>40</v>
      </c>
      <c r="H1868" s="2" t="s">
        <v>40</v>
      </c>
      <c r="I1868" s="2" t="s">
        <v>40</v>
      </c>
      <c r="J1868" s="2" t="s">
        <v>42</v>
      </c>
      <c r="K1868" s="2" t="s">
        <v>40</v>
      </c>
      <c r="L1868" s="2" t="s">
        <v>40</v>
      </c>
      <c r="M1868" s="2" t="s">
        <v>40</v>
      </c>
      <c r="N1868" s="2" t="s">
        <v>43</v>
      </c>
      <c r="O1868" s="2" t="s">
        <v>40</v>
      </c>
      <c r="P1868" s="2" t="s">
        <v>40</v>
      </c>
      <c r="Q1868" s="2" t="s">
        <v>40</v>
      </c>
      <c r="R1868" s="2" t="s">
        <v>44</v>
      </c>
      <c r="S1868" s="2" t="s">
        <v>40</v>
      </c>
      <c r="T1868" s="2" t="s">
        <v>40</v>
      </c>
      <c r="U1868" s="2" t="s">
        <v>40</v>
      </c>
      <c r="V1868" s="2" t="s">
        <v>45</v>
      </c>
      <c r="W1868" s="2" t="s">
        <v>40</v>
      </c>
      <c r="X1868" s="2" t="s">
        <v>40</v>
      </c>
      <c r="Y1868" s="2" t="s">
        <v>40</v>
      </c>
      <c r="Z1868" s="2" t="s">
        <v>46</v>
      </c>
      <c r="AA1868" s="2" t="s">
        <v>40</v>
      </c>
      <c r="AB1868" s="2" t="s">
        <v>40</v>
      </c>
      <c r="AC1868" s="2" t="s">
        <v>40</v>
      </c>
      <c r="AD1868" s="2" t="s">
        <v>40</v>
      </c>
    </row>
    <row r="1869" spans="1:30" x14ac:dyDescent="0.2">
      <c r="A1869" s="3" t="s">
        <v>47</v>
      </c>
      <c r="B1869" s="2">
        <v>0.21107999999999999</v>
      </c>
      <c r="C1869" s="2">
        <v>0.21243999999999999</v>
      </c>
      <c r="D1869" s="2">
        <v>0.21031</v>
      </c>
      <c r="E1869" s="2">
        <v>0.21304000000000001</v>
      </c>
      <c r="F1869" s="2" t="s">
        <v>83</v>
      </c>
      <c r="G1869" s="2" t="s">
        <v>40</v>
      </c>
      <c r="H1869" s="2" t="s">
        <v>40</v>
      </c>
      <c r="I1869" s="2" t="s">
        <v>40</v>
      </c>
      <c r="J1869" s="2" t="s">
        <v>83</v>
      </c>
      <c r="K1869" s="2" t="s">
        <v>40</v>
      </c>
      <c r="L1869" s="2" t="s">
        <v>40</v>
      </c>
      <c r="M1869" s="2" t="s">
        <v>40</v>
      </c>
      <c r="N1869" s="2">
        <v>0.43408999999999998</v>
      </c>
      <c r="O1869" s="2">
        <v>0.41277999999999998</v>
      </c>
      <c r="P1869" s="2" t="s">
        <v>40</v>
      </c>
      <c r="Q1869" s="2" t="s">
        <v>40</v>
      </c>
      <c r="R1869" s="2">
        <v>0.45107999999999998</v>
      </c>
      <c r="S1869" s="2">
        <v>0.39578999999999998</v>
      </c>
      <c r="T1869" s="2" t="s">
        <v>40</v>
      </c>
      <c r="U1869" s="2" t="s">
        <v>40</v>
      </c>
      <c r="V1869" s="2" t="s">
        <v>83</v>
      </c>
      <c r="W1869" s="2" t="s">
        <v>40</v>
      </c>
      <c r="X1869" s="2" t="s">
        <v>40</v>
      </c>
      <c r="Y1869" s="2" t="s">
        <v>40</v>
      </c>
      <c r="Z1869" s="2" t="s">
        <v>83</v>
      </c>
      <c r="AA1869" s="2" t="s">
        <v>40</v>
      </c>
      <c r="AB1869" s="2" t="s">
        <v>40</v>
      </c>
      <c r="AC1869" s="2" t="s">
        <v>40</v>
      </c>
      <c r="AD1869" s="2" t="s">
        <v>40</v>
      </c>
    </row>
    <row r="1870" spans="1:30" x14ac:dyDescent="0.2">
      <c r="A1870" s="3" t="s">
        <v>52</v>
      </c>
      <c r="B1870" s="2">
        <v>0.28269</v>
      </c>
      <c r="C1870" s="2">
        <v>0.28251999999999999</v>
      </c>
      <c r="D1870" s="2">
        <v>0.28166000000000002</v>
      </c>
      <c r="E1870" s="2" t="s">
        <v>40</v>
      </c>
      <c r="F1870" s="2">
        <v>0.29082999999999998</v>
      </c>
      <c r="G1870" s="2">
        <v>0.29420000000000002</v>
      </c>
      <c r="H1870" s="2">
        <v>0.26184000000000002</v>
      </c>
      <c r="I1870" s="2" t="s">
        <v>40</v>
      </c>
      <c r="J1870" s="2" t="s">
        <v>83</v>
      </c>
      <c r="K1870" s="2" t="s">
        <v>40</v>
      </c>
      <c r="L1870" s="2" t="s">
        <v>40</v>
      </c>
      <c r="M1870" s="2" t="s">
        <v>40</v>
      </c>
      <c r="N1870" s="2">
        <v>0.27100999999999997</v>
      </c>
      <c r="O1870" s="2">
        <v>0.28502</v>
      </c>
      <c r="P1870" s="2">
        <v>0.29083999999999999</v>
      </c>
      <c r="Q1870" s="2" t="s">
        <v>40</v>
      </c>
      <c r="R1870" s="2">
        <v>0.39277000000000001</v>
      </c>
      <c r="S1870" s="2">
        <v>0.4541</v>
      </c>
      <c r="T1870" s="2" t="s">
        <v>40</v>
      </c>
      <c r="U1870" s="2" t="s">
        <v>40</v>
      </c>
      <c r="V1870" s="2">
        <v>0.29260000000000003</v>
      </c>
      <c r="W1870" s="2">
        <v>0.29372999999999999</v>
      </c>
      <c r="X1870" s="2">
        <v>0.26053999999999999</v>
      </c>
      <c r="Y1870" s="2" t="s">
        <v>40</v>
      </c>
      <c r="Z1870" s="2">
        <v>0.42323</v>
      </c>
      <c r="AA1870" s="2">
        <v>0.42364000000000002</v>
      </c>
      <c r="AB1870" s="2" t="s">
        <v>40</v>
      </c>
      <c r="AC1870" s="2" t="s">
        <v>40</v>
      </c>
      <c r="AD1870" s="2" t="s">
        <v>40</v>
      </c>
    </row>
    <row r="1871" spans="1:30" x14ac:dyDescent="0.2">
      <c r="A1871" s="3" t="s">
        <v>54</v>
      </c>
      <c r="B1871" s="2" t="s">
        <v>83</v>
      </c>
      <c r="C1871" s="2" t="s">
        <v>40</v>
      </c>
      <c r="D1871" s="2" t="s">
        <v>40</v>
      </c>
      <c r="E1871" s="2" t="s">
        <v>40</v>
      </c>
      <c r="F1871" s="2">
        <v>0.41103000000000001</v>
      </c>
      <c r="G1871" s="2">
        <v>0.43584000000000001</v>
      </c>
      <c r="H1871" s="2" t="s">
        <v>40</v>
      </c>
      <c r="I1871" s="2" t="s">
        <v>40</v>
      </c>
      <c r="J1871" s="2" t="s">
        <v>83</v>
      </c>
      <c r="K1871" s="2" t="s">
        <v>40</v>
      </c>
      <c r="L1871" s="2" t="s">
        <v>40</v>
      </c>
      <c r="M1871" s="2" t="s">
        <v>40</v>
      </c>
      <c r="N1871" s="2">
        <v>0.27405000000000002</v>
      </c>
      <c r="O1871" s="2">
        <v>0.28294000000000002</v>
      </c>
      <c r="P1871" s="2">
        <v>0.28988000000000003</v>
      </c>
      <c r="Q1871" s="2" t="s">
        <v>40</v>
      </c>
      <c r="R1871" s="2">
        <v>0.39539999999999997</v>
      </c>
      <c r="S1871" s="2">
        <v>0.45146999999999998</v>
      </c>
      <c r="T1871" s="2" t="s">
        <v>40</v>
      </c>
      <c r="U1871" s="2" t="s">
        <v>40</v>
      </c>
      <c r="V1871" s="2">
        <v>0.40411000000000002</v>
      </c>
      <c r="W1871" s="2">
        <v>0.44275999999999999</v>
      </c>
      <c r="X1871" s="2" t="s">
        <v>40</v>
      </c>
      <c r="Y1871" s="2" t="s">
        <v>40</v>
      </c>
      <c r="Z1871" s="2">
        <v>0.28210000000000002</v>
      </c>
      <c r="AA1871" s="2">
        <v>0.28403</v>
      </c>
      <c r="AB1871" s="2">
        <v>0.28073999999999999</v>
      </c>
      <c r="AC1871" s="2" t="s">
        <v>40</v>
      </c>
      <c r="AD1871" s="2" t="s">
        <v>40</v>
      </c>
    </row>
    <row r="1872" spans="1:30" x14ac:dyDescent="0.2">
      <c r="A1872" s="3" t="s">
        <v>55</v>
      </c>
      <c r="B1872" s="2">
        <v>0.28037000000000001</v>
      </c>
      <c r="C1872" s="2">
        <v>0.28491</v>
      </c>
      <c r="D1872" s="2">
        <v>0.28159000000000001</v>
      </c>
      <c r="E1872" s="2" t="s">
        <v>40</v>
      </c>
      <c r="F1872" s="2">
        <v>0.41585</v>
      </c>
      <c r="G1872" s="2">
        <v>0.43102000000000001</v>
      </c>
      <c r="H1872" s="2" t="s">
        <v>40</v>
      </c>
      <c r="I1872" s="2" t="s">
        <v>40</v>
      </c>
      <c r="J1872" s="2" t="s">
        <v>83</v>
      </c>
      <c r="K1872" s="2" t="s">
        <v>40</v>
      </c>
      <c r="L1872" s="2" t="s">
        <v>40</v>
      </c>
      <c r="M1872" s="2" t="s">
        <v>40</v>
      </c>
      <c r="N1872" s="2">
        <v>0.28367999999999999</v>
      </c>
      <c r="O1872" s="2">
        <v>0.28537000000000001</v>
      </c>
      <c r="P1872" s="2">
        <v>0.27782000000000001</v>
      </c>
      <c r="Q1872" s="2" t="s">
        <v>40</v>
      </c>
      <c r="R1872" s="2" t="s">
        <v>83</v>
      </c>
      <c r="S1872" s="2" t="s">
        <v>40</v>
      </c>
      <c r="T1872" s="2" t="s">
        <v>40</v>
      </c>
      <c r="U1872" s="2" t="s">
        <v>40</v>
      </c>
      <c r="V1872" s="2">
        <v>0.41543000000000002</v>
      </c>
      <c r="W1872" s="2">
        <v>0.43143999999999999</v>
      </c>
      <c r="X1872" s="2" t="s">
        <v>40</v>
      </c>
      <c r="Y1872" s="2" t="s">
        <v>40</v>
      </c>
      <c r="Z1872" s="2">
        <v>0.42043999999999998</v>
      </c>
      <c r="AA1872" s="2">
        <v>0.42642999999999998</v>
      </c>
      <c r="AB1872" s="2" t="s">
        <v>40</v>
      </c>
      <c r="AC1872" s="2" t="s">
        <v>40</v>
      </c>
      <c r="AD1872" s="2" t="s">
        <v>40</v>
      </c>
    </row>
    <row r="1873" spans="1:30" x14ac:dyDescent="0.2">
      <c r="A1873" s="3" t="s">
        <v>56</v>
      </c>
      <c r="B1873" s="2">
        <v>0.28071000000000002</v>
      </c>
      <c r="C1873" s="2">
        <v>0.28116999999999998</v>
      </c>
      <c r="D1873" s="2">
        <v>0.28499000000000002</v>
      </c>
      <c r="E1873" s="2" t="s">
        <v>40</v>
      </c>
      <c r="F1873" s="2">
        <v>0.21898000000000001</v>
      </c>
      <c r="G1873" s="2">
        <v>0.22225</v>
      </c>
      <c r="H1873" s="2">
        <v>0.22142000000000001</v>
      </c>
      <c r="I1873" s="2">
        <v>0.18421999999999999</v>
      </c>
      <c r="J1873" s="2" t="s">
        <v>83</v>
      </c>
      <c r="K1873" s="2" t="s">
        <v>40</v>
      </c>
      <c r="L1873" s="2" t="s">
        <v>40</v>
      </c>
      <c r="M1873" s="2" t="s">
        <v>40</v>
      </c>
      <c r="N1873" s="2">
        <v>0.29341</v>
      </c>
      <c r="O1873" s="2">
        <v>0.28765000000000002</v>
      </c>
      <c r="P1873" s="2">
        <v>0.26580999999999999</v>
      </c>
      <c r="Q1873" s="2" t="s">
        <v>40</v>
      </c>
      <c r="R1873" s="2">
        <v>0.39728999999999998</v>
      </c>
      <c r="S1873" s="2">
        <v>0.44957999999999998</v>
      </c>
      <c r="T1873" s="2" t="s">
        <v>40</v>
      </c>
      <c r="U1873" s="2" t="s">
        <v>40</v>
      </c>
      <c r="V1873" s="2" t="s">
        <v>83</v>
      </c>
      <c r="W1873" s="2" t="s">
        <v>40</v>
      </c>
      <c r="X1873" s="2" t="s">
        <v>40</v>
      </c>
      <c r="Y1873" s="2" t="s">
        <v>40</v>
      </c>
      <c r="Z1873" s="2">
        <v>0.42121999999999998</v>
      </c>
      <c r="AA1873" s="2">
        <v>0.42564999999999997</v>
      </c>
      <c r="AB1873" s="2" t="s">
        <v>40</v>
      </c>
      <c r="AC1873" s="2" t="s">
        <v>40</v>
      </c>
      <c r="AD1873" s="2" t="s">
        <v>40</v>
      </c>
    </row>
    <row r="1876" spans="1:30" x14ac:dyDescent="0.2">
      <c r="A1876" s="3" t="s">
        <v>89</v>
      </c>
    </row>
    <row r="1878" spans="1:30" x14ac:dyDescent="0.2">
      <c r="B1878" s="2" t="s">
        <v>39</v>
      </c>
      <c r="C1878" s="2" t="s">
        <v>40</v>
      </c>
      <c r="D1878" s="2" t="s">
        <v>40</v>
      </c>
      <c r="E1878" s="2" t="s">
        <v>40</v>
      </c>
      <c r="F1878" s="2" t="s">
        <v>41</v>
      </c>
      <c r="G1878" s="2" t="s">
        <v>40</v>
      </c>
      <c r="H1878" s="2" t="s">
        <v>40</v>
      </c>
      <c r="I1878" s="2" t="s">
        <v>40</v>
      </c>
      <c r="J1878" s="2" t="s">
        <v>42</v>
      </c>
      <c r="K1878" s="2" t="s">
        <v>40</v>
      </c>
      <c r="L1878" s="2" t="s">
        <v>40</v>
      </c>
      <c r="M1878" s="2" t="s">
        <v>40</v>
      </c>
      <c r="N1878" s="2" t="s">
        <v>43</v>
      </c>
      <c r="O1878" s="2" t="s">
        <v>40</v>
      </c>
      <c r="P1878" s="2" t="s">
        <v>40</v>
      </c>
      <c r="Q1878" s="2" t="s">
        <v>40</v>
      </c>
      <c r="R1878" s="2" t="s">
        <v>44</v>
      </c>
      <c r="S1878" s="2" t="s">
        <v>40</v>
      </c>
      <c r="T1878" s="2" t="s">
        <v>40</v>
      </c>
      <c r="U1878" s="2" t="s">
        <v>40</v>
      </c>
      <c r="V1878" s="2" t="s">
        <v>45</v>
      </c>
      <c r="W1878" s="2" t="s">
        <v>40</v>
      </c>
      <c r="X1878" s="2" t="s">
        <v>40</v>
      </c>
      <c r="Y1878" s="2" t="s">
        <v>40</v>
      </c>
      <c r="Z1878" s="2" t="s">
        <v>46</v>
      </c>
      <c r="AA1878" s="2" t="s">
        <v>40</v>
      </c>
      <c r="AB1878" s="2" t="s">
        <v>40</v>
      </c>
      <c r="AC1878" s="2" t="s">
        <v>40</v>
      </c>
      <c r="AD1878" s="2" t="s">
        <v>40</v>
      </c>
    </row>
    <row r="1879" spans="1:30" x14ac:dyDescent="0.2">
      <c r="A1879" s="3" t="s">
        <v>47</v>
      </c>
      <c r="B1879" s="2">
        <v>6.6100000000000004E-3</v>
      </c>
      <c r="C1879" s="2">
        <v>6.28E-3</v>
      </c>
      <c r="D1879" s="2">
        <v>6.2199999999999998E-3</v>
      </c>
      <c r="E1879" s="2">
        <v>6.3699999999999998E-3</v>
      </c>
      <c r="F1879" s="2" t="s">
        <v>83</v>
      </c>
      <c r="G1879" s="2" t="s">
        <v>40</v>
      </c>
      <c r="H1879" s="2" t="s">
        <v>40</v>
      </c>
      <c r="I1879" s="2" t="s">
        <v>40</v>
      </c>
      <c r="J1879" s="2" t="s">
        <v>83</v>
      </c>
      <c r="K1879" s="2" t="s">
        <v>40</v>
      </c>
      <c r="L1879" s="2" t="s">
        <v>40</v>
      </c>
      <c r="M1879" s="2" t="s">
        <v>40</v>
      </c>
      <c r="N1879" s="2">
        <v>0</v>
      </c>
      <c r="O1879" s="2">
        <v>2.5479999999999999E-2</v>
      </c>
      <c r="P1879" s="2" t="s">
        <v>40</v>
      </c>
      <c r="Q1879" s="2" t="s">
        <v>40</v>
      </c>
      <c r="R1879" s="2">
        <v>1.2869999999999999E-2</v>
      </c>
      <c r="S1879" s="2">
        <v>1.261E-2</v>
      </c>
      <c r="T1879" s="2" t="s">
        <v>40</v>
      </c>
      <c r="U1879" s="2" t="s">
        <v>40</v>
      </c>
      <c r="V1879" s="2" t="s">
        <v>83</v>
      </c>
      <c r="W1879" s="2" t="s">
        <v>40</v>
      </c>
      <c r="X1879" s="2" t="s">
        <v>40</v>
      </c>
      <c r="Y1879" s="2" t="s">
        <v>40</v>
      </c>
      <c r="Z1879" s="2" t="s">
        <v>83</v>
      </c>
      <c r="AA1879" s="2" t="s">
        <v>40</v>
      </c>
      <c r="AB1879" s="2" t="s">
        <v>40</v>
      </c>
      <c r="AC1879" s="2" t="s">
        <v>40</v>
      </c>
      <c r="AD1879" s="2" t="s">
        <v>40</v>
      </c>
    </row>
    <row r="1880" spans="1:30" x14ac:dyDescent="0.2">
      <c r="A1880" s="3" t="s">
        <v>52</v>
      </c>
      <c r="B1880" s="2">
        <v>8.3599999999999994E-3</v>
      </c>
      <c r="C1880" s="2">
        <v>8.8000000000000005E-3</v>
      </c>
      <c r="D1880" s="2">
        <v>8.3199999999999993E-3</v>
      </c>
      <c r="E1880" s="2" t="s">
        <v>40</v>
      </c>
      <c r="F1880" s="2">
        <v>8.6599999999999993E-3</v>
      </c>
      <c r="G1880" s="2">
        <v>8.5000000000000006E-3</v>
      </c>
      <c r="H1880" s="2">
        <v>8.3199999999999993E-3</v>
      </c>
      <c r="I1880" s="2" t="s">
        <v>40</v>
      </c>
      <c r="J1880" s="2" t="s">
        <v>83</v>
      </c>
      <c r="K1880" s="2" t="s">
        <v>40</v>
      </c>
      <c r="L1880" s="2" t="s">
        <v>40</v>
      </c>
      <c r="M1880" s="2" t="s">
        <v>40</v>
      </c>
      <c r="N1880" s="2">
        <v>1.9990000000000001E-2</v>
      </c>
      <c r="O1880" s="2">
        <v>4.79E-3</v>
      </c>
      <c r="P1880" s="2">
        <v>6.9999999999999999E-4</v>
      </c>
      <c r="Q1880" s="2" t="s">
        <v>40</v>
      </c>
      <c r="R1880" s="2">
        <v>1.242E-2</v>
      </c>
      <c r="S1880" s="2">
        <v>1.306E-2</v>
      </c>
      <c r="T1880" s="2" t="s">
        <v>40</v>
      </c>
      <c r="U1880" s="2" t="s">
        <v>40</v>
      </c>
      <c r="V1880" s="2">
        <v>8.8599999999999998E-3</v>
      </c>
      <c r="W1880" s="2">
        <v>8.0400000000000003E-3</v>
      </c>
      <c r="X1880" s="2">
        <v>8.5800000000000008E-3</v>
      </c>
      <c r="Y1880" s="2" t="s">
        <v>40</v>
      </c>
      <c r="Z1880" s="2">
        <v>1.269E-2</v>
      </c>
      <c r="AA1880" s="2">
        <v>1.2789999999999999E-2</v>
      </c>
      <c r="AB1880" s="2" t="s">
        <v>40</v>
      </c>
      <c r="AC1880" s="2" t="s">
        <v>40</v>
      </c>
      <c r="AD1880" s="2" t="s">
        <v>40</v>
      </c>
    </row>
    <row r="1881" spans="1:30" x14ac:dyDescent="0.2">
      <c r="A1881" s="3" t="s">
        <v>54</v>
      </c>
      <c r="B1881" s="2" t="s">
        <v>83</v>
      </c>
      <c r="C1881" s="2" t="s">
        <v>40</v>
      </c>
      <c r="D1881" s="2" t="s">
        <v>40</v>
      </c>
      <c r="E1881" s="2" t="s">
        <v>40</v>
      </c>
      <c r="F1881" s="2">
        <v>1.2749999999999999E-2</v>
      </c>
      <c r="G1881" s="2">
        <v>1.273E-2</v>
      </c>
      <c r="H1881" s="2" t="s">
        <v>40</v>
      </c>
      <c r="I1881" s="2" t="s">
        <v>40</v>
      </c>
      <c r="J1881" s="2" t="s">
        <v>83</v>
      </c>
      <c r="K1881" s="2" t="s">
        <v>40</v>
      </c>
      <c r="L1881" s="2" t="s">
        <v>40</v>
      </c>
      <c r="M1881" s="2" t="s">
        <v>40</v>
      </c>
      <c r="N1881" s="2">
        <v>1.9189999999999999E-2</v>
      </c>
      <c r="O1881" s="2">
        <v>5.4000000000000003E-3</v>
      </c>
      <c r="P1881" s="2">
        <v>8.8999999999999995E-4</v>
      </c>
      <c r="Q1881" s="2" t="s">
        <v>40</v>
      </c>
      <c r="R1881" s="2">
        <v>1.217E-2</v>
      </c>
      <c r="S1881" s="2">
        <v>1.3310000000000001E-2</v>
      </c>
      <c r="T1881" s="2" t="s">
        <v>40</v>
      </c>
      <c r="U1881" s="2" t="s">
        <v>40</v>
      </c>
      <c r="V1881" s="2">
        <v>1.2789999999999999E-2</v>
      </c>
      <c r="W1881" s="2">
        <v>1.269E-2</v>
      </c>
      <c r="X1881" s="2" t="s">
        <v>40</v>
      </c>
      <c r="Y1881" s="2" t="s">
        <v>40</v>
      </c>
      <c r="Z1881" s="2">
        <v>8.2000000000000007E-3</v>
      </c>
      <c r="AA1881" s="2">
        <v>8.4100000000000008E-3</v>
      </c>
      <c r="AB1881" s="2">
        <v>8.8699999999999994E-3</v>
      </c>
      <c r="AC1881" s="2" t="s">
        <v>40</v>
      </c>
      <c r="AD1881" s="2" t="s">
        <v>40</v>
      </c>
    </row>
    <row r="1882" spans="1:30" x14ac:dyDescent="0.2">
      <c r="A1882" s="3" t="s">
        <v>55</v>
      </c>
      <c r="B1882" s="2">
        <v>8.8500000000000002E-3</v>
      </c>
      <c r="C1882" s="2">
        <v>8.2900000000000005E-3</v>
      </c>
      <c r="D1882" s="2">
        <v>8.3400000000000002E-3</v>
      </c>
      <c r="E1882" s="2" t="s">
        <v>40</v>
      </c>
      <c r="F1882" s="2">
        <v>1.247E-2</v>
      </c>
      <c r="G1882" s="2">
        <v>1.3010000000000001E-2</v>
      </c>
      <c r="H1882" s="2" t="s">
        <v>40</v>
      </c>
      <c r="I1882" s="2" t="s">
        <v>40</v>
      </c>
      <c r="J1882" s="2" t="s">
        <v>83</v>
      </c>
      <c r="K1882" s="2" t="s">
        <v>40</v>
      </c>
      <c r="L1882" s="2" t="s">
        <v>40</v>
      </c>
      <c r="M1882" s="2" t="s">
        <v>40</v>
      </c>
      <c r="N1882" s="2">
        <v>6.7000000000000002E-3</v>
      </c>
      <c r="O1882" s="2">
        <v>3.14E-3</v>
      </c>
      <c r="P1882" s="2">
        <v>1.5640000000000001E-2</v>
      </c>
      <c r="Q1882" s="2" t="s">
        <v>40</v>
      </c>
      <c r="R1882" s="2" t="s">
        <v>83</v>
      </c>
      <c r="S1882" s="2" t="s">
        <v>40</v>
      </c>
      <c r="T1882" s="2" t="s">
        <v>40</v>
      </c>
      <c r="U1882" s="2" t="s">
        <v>40</v>
      </c>
      <c r="V1882" s="2">
        <v>1.2630000000000001E-2</v>
      </c>
      <c r="W1882" s="2">
        <v>1.285E-2</v>
      </c>
      <c r="X1882" s="2" t="s">
        <v>40</v>
      </c>
      <c r="Y1882" s="2" t="s">
        <v>40</v>
      </c>
      <c r="Z1882" s="2">
        <v>1.244E-2</v>
      </c>
      <c r="AA1882" s="2">
        <v>1.304E-2</v>
      </c>
      <c r="AB1882" s="2" t="s">
        <v>40</v>
      </c>
      <c r="AC1882" s="2" t="s">
        <v>40</v>
      </c>
      <c r="AD1882" s="2" t="s">
        <v>40</v>
      </c>
    </row>
    <row r="1883" spans="1:30" x14ac:dyDescent="0.2">
      <c r="A1883" s="3" t="s">
        <v>56</v>
      </c>
      <c r="B1883" s="2">
        <v>8.1899999999999994E-3</v>
      </c>
      <c r="C1883" s="2">
        <v>8.3099999999999997E-3</v>
      </c>
      <c r="D1883" s="2">
        <v>8.9800000000000001E-3</v>
      </c>
      <c r="E1883" s="2" t="s">
        <v>40</v>
      </c>
      <c r="F1883" s="2">
        <v>6.0099999999999997E-3</v>
      </c>
      <c r="G1883" s="2">
        <v>6.6699999999999997E-3</v>
      </c>
      <c r="H1883" s="2">
        <v>6.3699999999999998E-3</v>
      </c>
      <c r="I1883" s="2">
        <v>6.43E-3</v>
      </c>
      <c r="J1883" s="2" t="s">
        <v>83</v>
      </c>
      <c r="K1883" s="2" t="s">
        <v>40</v>
      </c>
      <c r="L1883" s="2" t="s">
        <v>40</v>
      </c>
      <c r="M1883" s="2" t="s">
        <v>40</v>
      </c>
      <c r="N1883" s="2">
        <v>2.3000000000000001E-4</v>
      </c>
      <c r="O1883" s="2">
        <v>0</v>
      </c>
      <c r="P1883" s="2">
        <v>2.5250000000000002E-2</v>
      </c>
      <c r="Q1883" s="2" t="s">
        <v>40</v>
      </c>
      <c r="R1883" s="2">
        <v>1.251E-2</v>
      </c>
      <c r="S1883" s="2">
        <v>1.2970000000000001E-2</v>
      </c>
      <c r="T1883" s="2" t="s">
        <v>40</v>
      </c>
      <c r="U1883" s="2" t="s">
        <v>40</v>
      </c>
      <c r="V1883" s="2" t="s">
        <v>83</v>
      </c>
      <c r="W1883" s="2" t="s">
        <v>40</v>
      </c>
      <c r="X1883" s="2" t="s">
        <v>40</v>
      </c>
      <c r="Y1883" s="2" t="s">
        <v>40</v>
      </c>
      <c r="Z1883" s="2">
        <v>1.3100000000000001E-2</v>
      </c>
      <c r="AA1883" s="2">
        <v>1.238E-2</v>
      </c>
      <c r="AB1883" s="2" t="s">
        <v>40</v>
      </c>
      <c r="AC1883" s="2" t="s">
        <v>40</v>
      </c>
      <c r="AD1883" s="2" t="s">
        <v>40</v>
      </c>
    </row>
    <row r="1886" spans="1:30" x14ac:dyDescent="0.2">
      <c r="A1886" s="3" t="s">
        <v>90</v>
      </c>
    </row>
    <row r="1888" spans="1:30" x14ac:dyDescent="0.2">
      <c r="B1888" s="2" t="s">
        <v>39</v>
      </c>
      <c r="C1888" s="2" t="s">
        <v>40</v>
      </c>
      <c r="D1888" s="2" t="s">
        <v>40</v>
      </c>
      <c r="E1888" s="2" t="s">
        <v>40</v>
      </c>
      <c r="F1888" s="2" t="s">
        <v>41</v>
      </c>
      <c r="G1888" s="2" t="s">
        <v>40</v>
      </c>
      <c r="H1888" s="2" t="s">
        <v>40</v>
      </c>
      <c r="I1888" s="2" t="s">
        <v>40</v>
      </c>
      <c r="J1888" s="2" t="s">
        <v>42</v>
      </c>
      <c r="K1888" s="2" t="s">
        <v>40</v>
      </c>
      <c r="L1888" s="2" t="s">
        <v>40</v>
      </c>
      <c r="M1888" s="2" t="s">
        <v>40</v>
      </c>
      <c r="N1888" s="2" t="s">
        <v>43</v>
      </c>
      <c r="O1888" s="2" t="s">
        <v>40</v>
      </c>
      <c r="P1888" s="2" t="s">
        <v>40</v>
      </c>
      <c r="Q1888" s="2" t="s">
        <v>40</v>
      </c>
      <c r="R1888" s="2" t="s">
        <v>44</v>
      </c>
      <c r="S1888" s="2" t="s">
        <v>40</v>
      </c>
      <c r="T1888" s="2" t="s">
        <v>40</v>
      </c>
      <c r="U1888" s="2" t="s">
        <v>40</v>
      </c>
      <c r="V1888" s="2" t="s">
        <v>45</v>
      </c>
      <c r="W1888" s="2" t="s">
        <v>40</v>
      </c>
      <c r="X1888" s="2" t="s">
        <v>40</v>
      </c>
      <c r="Y1888" s="2" t="s">
        <v>40</v>
      </c>
      <c r="Z1888" s="2" t="s">
        <v>46</v>
      </c>
      <c r="AA1888" s="2" t="s">
        <v>40</v>
      </c>
      <c r="AB1888" s="2" t="s">
        <v>40</v>
      </c>
      <c r="AC1888" s="2" t="s">
        <v>40</v>
      </c>
      <c r="AD1888" s="2" t="s">
        <v>40</v>
      </c>
    </row>
    <row r="1889" spans="1:30" x14ac:dyDescent="0.2">
      <c r="A1889" s="3" t="s">
        <v>47</v>
      </c>
      <c r="B1889" s="2">
        <v>1.5010000000000001E-2</v>
      </c>
      <c r="C1889" s="2">
        <v>1.504E-2</v>
      </c>
      <c r="D1889" s="2">
        <v>1.503E-2</v>
      </c>
      <c r="E1889" s="2">
        <v>1.491E-2</v>
      </c>
      <c r="F1889" s="2" t="s">
        <v>83</v>
      </c>
      <c r="G1889" s="2" t="s">
        <v>40</v>
      </c>
      <c r="H1889" s="2" t="s">
        <v>40</v>
      </c>
      <c r="I1889" s="2" t="s">
        <v>40</v>
      </c>
      <c r="J1889" s="2" t="s">
        <v>83</v>
      </c>
      <c r="K1889" s="2" t="s">
        <v>40</v>
      </c>
      <c r="L1889" s="2" t="s">
        <v>40</v>
      </c>
      <c r="M1889" s="2" t="s">
        <v>40</v>
      </c>
      <c r="N1889" s="2">
        <v>3.057E-2</v>
      </c>
      <c r="O1889" s="2">
        <v>2.9420000000000002E-2</v>
      </c>
      <c r="P1889" s="2" t="s">
        <v>40</v>
      </c>
      <c r="Q1889" s="2" t="s">
        <v>40</v>
      </c>
      <c r="R1889" s="2">
        <v>0</v>
      </c>
      <c r="S1889" s="2">
        <v>5.9990000000000002E-2</v>
      </c>
      <c r="T1889" s="2" t="s">
        <v>40</v>
      </c>
      <c r="U1889" s="2" t="s">
        <v>40</v>
      </c>
      <c r="V1889" s="2" t="s">
        <v>83</v>
      </c>
      <c r="W1889" s="2" t="s">
        <v>40</v>
      </c>
      <c r="X1889" s="2" t="s">
        <v>40</v>
      </c>
      <c r="Y1889" s="2" t="s">
        <v>40</v>
      </c>
      <c r="Z1889" s="2" t="s">
        <v>83</v>
      </c>
      <c r="AA1889" s="2" t="s">
        <v>40</v>
      </c>
      <c r="AB1889" s="2" t="s">
        <v>40</v>
      </c>
      <c r="AC1889" s="2" t="s">
        <v>40</v>
      </c>
      <c r="AD1889" s="2" t="s">
        <v>40</v>
      </c>
    </row>
    <row r="1890" spans="1:30" x14ac:dyDescent="0.2">
      <c r="A1890" s="3" t="s">
        <v>52</v>
      </c>
      <c r="B1890" s="2">
        <v>2.078E-2</v>
      </c>
      <c r="C1890" s="2">
        <v>1.9779999999999999E-2</v>
      </c>
      <c r="D1890" s="2">
        <v>1.9429999999999999E-2</v>
      </c>
      <c r="E1890" s="2" t="s">
        <v>40</v>
      </c>
      <c r="F1890" s="2">
        <v>2.0410000000000001E-2</v>
      </c>
      <c r="G1890" s="2">
        <v>2.0119999999999999E-2</v>
      </c>
      <c r="H1890" s="2">
        <v>1.9460000000000002E-2</v>
      </c>
      <c r="I1890" s="2" t="s">
        <v>40</v>
      </c>
      <c r="J1890" s="2" t="s">
        <v>83</v>
      </c>
      <c r="K1890" s="2" t="s">
        <v>40</v>
      </c>
      <c r="L1890" s="2" t="s">
        <v>40</v>
      </c>
      <c r="M1890" s="2" t="s">
        <v>40</v>
      </c>
      <c r="N1890" s="2">
        <v>1.968E-2</v>
      </c>
      <c r="O1890" s="2">
        <v>2.0639999999999999E-2</v>
      </c>
      <c r="P1890" s="2">
        <v>1.967E-2</v>
      </c>
      <c r="Q1890" s="2" t="s">
        <v>40</v>
      </c>
      <c r="R1890" s="2">
        <v>5.9990000000000002E-2</v>
      </c>
      <c r="S1890" s="2">
        <v>0</v>
      </c>
      <c r="T1890" s="2" t="s">
        <v>40</v>
      </c>
      <c r="U1890" s="2" t="s">
        <v>40</v>
      </c>
      <c r="V1890" s="2">
        <v>1.9980000000000001E-2</v>
      </c>
      <c r="W1890" s="2">
        <v>2.0199999999999999E-2</v>
      </c>
      <c r="X1890" s="2">
        <v>1.9810000000000001E-2</v>
      </c>
      <c r="Y1890" s="2" t="s">
        <v>40</v>
      </c>
      <c r="Z1890" s="2">
        <v>3.0460000000000001E-2</v>
      </c>
      <c r="AA1890" s="2">
        <v>2.9530000000000001E-2</v>
      </c>
      <c r="AB1890" s="2" t="s">
        <v>40</v>
      </c>
      <c r="AC1890" s="2" t="s">
        <v>40</v>
      </c>
      <c r="AD1890" s="2" t="s">
        <v>40</v>
      </c>
    </row>
    <row r="1891" spans="1:30" x14ac:dyDescent="0.2">
      <c r="A1891" s="3" t="s">
        <v>54</v>
      </c>
      <c r="B1891" s="2" t="s">
        <v>83</v>
      </c>
      <c r="C1891" s="2" t="s">
        <v>40</v>
      </c>
      <c r="D1891" s="2" t="s">
        <v>40</v>
      </c>
      <c r="E1891" s="2" t="s">
        <v>40</v>
      </c>
      <c r="F1891" s="2">
        <v>2.9329999999999998E-2</v>
      </c>
      <c r="G1891" s="2">
        <v>3.066E-2</v>
      </c>
      <c r="H1891" s="2" t="s">
        <v>40</v>
      </c>
      <c r="I1891" s="2" t="s">
        <v>40</v>
      </c>
      <c r="J1891" s="2" t="s">
        <v>83</v>
      </c>
      <c r="K1891" s="2" t="s">
        <v>40</v>
      </c>
      <c r="L1891" s="2" t="s">
        <v>40</v>
      </c>
      <c r="M1891" s="2" t="s">
        <v>40</v>
      </c>
      <c r="N1891" s="2">
        <v>1.967E-2</v>
      </c>
      <c r="O1891" s="2">
        <v>2.0279999999999999E-2</v>
      </c>
      <c r="P1891" s="2">
        <v>2.0039999999999999E-2</v>
      </c>
      <c r="Q1891" s="2" t="s">
        <v>40</v>
      </c>
      <c r="R1891" s="2">
        <v>5.9990000000000002E-2</v>
      </c>
      <c r="S1891" s="2">
        <v>0</v>
      </c>
      <c r="T1891" s="2" t="s">
        <v>40</v>
      </c>
      <c r="U1891" s="2" t="s">
        <v>40</v>
      </c>
      <c r="V1891" s="2">
        <v>3.022E-2</v>
      </c>
      <c r="W1891" s="2">
        <v>2.9770000000000001E-2</v>
      </c>
      <c r="X1891" s="2" t="s">
        <v>40</v>
      </c>
      <c r="Y1891" s="2" t="s">
        <v>40</v>
      </c>
      <c r="Z1891" s="2">
        <v>2.01E-2</v>
      </c>
      <c r="AA1891" s="2">
        <v>2.0379999999999999E-2</v>
      </c>
      <c r="AB1891" s="2">
        <v>1.951E-2</v>
      </c>
      <c r="AC1891" s="2" t="s">
        <v>40</v>
      </c>
      <c r="AD1891" s="2" t="s">
        <v>40</v>
      </c>
    </row>
    <row r="1892" spans="1:30" x14ac:dyDescent="0.2">
      <c r="A1892" s="3" t="s">
        <v>55</v>
      </c>
      <c r="B1892" s="2">
        <v>2.0109999999999999E-2</v>
      </c>
      <c r="C1892" s="2">
        <v>1.9480000000000001E-2</v>
      </c>
      <c r="D1892" s="2">
        <v>2.0400000000000001E-2</v>
      </c>
      <c r="E1892" s="2" t="s">
        <v>40</v>
      </c>
      <c r="F1892" s="2">
        <v>3.0099999999999998E-2</v>
      </c>
      <c r="G1892" s="2">
        <v>2.989E-2</v>
      </c>
      <c r="H1892" s="2" t="s">
        <v>40</v>
      </c>
      <c r="I1892" s="2" t="s">
        <v>40</v>
      </c>
      <c r="J1892" s="2" t="s">
        <v>83</v>
      </c>
      <c r="K1892" s="2" t="s">
        <v>40</v>
      </c>
      <c r="L1892" s="2" t="s">
        <v>40</v>
      </c>
      <c r="M1892" s="2" t="s">
        <v>40</v>
      </c>
      <c r="N1892" s="2">
        <v>2.0070000000000001E-2</v>
      </c>
      <c r="O1892" s="2">
        <v>1.967E-2</v>
      </c>
      <c r="P1892" s="2">
        <v>2.0250000000000001E-2</v>
      </c>
      <c r="Q1892" s="2" t="s">
        <v>40</v>
      </c>
      <c r="R1892" s="2" t="s">
        <v>83</v>
      </c>
      <c r="S1892" s="2" t="s">
        <v>40</v>
      </c>
      <c r="T1892" s="2" t="s">
        <v>40</v>
      </c>
      <c r="U1892" s="2" t="s">
        <v>40</v>
      </c>
      <c r="V1892" s="2">
        <v>2.981E-2</v>
      </c>
      <c r="W1892" s="2">
        <v>3.0179999999999998E-2</v>
      </c>
      <c r="X1892" s="2" t="s">
        <v>40</v>
      </c>
      <c r="Y1892" s="2" t="s">
        <v>40</v>
      </c>
      <c r="Z1892" s="2">
        <v>3.024E-2</v>
      </c>
      <c r="AA1892" s="2">
        <v>2.9749999999999999E-2</v>
      </c>
      <c r="AB1892" s="2" t="s">
        <v>40</v>
      </c>
      <c r="AC1892" s="2" t="s">
        <v>40</v>
      </c>
      <c r="AD1892" s="2" t="s">
        <v>40</v>
      </c>
    </row>
    <row r="1893" spans="1:30" x14ac:dyDescent="0.2">
      <c r="A1893" s="3" t="s">
        <v>56</v>
      </c>
      <c r="B1893" s="2">
        <v>2.0240000000000001E-2</v>
      </c>
      <c r="C1893" s="2">
        <v>2.0750000000000001E-2</v>
      </c>
      <c r="D1893" s="2">
        <v>1.9E-2</v>
      </c>
      <c r="E1893" s="2" t="s">
        <v>40</v>
      </c>
      <c r="F1893" s="2">
        <v>1.532E-2</v>
      </c>
      <c r="G1893" s="2">
        <v>1.545E-2</v>
      </c>
      <c r="H1893" s="2">
        <v>1.5259999999999999E-2</v>
      </c>
      <c r="I1893" s="2">
        <v>1.396E-2</v>
      </c>
      <c r="J1893" s="2" t="s">
        <v>83</v>
      </c>
      <c r="K1893" s="2" t="s">
        <v>40</v>
      </c>
      <c r="L1893" s="2" t="s">
        <v>40</v>
      </c>
      <c r="M1893" s="2" t="s">
        <v>40</v>
      </c>
      <c r="N1893" s="2">
        <v>2.0049999999999998E-2</v>
      </c>
      <c r="O1893" s="2">
        <v>2.017E-2</v>
      </c>
      <c r="P1893" s="2">
        <v>1.9769999999999999E-2</v>
      </c>
      <c r="Q1893" s="2" t="s">
        <v>40</v>
      </c>
      <c r="R1893" s="2">
        <v>5.9990000000000002E-2</v>
      </c>
      <c r="S1893" s="2">
        <v>0</v>
      </c>
      <c r="T1893" s="2" t="s">
        <v>40</v>
      </c>
      <c r="U1893" s="2" t="s">
        <v>40</v>
      </c>
      <c r="V1893" s="2" t="s">
        <v>83</v>
      </c>
      <c r="W1893" s="2" t="s">
        <v>40</v>
      </c>
      <c r="X1893" s="2" t="s">
        <v>40</v>
      </c>
      <c r="Y1893" s="2" t="s">
        <v>40</v>
      </c>
      <c r="Z1893" s="2">
        <v>3.0419999999999999E-2</v>
      </c>
      <c r="AA1893" s="2">
        <v>2.9569999999999999E-2</v>
      </c>
      <c r="AB1893" s="2" t="s">
        <v>40</v>
      </c>
      <c r="AC1893" s="2" t="s">
        <v>40</v>
      </c>
      <c r="AD1893" s="2" t="s">
        <v>40</v>
      </c>
    </row>
    <row r="1896" spans="1:30" x14ac:dyDescent="0.2">
      <c r="A1896" s="3" t="s">
        <v>91</v>
      </c>
    </row>
    <row r="1898" spans="1:30" x14ac:dyDescent="0.2">
      <c r="B1898" s="2" t="s">
        <v>39</v>
      </c>
      <c r="C1898" s="2" t="s">
        <v>40</v>
      </c>
      <c r="D1898" s="2" t="s">
        <v>40</v>
      </c>
      <c r="E1898" s="2" t="s">
        <v>40</v>
      </c>
      <c r="F1898" s="2" t="s">
        <v>41</v>
      </c>
      <c r="G1898" s="2" t="s">
        <v>40</v>
      </c>
      <c r="H1898" s="2" t="s">
        <v>40</v>
      </c>
      <c r="I1898" s="2" t="s">
        <v>40</v>
      </c>
      <c r="J1898" s="2" t="s">
        <v>42</v>
      </c>
      <c r="K1898" s="2" t="s">
        <v>40</v>
      </c>
      <c r="L1898" s="2" t="s">
        <v>40</v>
      </c>
      <c r="M1898" s="2" t="s">
        <v>40</v>
      </c>
      <c r="N1898" s="2" t="s">
        <v>43</v>
      </c>
      <c r="O1898" s="2" t="s">
        <v>40</v>
      </c>
      <c r="P1898" s="2" t="s">
        <v>40</v>
      </c>
      <c r="Q1898" s="2" t="s">
        <v>40</v>
      </c>
      <c r="R1898" s="2" t="s">
        <v>44</v>
      </c>
      <c r="S1898" s="2" t="s">
        <v>40</v>
      </c>
      <c r="T1898" s="2" t="s">
        <v>40</v>
      </c>
      <c r="U1898" s="2" t="s">
        <v>40</v>
      </c>
      <c r="V1898" s="2" t="s">
        <v>45</v>
      </c>
      <c r="W1898" s="2" t="s">
        <v>40</v>
      </c>
      <c r="X1898" s="2" t="s">
        <v>40</v>
      </c>
      <c r="Y1898" s="2" t="s">
        <v>40</v>
      </c>
      <c r="Z1898" s="2" t="s">
        <v>46</v>
      </c>
      <c r="AA1898" s="2" t="s">
        <v>40</v>
      </c>
      <c r="AB1898" s="2" t="s">
        <v>40</v>
      </c>
      <c r="AC1898" s="2" t="s">
        <v>40</v>
      </c>
      <c r="AD1898" s="2" t="s">
        <v>40</v>
      </c>
    </row>
    <row r="1899" spans="1:30" x14ac:dyDescent="0.2">
      <c r="A1899" s="3" t="s">
        <v>47</v>
      </c>
      <c r="B1899" s="2">
        <v>1.3950000000000001E-2</v>
      </c>
      <c r="C1899" s="2">
        <v>1.384E-2</v>
      </c>
      <c r="D1899" s="2">
        <v>1.387E-2</v>
      </c>
      <c r="E1899" s="2">
        <v>1.393E-2</v>
      </c>
      <c r="F1899" s="2" t="s">
        <v>83</v>
      </c>
      <c r="G1899" s="2" t="s">
        <v>40</v>
      </c>
      <c r="H1899" s="2" t="s">
        <v>40</v>
      </c>
      <c r="I1899" s="2" t="s">
        <v>40</v>
      </c>
      <c r="J1899" s="2" t="s">
        <v>83</v>
      </c>
      <c r="K1899" s="2" t="s">
        <v>40</v>
      </c>
      <c r="L1899" s="2" t="s">
        <v>40</v>
      </c>
      <c r="M1899" s="2" t="s">
        <v>40</v>
      </c>
      <c r="N1899" s="2">
        <v>2.845E-2</v>
      </c>
      <c r="O1899" s="2">
        <v>2.7140000000000001E-2</v>
      </c>
      <c r="P1899" s="2" t="s">
        <v>40</v>
      </c>
      <c r="Q1899" s="2" t="s">
        <v>40</v>
      </c>
      <c r="R1899" s="2">
        <v>2.9389999999999999E-2</v>
      </c>
      <c r="S1899" s="2">
        <v>2.6200000000000001E-2</v>
      </c>
      <c r="T1899" s="2" t="s">
        <v>40</v>
      </c>
      <c r="U1899" s="2" t="s">
        <v>40</v>
      </c>
      <c r="V1899" s="2" t="s">
        <v>83</v>
      </c>
      <c r="W1899" s="2" t="s">
        <v>40</v>
      </c>
      <c r="X1899" s="2" t="s">
        <v>40</v>
      </c>
      <c r="Y1899" s="2" t="s">
        <v>40</v>
      </c>
      <c r="Z1899" s="2" t="s">
        <v>83</v>
      </c>
      <c r="AA1899" s="2" t="s">
        <v>40</v>
      </c>
      <c r="AB1899" s="2" t="s">
        <v>40</v>
      </c>
      <c r="AC1899" s="2" t="s">
        <v>40</v>
      </c>
      <c r="AD1899" s="2" t="s">
        <v>40</v>
      </c>
    </row>
    <row r="1900" spans="1:30" x14ac:dyDescent="0.2">
      <c r="A1900" s="3" t="s">
        <v>52</v>
      </c>
      <c r="B1900" s="2">
        <v>1.8970000000000001E-2</v>
      </c>
      <c r="C1900" s="2">
        <v>1.8120000000000001E-2</v>
      </c>
      <c r="D1900" s="2">
        <v>1.8499999999999999E-2</v>
      </c>
      <c r="E1900" s="2" t="s">
        <v>40</v>
      </c>
      <c r="F1900" s="2">
        <v>1.9009999999999999E-2</v>
      </c>
      <c r="G1900" s="2">
        <v>1.9279999999999999E-2</v>
      </c>
      <c r="H1900" s="2">
        <v>1.7299999999999999E-2</v>
      </c>
      <c r="I1900" s="2" t="s">
        <v>40</v>
      </c>
      <c r="J1900" s="2" t="s">
        <v>83</v>
      </c>
      <c r="K1900" s="2" t="s">
        <v>40</v>
      </c>
      <c r="L1900" s="2" t="s">
        <v>40</v>
      </c>
      <c r="M1900" s="2" t="s">
        <v>40</v>
      </c>
      <c r="N1900" s="2">
        <v>1.856E-2</v>
      </c>
      <c r="O1900" s="2">
        <v>1.7840000000000002E-2</v>
      </c>
      <c r="P1900" s="2">
        <v>1.9189999999999999E-2</v>
      </c>
      <c r="Q1900" s="2" t="s">
        <v>40</v>
      </c>
      <c r="R1900" s="2">
        <v>2.6290000000000001E-2</v>
      </c>
      <c r="S1900" s="2">
        <v>2.93E-2</v>
      </c>
      <c r="T1900" s="2" t="s">
        <v>40</v>
      </c>
      <c r="U1900" s="2" t="s">
        <v>40</v>
      </c>
      <c r="V1900" s="2">
        <v>0</v>
      </c>
      <c r="W1900" s="2">
        <v>0</v>
      </c>
      <c r="X1900" s="2">
        <v>5.5590000000000001E-2</v>
      </c>
      <c r="Y1900" s="2" t="s">
        <v>40</v>
      </c>
      <c r="Z1900" s="2">
        <v>2.7640000000000001E-2</v>
      </c>
      <c r="AA1900" s="2">
        <v>2.7949999999999999E-2</v>
      </c>
      <c r="AB1900" s="2" t="s">
        <v>40</v>
      </c>
      <c r="AC1900" s="2" t="s">
        <v>40</v>
      </c>
      <c r="AD1900" s="2" t="s">
        <v>40</v>
      </c>
    </row>
    <row r="1901" spans="1:30" x14ac:dyDescent="0.2">
      <c r="A1901" s="3" t="s">
        <v>54</v>
      </c>
      <c r="B1901" s="2" t="s">
        <v>83</v>
      </c>
      <c r="C1901" s="2" t="s">
        <v>40</v>
      </c>
      <c r="D1901" s="2" t="s">
        <v>40</v>
      </c>
      <c r="E1901" s="2" t="s">
        <v>40</v>
      </c>
      <c r="F1901" s="2">
        <v>2.7859999999999999E-2</v>
      </c>
      <c r="G1901" s="2">
        <v>2.7730000000000001E-2</v>
      </c>
      <c r="H1901" s="2" t="s">
        <v>40</v>
      </c>
      <c r="I1901" s="2" t="s">
        <v>40</v>
      </c>
      <c r="J1901" s="2" t="s">
        <v>83</v>
      </c>
      <c r="K1901" s="2" t="s">
        <v>40</v>
      </c>
      <c r="L1901" s="2" t="s">
        <v>40</v>
      </c>
      <c r="M1901" s="2" t="s">
        <v>40</v>
      </c>
      <c r="N1901" s="2">
        <v>1.8550000000000001E-2</v>
      </c>
      <c r="O1901" s="2">
        <v>1.89E-2</v>
      </c>
      <c r="P1901" s="2">
        <v>1.814E-2</v>
      </c>
      <c r="Q1901" s="2" t="s">
        <v>40</v>
      </c>
      <c r="R1901" s="2">
        <v>2.6589999999999999E-2</v>
      </c>
      <c r="S1901" s="2">
        <v>2.9000000000000001E-2</v>
      </c>
      <c r="T1901" s="2" t="s">
        <v>40</v>
      </c>
      <c r="U1901" s="2" t="s">
        <v>40</v>
      </c>
      <c r="V1901" s="2">
        <v>5.5590000000000001E-2</v>
      </c>
      <c r="W1901" s="2">
        <v>0</v>
      </c>
      <c r="X1901" s="2" t="s">
        <v>40</v>
      </c>
      <c r="Y1901" s="2" t="s">
        <v>40</v>
      </c>
      <c r="Z1901" s="2">
        <v>1.8489999999999999E-2</v>
      </c>
      <c r="AA1901" s="2">
        <v>1.916E-2</v>
      </c>
      <c r="AB1901" s="2">
        <v>1.7940000000000001E-2</v>
      </c>
      <c r="AC1901" s="2" t="s">
        <v>40</v>
      </c>
      <c r="AD1901" s="2" t="s">
        <v>40</v>
      </c>
    </row>
    <row r="1902" spans="1:30" x14ac:dyDescent="0.2">
      <c r="A1902" s="3" t="s">
        <v>55</v>
      </c>
      <c r="B1902" s="2">
        <v>1.8089999999999998E-2</v>
      </c>
      <c r="C1902" s="2">
        <v>1.924E-2</v>
      </c>
      <c r="D1902" s="2">
        <v>1.8259999999999998E-2</v>
      </c>
      <c r="E1902" s="2" t="s">
        <v>40</v>
      </c>
      <c r="F1902" s="2">
        <v>2.792E-2</v>
      </c>
      <c r="G1902" s="2">
        <v>2.767E-2</v>
      </c>
      <c r="H1902" s="2" t="s">
        <v>40</v>
      </c>
      <c r="I1902" s="2" t="s">
        <v>40</v>
      </c>
      <c r="J1902" s="2" t="s">
        <v>83</v>
      </c>
      <c r="K1902" s="2" t="s">
        <v>40</v>
      </c>
      <c r="L1902" s="2" t="s">
        <v>40</v>
      </c>
      <c r="M1902" s="2" t="s">
        <v>40</v>
      </c>
      <c r="N1902" s="2">
        <v>1.908E-2</v>
      </c>
      <c r="O1902" s="2">
        <v>1.8800000000000001E-2</v>
      </c>
      <c r="P1902" s="2">
        <v>1.771E-2</v>
      </c>
      <c r="Q1902" s="2" t="s">
        <v>40</v>
      </c>
      <c r="R1902" s="2" t="s">
        <v>83</v>
      </c>
      <c r="S1902" s="2" t="s">
        <v>40</v>
      </c>
      <c r="T1902" s="2" t="s">
        <v>40</v>
      </c>
      <c r="U1902" s="2" t="s">
        <v>40</v>
      </c>
      <c r="V1902" s="2">
        <v>4.6300000000000001E-2</v>
      </c>
      <c r="W1902" s="2">
        <v>9.2899999999999996E-3</v>
      </c>
      <c r="X1902" s="2" t="s">
        <v>40</v>
      </c>
      <c r="Y1902" s="2" t="s">
        <v>40</v>
      </c>
      <c r="Z1902" s="2">
        <v>2.7900000000000001E-2</v>
      </c>
      <c r="AA1902" s="2">
        <v>2.7689999999999999E-2</v>
      </c>
      <c r="AB1902" s="2" t="s">
        <v>40</v>
      </c>
      <c r="AC1902" s="2" t="s">
        <v>40</v>
      </c>
      <c r="AD1902" s="2" t="s">
        <v>40</v>
      </c>
    </row>
    <row r="1903" spans="1:30" x14ac:dyDescent="0.2">
      <c r="A1903" s="3" t="s">
        <v>56</v>
      </c>
      <c r="B1903" s="2">
        <v>1.8610000000000002E-2</v>
      </c>
      <c r="C1903" s="2">
        <v>1.8339999999999999E-2</v>
      </c>
      <c r="D1903" s="2">
        <v>1.864E-2</v>
      </c>
      <c r="E1903" s="2" t="s">
        <v>40</v>
      </c>
      <c r="F1903" s="2">
        <v>1.461E-2</v>
      </c>
      <c r="G1903" s="2">
        <v>1.447E-2</v>
      </c>
      <c r="H1903" s="2">
        <v>1.439E-2</v>
      </c>
      <c r="I1903" s="2">
        <v>1.2120000000000001E-2</v>
      </c>
      <c r="J1903" s="2" t="s">
        <v>83</v>
      </c>
      <c r="K1903" s="2" t="s">
        <v>40</v>
      </c>
      <c r="L1903" s="2" t="s">
        <v>40</v>
      </c>
      <c r="M1903" s="2" t="s">
        <v>40</v>
      </c>
      <c r="N1903" s="2">
        <v>1.8599999999999998E-2</v>
      </c>
      <c r="O1903" s="2">
        <v>1.9220000000000001E-2</v>
      </c>
      <c r="P1903" s="2">
        <v>1.7770000000000001E-2</v>
      </c>
      <c r="Q1903" s="2" t="s">
        <v>40</v>
      </c>
      <c r="R1903" s="2">
        <v>2.673E-2</v>
      </c>
      <c r="S1903" s="2">
        <v>2.886E-2</v>
      </c>
      <c r="T1903" s="2" t="s">
        <v>40</v>
      </c>
      <c r="U1903" s="2" t="s">
        <v>40</v>
      </c>
      <c r="V1903" s="2" t="s">
        <v>83</v>
      </c>
      <c r="W1903" s="2" t="s">
        <v>40</v>
      </c>
      <c r="X1903" s="2" t="s">
        <v>40</v>
      </c>
      <c r="Y1903" s="2" t="s">
        <v>40</v>
      </c>
      <c r="Z1903" s="2">
        <v>2.818E-2</v>
      </c>
      <c r="AA1903" s="2">
        <v>2.741E-2</v>
      </c>
      <c r="AB1903" s="2" t="s">
        <v>40</v>
      </c>
      <c r="AC1903" s="2" t="s">
        <v>40</v>
      </c>
      <c r="AD1903" s="2" t="s">
        <v>40</v>
      </c>
    </row>
    <row r="1906" spans="1:30" x14ac:dyDescent="0.2">
      <c r="A1906" s="3" t="s">
        <v>92</v>
      </c>
    </row>
    <row r="1908" spans="1:30" x14ac:dyDescent="0.2">
      <c r="B1908" s="2" t="s">
        <v>39</v>
      </c>
      <c r="C1908" s="2" t="s">
        <v>40</v>
      </c>
      <c r="D1908" s="2" t="s">
        <v>40</v>
      </c>
      <c r="E1908" s="2" t="s">
        <v>40</v>
      </c>
      <c r="F1908" s="2" t="s">
        <v>41</v>
      </c>
      <c r="G1908" s="2" t="s">
        <v>40</v>
      </c>
      <c r="H1908" s="2" t="s">
        <v>40</v>
      </c>
      <c r="I1908" s="2" t="s">
        <v>40</v>
      </c>
      <c r="J1908" s="2" t="s">
        <v>42</v>
      </c>
      <c r="K1908" s="2" t="s">
        <v>40</v>
      </c>
      <c r="L1908" s="2" t="s">
        <v>40</v>
      </c>
      <c r="M1908" s="2" t="s">
        <v>40</v>
      </c>
      <c r="N1908" s="2" t="s">
        <v>43</v>
      </c>
      <c r="O1908" s="2" t="s">
        <v>40</v>
      </c>
      <c r="P1908" s="2" t="s">
        <v>40</v>
      </c>
      <c r="Q1908" s="2" t="s">
        <v>40</v>
      </c>
      <c r="R1908" s="2" t="s">
        <v>44</v>
      </c>
      <c r="S1908" s="2" t="s">
        <v>40</v>
      </c>
      <c r="T1908" s="2" t="s">
        <v>40</v>
      </c>
      <c r="U1908" s="2" t="s">
        <v>40</v>
      </c>
      <c r="V1908" s="2" t="s">
        <v>45</v>
      </c>
      <c r="W1908" s="2" t="s">
        <v>40</v>
      </c>
      <c r="X1908" s="2" t="s">
        <v>40</v>
      </c>
      <c r="Y1908" s="2" t="s">
        <v>40</v>
      </c>
      <c r="Z1908" s="2" t="s">
        <v>46</v>
      </c>
      <c r="AA1908" s="2" t="s">
        <v>40</v>
      </c>
      <c r="AB1908" s="2" t="s">
        <v>40</v>
      </c>
      <c r="AC1908" s="2" t="s">
        <v>40</v>
      </c>
      <c r="AD1908" s="2" t="s">
        <v>40</v>
      </c>
    </row>
    <row r="1909" spans="1:30" x14ac:dyDescent="0.2">
      <c r="A1909" s="3" t="s">
        <v>47</v>
      </c>
      <c r="B1909" s="2">
        <v>8.6499999999999997E-3</v>
      </c>
      <c r="C1909" s="2">
        <v>8.1600000000000006E-3</v>
      </c>
      <c r="D1909" s="2">
        <v>9.0500000000000008E-3</v>
      </c>
      <c r="E1909" s="2">
        <v>8.6E-3</v>
      </c>
      <c r="F1909" s="2" t="s">
        <v>83</v>
      </c>
      <c r="G1909" s="2" t="s">
        <v>40</v>
      </c>
      <c r="H1909" s="2" t="s">
        <v>40</v>
      </c>
      <c r="I1909" s="2" t="s">
        <v>40</v>
      </c>
      <c r="J1909" s="2" t="s">
        <v>83</v>
      </c>
      <c r="K1909" s="2" t="s">
        <v>40</v>
      </c>
      <c r="L1909" s="2" t="s">
        <v>40</v>
      </c>
      <c r="M1909" s="2" t="s">
        <v>40</v>
      </c>
      <c r="N1909" s="2">
        <v>1.719E-2</v>
      </c>
      <c r="O1909" s="2">
        <v>1.7270000000000001E-2</v>
      </c>
      <c r="P1909" s="2" t="s">
        <v>40</v>
      </c>
      <c r="Q1909" s="2" t="s">
        <v>40</v>
      </c>
      <c r="R1909" s="2">
        <v>1.8100000000000002E-2</v>
      </c>
      <c r="S1909" s="2">
        <v>1.636E-2</v>
      </c>
      <c r="T1909" s="2" t="s">
        <v>40</v>
      </c>
      <c r="U1909" s="2" t="s">
        <v>40</v>
      </c>
      <c r="V1909" s="2" t="s">
        <v>83</v>
      </c>
      <c r="W1909" s="2" t="s">
        <v>40</v>
      </c>
      <c r="X1909" s="2" t="s">
        <v>40</v>
      </c>
      <c r="Y1909" s="2" t="s">
        <v>40</v>
      </c>
      <c r="Z1909" s="2" t="s">
        <v>83</v>
      </c>
      <c r="AA1909" s="2" t="s">
        <v>40</v>
      </c>
      <c r="AB1909" s="2" t="s">
        <v>40</v>
      </c>
      <c r="AC1909" s="2" t="s">
        <v>40</v>
      </c>
      <c r="AD1909" s="2" t="s">
        <v>40</v>
      </c>
    </row>
    <row r="1910" spans="1:30" x14ac:dyDescent="0.2">
      <c r="A1910" s="3" t="s">
        <v>52</v>
      </c>
      <c r="B1910" s="2">
        <v>1.1480000000000001E-2</v>
      </c>
      <c r="C1910" s="2">
        <v>1.1339999999999999E-2</v>
      </c>
      <c r="D1910" s="2">
        <v>1.1639999999999999E-2</v>
      </c>
      <c r="E1910" s="2" t="s">
        <v>40</v>
      </c>
      <c r="F1910" s="2">
        <v>1.192E-2</v>
      </c>
      <c r="G1910" s="2">
        <v>1.1849999999999999E-2</v>
      </c>
      <c r="H1910" s="2">
        <v>1.069E-2</v>
      </c>
      <c r="I1910" s="2" t="s">
        <v>40</v>
      </c>
      <c r="J1910" s="2" t="s">
        <v>83</v>
      </c>
      <c r="K1910" s="2" t="s">
        <v>40</v>
      </c>
      <c r="L1910" s="2" t="s">
        <v>40</v>
      </c>
      <c r="M1910" s="2" t="s">
        <v>40</v>
      </c>
      <c r="N1910" s="2">
        <v>1.125E-2</v>
      </c>
      <c r="O1910" s="2">
        <v>1.1350000000000001E-2</v>
      </c>
      <c r="P1910" s="2">
        <v>1.1860000000000001E-2</v>
      </c>
      <c r="Q1910" s="2" t="s">
        <v>40</v>
      </c>
      <c r="R1910" s="2">
        <v>1.5640000000000001E-2</v>
      </c>
      <c r="S1910" s="2">
        <v>1.882E-2</v>
      </c>
      <c r="T1910" s="2" t="s">
        <v>40</v>
      </c>
      <c r="U1910" s="2" t="s">
        <v>40</v>
      </c>
      <c r="V1910" s="2">
        <v>1.1429999999999999E-2</v>
      </c>
      <c r="W1910" s="2">
        <v>1.2319999999999999E-2</v>
      </c>
      <c r="X1910" s="2">
        <v>1.0710000000000001E-2</v>
      </c>
      <c r="Y1910" s="2" t="s">
        <v>40</v>
      </c>
      <c r="Z1910" s="2">
        <v>3.4459999999999998E-2</v>
      </c>
      <c r="AA1910" s="2">
        <v>0</v>
      </c>
      <c r="AB1910" s="2" t="s">
        <v>40</v>
      </c>
      <c r="AC1910" s="2" t="s">
        <v>40</v>
      </c>
      <c r="AD1910" s="2" t="s">
        <v>40</v>
      </c>
    </row>
    <row r="1911" spans="1:30" x14ac:dyDescent="0.2">
      <c r="A1911" s="3" t="s">
        <v>54</v>
      </c>
      <c r="B1911" s="2" t="s">
        <v>83</v>
      </c>
      <c r="C1911" s="2" t="s">
        <v>40</v>
      </c>
      <c r="D1911" s="2" t="s">
        <v>40</v>
      </c>
      <c r="E1911" s="2" t="s">
        <v>40</v>
      </c>
      <c r="F1911" s="2">
        <v>1.6809999999999999E-2</v>
      </c>
      <c r="G1911" s="2">
        <v>1.7649999999999999E-2</v>
      </c>
      <c r="H1911" s="2" t="s">
        <v>40</v>
      </c>
      <c r="I1911" s="2" t="s">
        <v>40</v>
      </c>
      <c r="J1911" s="2" t="s">
        <v>83</v>
      </c>
      <c r="K1911" s="2" t="s">
        <v>40</v>
      </c>
      <c r="L1911" s="2" t="s">
        <v>40</v>
      </c>
      <c r="M1911" s="2" t="s">
        <v>40</v>
      </c>
      <c r="N1911" s="2">
        <v>1.0959999999999999E-2</v>
      </c>
      <c r="O1911" s="2">
        <v>1.158E-2</v>
      </c>
      <c r="P1911" s="2">
        <v>1.192E-2</v>
      </c>
      <c r="Q1911" s="2" t="s">
        <v>40</v>
      </c>
      <c r="R1911" s="2">
        <v>1.6230000000000001E-2</v>
      </c>
      <c r="S1911" s="2">
        <v>1.823E-2</v>
      </c>
      <c r="T1911" s="2" t="s">
        <v>40</v>
      </c>
      <c r="U1911" s="2" t="s">
        <v>40</v>
      </c>
      <c r="V1911" s="2">
        <v>1.6320000000000001E-2</v>
      </c>
      <c r="W1911" s="2">
        <v>1.814E-2</v>
      </c>
      <c r="X1911" s="2" t="s">
        <v>40</v>
      </c>
      <c r="Y1911" s="2" t="s">
        <v>40</v>
      </c>
      <c r="Z1911" s="2">
        <v>3.4459999999999998E-2</v>
      </c>
      <c r="AA1911" s="2">
        <v>0</v>
      </c>
      <c r="AB1911" s="2">
        <v>0</v>
      </c>
      <c r="AC1911" s="2" t="s">
        <v>40</v>
      </c>
      <c r="AD1911" s="2" t="s">
        <v>40</v>
      </c>
    </row>
    <row r="1912" spans="1:30" x14ac:dyDescent="0.2">
      <c r="A1912" s="3" t="s">
        <v>55</v>
      </c>
      <c r="B1912" s="2">
        <v>1.192E-2</v>
      </c>
      <c r="C1912" s="2">
        <v>1.167E-2</v>
      </c>
      <c r="D1912" s="2">
        <v>1.0869999999999999E-2</v>
      </c>
      <c r="E1912" s="2" t="s">
        <v>40</v>
      </c>
      <c r="F1912" s="2">
        <v>1.6879999999999999E-2</v>
      </c>
      <c r="G1912" s="2">
        <v>1.7579999999999998E-2</v>
      </c>
      <c r="H1912" s="2" t="s">
        <v>40</v>
      </c>
      <c r="I1912" s="2" t="s">
        <v>40</v>
      </c>
      <c r="J1912" s="2" t="s">
        <v>83</v>
      </c>
      <c r="K1912" s="2" t="s">
        <v>40</v>
      </c>
      <c r="L1912" s="2" t="s">
        <v>40</v>
      </c>
      <c r="M1912" s="2" t="s">
        <v>40</v>
      </c>
      <c r="N1912" s="2">
        <v>1.21E-2</v>
      </c>
      <c r="O1912" s="2">
        <v>1.1440000000000001E-2</v>
      </c>
      <c r="P1912" s="2">
        <v>1.0919999999999999E-2</v>
      </c>
      <c r="Q1912" s="2" t="s">
        <v>40</v>
      </c>
      <c r="R1912" s="2" t="s">
        <v>83</v>
      </c>
      <c r="S1912" s="2" t="s">
        <v>40</v>
      </c>
      <c r="T1912" s="2" t="s">
        <v>40</v>
      </c>
      <c r="U1912" s="2" t="s">
        <v>40</v>
      </c>
      <c r="V1912" s="2">
        <v>1.694E-2</v>
      </c>
      <c r="W1912" s="2">
        <v>1.7520000000000001E-2</v>
      </c>
      <c r="X1912" s="2" t="s">
        <v>40</v>
      </c>
      <c r="Y1912" s="2" t="s">
        <v>40</v>
      </c>
      <c r="Z1912" s="2">
        <v>3.4459999999999998E-2</v>
      </c>
      <c r="AA1912" s="2">
        <v>0</v>
      </c>
      <c r="AB1912" s="2" t="s">
        <v>40</v>
      </c>
      <c r="AC1912" s="2" t="s">
        <v>40</v>
      </c>
      <c r="AD1912" s="2" t="s">
        <v>40</v>
      </c>
    </row>
    <row r="1913" spans="1:30" x14ac:dyDescent="0.2">
      <c r="A1913" s="3" t="s">
        <v>56</v>
      </c>
      <c r="B1913" s="2">
        <v>1.1440000000000001E-2</v>
      </c>
      <c r="C1913" s="2">
        <v>1.167E-2</v>
      </c>
      <c r="D1913" s="2">
        <v>1.1350000000000001E-2</v>
      </c>
      <c r="E1913" s="2" t="s">
        <v>40</v>
      </c>
      <c r="F1913" s="2">
        <v>9.2300000000000004E-3</v>
      </c>
      <c r="G1913" s="2">
        <v>9.0299999999999998E-3</v>
      </c>
      <c r="H1913" s="2">
        <v>8.8100000000000001E-3</v>
      </c>
      <c r="I1913" s="2">
        <v>7.3899999999999999E-3</v>
      </c>
      <c r="J1913" s="2" t="s">
        <v>83</v>
      </c>
      <c r="K1913" s="2" t="s">
        <v>40</v>
      </c>
      <c r="L1913" s="2" t="s">
        <v>40</v>
      </c>
      <c r="M1913" s="2" t="s">
        <v>40</v>
      </c>
      <c r="N1913" s="2">
        <v>1.174E-2</v>
      </c>
      <c r="O1913" s="2">
        <v>1.1769999999999999E-2</v>
      </c>
      <c r="P1913" s="2">
        <v>1.095E-2</v>
      </c>
      <c r="Q1913" s="2" t="s">
        <v>40</v>
      </c>
      <c r="R1913" s="2">
        <v>1.5699999999999999E-2</v>
      </c>
      <c r="S1913" s="2">
        <v>1.8759999999999999E-2</v>
      </c>
      <c r="T1913" s="2" t="s">
        <v>40</v>
      </c>
      <c r="U1913" s="2" t="s">
        <v>40</v>
      </c>
      <c r="V1913" s="2" t="s">
        <v>83</v>
      </c>
      <c r="W1913" s="2" t="s">
        <v>40</v>
      </c>
      <c r="X1913" s="2" t="s">
        <v>40</v>
      </c>
      <c r="Y1913" s="2" t="s">
        <v>40</v>
      </c>
      <c r="Z1913" s="2">
        <v>3.4459999999999998E-2</v>
      </c>
      <c r="AA1913" s="2">
        <v>0</v>
      </c>
      <c r="AB1913" s="2" t="s">
        <v>40</v>
      </c>
      <c r="AC1913" s="2" t="s">
        <v>40</v>
      </c>
      <c r="AD1913" s="2" t="s">
        <v>40</v>
      </c>
    </row>
    <row r="1916" spans="1:30" x14ac:dyDescent="0.2">
      <c r="A1916" s="3" t="s">
        <v>93</v>
      </c>
    </row>
    <row r="1917" spans="1:30" x14ac:dyDescent="0.2">
      <c r="A1917" s="3" t="s">
        <v>86</v>
      </c>
    </row>
    <row r="1919" spans="1:30" x14ac:dyDescent="0.2">
      <c r="B1919" s="2" t="s">
        <v>39</v>
      </c>
      <c r="C1919" s="2" t="s">
        <v>40</v>
      </c>
      <c r="D1919" s="2" t="s">
        <v>40</v>
      </c>
      <c r="E1919" s="2" t="s">
        <v>40</v>
      </c>
      <c r="F1919" s="2" t="s">
        <v>41</v>
      </c>
      <c r="G1919" s="2" t="s">
        <v>40</v>
      </c>
      <c r="H1919" s="2" t="s">
        <v>40</v>
      </c>
      <c r="I1919" s="2" t="s">
        <v>40</v>
      </c>
      <c r="J1919" s="2" t="s">
        <v>42</v>
      </c>
      <c r="K1919" s="2" t="s">
        <v>40</v>
      </c>
      <c r="L1919" s="2" t="s">
        <v>40</v>
      </c>
      <c r="M1919" s="2" t="s">
        <v>40</v>
      </c>
      <c r="N1919" s="2" t="s">
        <v>43</v>
      </c>
      <c r="O1919" s="2" t="s">
        <v>40</v>
      </c>
      <c r="P1919" s="2" t="s">
        <v>40</v>
      </c>
      <c r="Q1919" s="2" t="s">
        <v>40</v>
      </c>
      <c r="R1919" s="2" t="s">
        <v>44</v>
      </c>
      <c r="S1919" s="2" t="s">
        <v>40</v>
      </c>
      <c r="T1919" s="2" t="s">
        <v>40</v>
      </c>
      <c r="U1919" s="2" t="s">
        <v>40</v>
      </c>
      <c r="V1919" s="2" t="s">
        <v>45</v>
      </c>
      <c r="W1919" s="2" t="s">
        <v>40</v>
      </c>
      <c r="X1919" s="2" t="s">
        <v>40</v>
      </c>
      <c r="Y1919" s="2" t="s">
        <v>40</v>
      </c>
      <c r="Z1919" s="2" t="s">
        <v>46</v>
      </c>
      <c r="AA1919" s="2" t="s">
        <v>40</v>
      </c>
      <c r="AB1919" s="2" t="s">
        <v>40</v>
      </c>
      <c r="AC1919" s="2" t="s">
        <v>40</v>
      </c>
      <c r="AD1919" s="2" t="s">
        <v>40</v>
      </c>
    </row>
    <row r="1920" spans="1:30" x14ac:dyDescent="0.2">
      <c r="A1920" s="3" t="s">
        <v>47</v>
      </c>
      <c r="B1920" s="2">
        <v>0</v>
      </c>
      <c r="C1920" s="2">
        <v>0</v>
      </c>
      <c r="D1920" s="2">
        <v>0</v>
      </c>
      <c r="E1920" s="2">
        <v>0</v>
      </c>
      <c r="F1920" s="2" t="s">
        <v>83</v>
      </c>
      <c r="G1920" s="2" t="s">
        <v>40</v>
      </c>
      <c r="H1920" s="2" t="s">
        <v>40</v>
      </c>
      <c r="I1920" s="2" t="s">
        <v>40</v>
      </c>
      <c r="J1920" s="2" t="s">
        <v>83</v>
      </c>
      <c r="K1920" s="2" t="s">
        <v>40</v>
      </c>
      <c r="L1920" s="2" t="s">
        <v>40</v>
      </c>
      <c r="M1920" s="2" t="s">
        <v>40</v>
      </c>
      <c r="N1920" s="2">
        <v>0</v>
      </c>
      <c r="O1920" s="2">
        <v>0</v>
      </c>
      <c r="P1920" s="2" t="s">
        <v>40</v>
      </c>
      <c r="Q1920" s="2" t="s">
        <v>40</v>
      </c>
      <c r="R1920" s="2">
        <v>0</v>
      </c>
      <c r="S1920" s="2">
        <v>0</v>
      </c>
      <c r="T1920" s="2" t="s">
        <v>40</v>
      </c>
      <c r="U1920" s="2" t="s">
        <v>40</v>
      </c>
      <c r="V1920" s="2" t="s">
        <v>83</v>
      </c>
      <c r="W1920" s="2" t="s">
        <v>40</v>
      </c>
      <c r="X1920" s="2" t="s">
        <v>40</v>
      </c>
      <c r="Y1920" s="2" t="s">
        <v>40</v>
      </c>
      <c r="Z1920" s="2" t="s">
        <v>83</v>
      </c>
      <c r="AA1920" s="2" t="s">
        <v>40</v>
      </c>
      <c r="AB1920" s="2" t="s">
        <v>40</v>
      </c>
      <c r="AC1920" s="2" t="s">
        <v>40</v>
      </c>
      <c r="AD1920" s="2" t="s">
        <v>40</v>
      </c>
    </row>
    <row r="1921" spans="1:30" x14ac:dyDescent="0.2">
      <c r="A1921" s="3" t="s">
        <v>52</v>
      </c>
      <c r="B1921" s="2">
        <v>0</v>
      </c>
      <c r="C1921" s="2">
        <v>0</v>
      </c>
      <c r="D1921" s="2">
        <v>0</v>
      </c>
      <c r="E1921" s="2" t="s">
        <v>40</v>
      </c>
      <c r="F1921" s="2">
        <v>0</v>
      </c>
      <c r="G1921" s="2">
        <v>0</v>
      </c>
      <c r="H1921" s="2">
        <v>0</v>
      </c>
      <c r="I1921" s="2" t="s">
        <v>40</v>
      </c>
      <c r="J1921" s="2" t="s">
        <v>83</v>
      </c>
      <c r="K1921" s="2" t="s">
        <v>40</v>
      </c>
      <c r="L1921" s="2" t="s">
        <v>40</v>
      </c>
      <c r="M1921" s="2" t="s">
        <v>40</v>
      </c>
      <c r="N1921" s="2">
        <v>0</v>
      </c>
      <c r="O1921" s="2">
        <v>0</v>
      </c>
      <c r="P1921" s="2">
        <v>0</v>
      </c>
      <c r="Q1921" s="2" t="s">
        <v>40</v>
      </c>
      <c r="R1921" s="2">
        <v>0</v>
      </c>
      <c r="S1921" s="2">
        <v>0</v>
      </c>
      <c r="T1921" s="2" t="s">
        <v>40</v>
      </c>
      <c r="U1921" s="2" t="s">
        <v>40</v>
      </c>
      <c r="V1921" s="2">
        <v>0</v>
      </c>
      <c r="W1921" s="2">
        <v>0</v>
      </c>
      <c r="X1921" s="2">
        <v>0</v>
      </c>
      <c r="Y1921" s="2" t="s">
        <v>40</v>
      </c>
      <c r="Z1921" s="2">
        <v>0</v>
      </c>
      <c r="AA1921" s="2">
        <v>0</v>
      </c>
      <c r="AB1921" s="2" t="s">
        <v>40</v>
      </c>
      <c r="AC1921" s="2" t="s">
        <v>40</v>
      </c>
      <c r="AD1921" s="2" t="s">
        <v>40</v>
      </c>
    </row>
    <row r="1922" spans="1:30" x14ac:dyDescent="0.2">
      <c r="A1922" s="3" t="s">
        <v>54</v>
      </c>
      <c r="B1922" s="2" t="s">
        <v>83</v>
      </c>
      <c r="C1922" s="2" t="s">
        <v>40</v>
      </c>
      <c r="D1922" s="2" t="s">
        <v>40</v>
      </c>
      <c r="E1922" s="2" t="s">
        <v>40</v>
      </c>
      <c r="F1922" s="2">
        <v>0</v>
      </c>
      <c r="G1922" s="2">
        <v>0</v>
      </c>
      <c r="H1922" s="2" t="s">
        <v>40</v>
      </c>
      <c r="I1922" s="2" t="s">
        <v>40</v>
      </c>
      <c r="J1922" s="2" t="s">
        <v>83</v>
      </c>
      <c r="K1922" s="2" t="s">
        <v>40</v>
      </c>
      <c r="L1922" s="2" t="s">
        <v>40</v>
      </c>
      <c r="M1922" s="2" t="s">
        <v>40</v>
      </c>
      <c r="N1922" s="2">
        <v>0</v>
      </c>
      <c r="O1922" s="2">
        <v>0</v>
      </c>
      <c r="P1922" s="2">
        <v>0</v>
      </c>
      <c r="Q1922" s="2" t="s">
        <v>40</v>
      </c>
      <c r="R1922" s="2">
        <v>0</v>
      </c>
      <c r="S1922" s="2">
        <v>0</v>
      </c>
      <c r="T1922" s="2" t="s">
        <v>40</v>
      </c>
      <c r="U1922" s="2" t="s">
        <v>40</v>
      </c>
      <c r="V1922" s="2">
        <v>0</v>
      </c>
      <c r="W1922" s="2">
        <v>0</v>
      </c>
      <c r="X1922" s="2" t="s">
        <v>40</v>
      </c>
      <c r="Y1922" s="2" t="s">
        <v>40</v>
      </c>
      <c r="Z1922" s="2">
        <v>0</v>
      </c>
      <c r="AA1922" s="2">
        <v>0</v>
      </c>
      <c r="AB1922" s="2">
        <v>0</v>
      </c>
      <c r="AC1922" s="2" t="s">
        <v>40</v>
      </c>
      <c r="AD1922" s="2" t="s">
        <v>40</v>
      </c>
    </row>
    <row r="1923" spans="1:30" x14ac:dyDescent="0.2">
      <c r="A1923" s="3" t="s">
        <v>55</v>
      </c>
      <c r="B1923" s="2">
        <v>0</v>
      </c>
      <c r="C1923" s="2">
        <v>0</v>
      </c>
      <c r="D1923" s="2">
        <v>0</v>
      </c>
      <c r="E1923" s="2" t="s">
        <v>40</v>
      </c>
      <c r="F1923" s="2">
        <v>0</v>
      </c>
      <c r="G1923" s="2">
        <v>0</v>
      </c>
      <c r="H1923" s="2" t="s">
        <v>40</v>
      </c>
      <c r="I1923" s="2" t="s">
        <v>40</v>
      </c>
      <c r="J1923" s="2" t="s">
        <v>83</v>
      </c>
      <c r="K1923" s="2" t="s">
        <v>40</v>
      </c>
      <c r="L1923" s="2" t="s">
        <v>40</v>
      </c>
      <c r="M1923" s="2" t="s">
        <v>40</v>
      </c>
      <c r="N1923" s="2">
        <v>0</v>
      </c>
      <c r="O1923" s="2">
        <v>0</v>
      </c>
      <c r="P1923" s="2">
        <v>0</v>
      </c>
      <c r="Q1923" s="2" t="s">
        <v>40</v>
      </c>
      <c r="R1923" s="2" t="s">
        <v>83</v>
      </c>
      <c r="S1923" s="2" t="s">
        <v>40</v>
      </c>
      <c r="T1923" s="2" t="s">
        <v>40</v>
      </c>
      <c r="U1923" s="2" t="s">
        <v>40</v>
      </c>
      <c r="V1923" s="2">
        <v>0</v>
      </c>
      <c r="W1923" s="2">
        <v>0</v>
      </c>
      <c r="X1923" s="2" t="s">
        <v>40</v>
      </c>
      <c r="Y1923" s="2" t="s">
        <v>40</v>
      </c>
      <c r="Z1923" s="2">
        <v>0</v>
      </c>
      <c r="AA1923" s="2">
        <v>0</v>
      </c>
      <c r="AB1923" s="2" t="s">
        <v>40</v>
      </c>
      <c r="AC1923" s="2" t="s">
        <v>40</v>
      </c>
      <c r="AD1923" s="2" t="s">
        <v>40</v>
      </c>
    </row>
    <row r="1924" spans="1:30" x14ac:dyDescent="0.2">
      <c r="A1924" s="3" t="s">
        <v>56</v>
      </c>
      <c r="B1924" s="2">
        <v>0</v>
      </c>
      <c r="C1924" s="2">
        <v>0</v>
      </c>
      <c r="D1924" s="2">
        <v>0</v>
      </c>
      <c r="E1924" s="2" t="s">
        <v>40</v>
      </c>
      <c r="F1924" s="2">
        <v>0</v>
      </c>
      <c r="G1924" s="2">
        <v>0</v>
      </c>
      <c r="H1924" s="2">
        <v>0</v>
      </c>
      <c r="I1924" s="2">
        <v>0</v>
      </c>
      <c r="J1924" s="2" t="s">
        <v>83</v>
      </c>
      <c r="K1924" s="2" t="s">
        <v>40</v>
      </c>
      <c r="L1924" s="2" t="s">
        <v>40</v>
      </c>
      <c r="M1924" s="2" t="s">
        <v>40</v>
      </c>
      <c r="N1924" s="2">
        <v>0</v>
      </c>
      <c r="O1924" s="2">
        <v>0</v>
      </c>
      <c r="P1924" s="2">
        <v>0</v>
      </c>
      <c r="Q1924" s="2" t="s">
        <v>40</v>
      </c>
      <c r="R1924" s="2">
        <v>0</v>
      </c>
      <c r="S1924" s="2">
        <v>0</v>
      </c>
      <c r="T1924" s="2" t="s">
        <v>40</v>
      </c>
      <c r="U1924" s="2" t="s">
        <v>40</v>
      </c>
      <c r="V1924" s="2" t="s">
        <v>83</v>
      </c>
      <c r="W1924" s="2" t="s">
        <v>40</v>
      </c>
      <c r="X1924" s="2" t="s">
        <v>40</v>
      </c>
      <c r="Y1924" s="2" t="s">
        <v>40</v>
      </c>
      <c r="Z1924" s="2">
        <v>0</v>
      </c>
      <c r="AA1924" s="2">
        <v>0</v>
      </c>
      <c r="AB1924" s="2" t="s">
        <v>40</v>
      </c>
      <c r="AC1924" s="2" t="s">
        <v>40</v>
      </c>
      <c r="AD1924" s="2" t="s">
        <v>40</v>
      </c>
    </row>
    <row r="1927" spans="1:30" x14ac:dyDescent="0.2">
      <c r="A1927" s="3" t="s">
        <v>87</v>
      </c>
    </row>
    <row r="1929" spans="1:30" x14ac:dyDescent="0.2">
      <c r="B1929" s="2" t="s">
        <v>39</v>
      </c>
      <c r="C1929" s="2" t="s">
        <v>40</v>
      </c>
      <c r="D1929" s="2" t="s">
        <v>40</v>
      </c>
      <c r="E1929" s="2" t="s">
        <v>40</v>
      </c>
      <c r="F1929" s="2" t="s">
        <v>41</v>
      </c>
      <c r="G1929" s="2" t="s">
        <v>40</v>
      </c>
      <c r="H1929" s="2" t="s">
        <v>40</v>
      </c>
      <c r="I1929" s="2" t="s">
        <v>40</v>
      </c>
      <c r="J1929" s="2" t="s">
        <v>42</v>
      </c>
      <c r="K1929" s="2" t="s">
        <v>40</v>
      </c>
      <c r="L1929" s="2" t="s">
        <v>40</v>
      </c>
      <c r="M1929" s="2" t="s">
        <v>40</v>
      </c>
      <c r="N1929" s="2" t="s">
        <v>43</v>
      </c>
      <c r="O1929" s="2" t="s">
        <v>40</v>
      </c>
      <c r="P1929" s="2" t="s">
        <v>40</v>
      </c>
      <c r="Q1929" s="2" t="s">
        <v>40</v>
      </c>
      <c r="R1929" s="2" t="s">
        <v>44</v>
      </c>
      <c r="S1929" s="2" t="s">
        <v>40</v>
      </c>
      <c r="T1929" s="2" t="s">
        <v>40</v>
      </c>
      <c r="U1929" s="2" t="s">
        <v>40</v>
      </c>
      <c r="V1929" s="2" t="s">
        <v>45</v>
      </c>
      <c r="W1929" s="2" t="s">
        <v>40</v>
      </c>
      <c r="X1929" s="2" t="s">
        <v>40</v>
      </c>
      <c r="Y1929" s="2" t="s">
        <v>40</v>
      </c>
      <c r="Z1929" s="2" t="s">
        <v>46</v>
      </c>
      <c r="AA1929" s="2" t="s">
        <v>40</v>
      </c>
      <c r="AB1929" s="2" t="s">
        <v>40</v>
      </c>
      <c r="AC1929" s="2" t="s">
        <v>40</v>
      </c>
      <c r="AD1929" s="2" t="s">
        <v>40</v>
      </c>
    </row>
    <row r="1930" spans="1:30" x14ac:dyDescent="0.2">
      <c r="A1930" s="3" t="s">
        <v>47</v>
      </c>
      <c r="B1930" s="2">
        <v>4.85241502683363E-2</v>
      </c>
      <c r="C1930" s="2">
        <v>4.7342347375870598E-2</v>
      </c>
      <c r="D1930" s="2">
        <v>4.9739999999999999E-2</v>
      </c>
      <c r="E1930" s="2">
        <v>4.7927941285491799E-2</v>
      </c>
      <c r="F1930" s="2" t="s">
        <v>83</v>
      </c>
      <c r="G1930" s="2" t="s">
        <v>40</v>
      </c>
      <c r="H1930" s="2" t="s">
        <v>40</v>
      </c>
      <c r="I1930" s="2" t="s">
        <v>40</v>
      </c>
      <c r="J1930" s="2" t="s">
        <v>83</v>
      </c>
      <c r="K1930" s="2" t="s">
        <v>40</v>
      </c>
      <c r="L1930" s="2" t="s">
        <v>40</v>
      </c>
      <c r="M1930" s="2" t="s">
        <v>40</v>
      </c>
      <c r="N1930" s="2">
        <v>4.78589420654911E-2</v>
      </c>
      <c r="O1930" s="2">
        <v>4.8902343895100397E-2</v>
      </c>
      <c r="P1930" s="2" t="s">
        <v>40</v>
      </c>
      <c r="Q1930" s="2" t="s">
        <v>40</v>
      </c>
      <c r="R1930" s="2">
        <v>4.97742600746892E-2</v>
      </c>
      <c r="S1930" s="2">
        <v>4.6980000000000001E-2</v>
      </c>
      <c r="T1930" s="2" t="s">
        <v>40</v>
      </c>
      <c r="U1930" s="2" t="s">
        <v>40</v>
      </c>
      <c r="V1930" s="2" t="s">
        <v>83</v>
      </c>
      <c r="W1930" s="2" t="s">
        <v>40</v>
      </c>
      <c r="X1930" s="2" t="s">
        <v>40</v>
      </c>
      <c r="Y1930" s="2" t="s">
        <v>40</v>
      </c>
      <c r="Z1930" s="2" t="s">
        <v>83</v>
      </c>
      <c r="AA1930" s="2" t="s">
        <v>40</v>
      </c>
      <c r="AB1930" s="2" t="s">
        <v>40</v>
      </c>
      <c r="AC1930" s="2" t="s">
        <v>40</v>
      </c>
      <c r="AD1930" s="2" t="s">
        <v>40</v>
      </c>
    </row>
    <row r="1931" spans="1:30" x14ac:dyDescent="0.2">
      <c r="A1931" s="3" t="s">
        <v>52</v>
      </c>
      <c r="B1931" s="2">
        <v>4.7419999999999997E-2</v>
      </c>
      <c r="C1931" s="2">
        <v>4.8715083798882598E-2</v>
      </c>
      <c r="D1931" s="2">
        <v>4.9009999999999998E-2</v>
      </c>
      <c r="E1931" s="2" t="s">
        <v>40</v>
      </c>
      <c r="F1931" s="2">
        <v>1.336E-2</v>
      </c>
      <c r="G1931" s="2">
        <v>0</v>
      </c>
      <c r="H1931" s="2">
        <v>0.12945000000000001</v>
      </c>
      <c r="I1931" s="2" t="s">
        <v>40</v>
      </c>
      <c r="J1931" s="2" t="s">
        <v>83</v>
      </c>
      <c r="K1931" s="2" t="s">
        <v>40</v>
      </c>
      <c r="L1931" s="2" t="s">
        <v>40</v>
      </c>
      <c r="M1931" s="2" t="s">
        <v>40</v>
      </c>
      <c r="N1931" s="2">
        <v>4.8570000000000002E-2</v>
      </c>
      <c r="O1931" s="2">
        <v>4.8174200599725298E-2</v>
      </c>
      <c r="P1931" s="2">
        <v>4.8405482803681101E-2</v>
      </c>
      <c r="Q1931" s="2" t="s">
        <v>40</v>
      </c>
      <c r="R1931" s="2">
        <v>4.5906944366051403E-2</v>
      </c>
      <c r="S1931" s="2">
        <v>5.0804995763180101E-2</v>
      </c>
      <c r="T1931" s="2" t="s">
        <v>40</v>
      </c>
      <c r="U1931" s="2" t="s">
        <v>40</v>
      </c>
      <c r="V1931" s="2">
        <v>4.9020000000000001E-2</v>
      </c>
      <c r="W1931" s="2">
        <v>5.0880000000000002E-2</v>
      </c>
      <c r="X1931" s="2">
        <v>4.5414236960201998E-2</v>
      </c>
      <c r="Y1931" s="2" t="s">
        <v>40</v>
      </c>
      <c r="Z1931" s="2">
        <v>4.69079694854731E-2</v>
      </c>
      <c r="AA1931" s="2">
        <v>4.9953835500500102E-2</v>
      </c>
      <c r="AB1931" s="2" t="s">
        <v>40</v>
      </c>
      <c r="AC1931" s="2" t="s">
        <v>40</v>
      </c>
      <c r="AD1931" s="2" t="s">
        <v>40</v>
      </c>
    </row>
    <row r="1932" spans="1:30" x14ac:dyDescent="0.2">
      <c r="A1932" s="3" t="s">
        <v>54</v>
      </c>
      <c r="B1932" s="2" t="s">
        <v>83</v>
      </c>
      <c r="C1932" s="2" t="s">
        <v>40</v>
      </c>
      <c r="D1932" s="2" t="s">
        <v>40</v>
      </c>
      <c r="E1932" s="2" t="s">
        <v>40</v>
      </c>
      <c r="F1932" s="2">
        <v>7.8133970405763198E-2</v>
      </c>
      <c r="G1932" s="2">
        <v>1.8319610778443102E-2</v>
      </c>
      <c r="H1932" s="2" t="s">
        <v>40</v>
      </c>
      <c r="I1932" s="2" t="s">
        <v>40</v>
      </c>
      <c r="J1932" s="2" t="s">
        <v>83</v>
      </c>
      <c r="K1932" s="2" t="s">
        <v>40</v>
      </c>
      <c r="L1932" s="2" t="s">
        <v>40</v>
      </c>
      <c r="M1932" s="2" t="s">
        <v>40</v>
      </c>
      <c r="N1932" s="2">
        <v>4.71393588601959E-2</v>
      </c>
      <c r="O1932" s="2">
        <v>4.8460869321211103E-2</v>
      </c>
      <c r="P1932" s="2">
        <v>4.9549999999999997E-2</v>
      </c>
      <c r="Q1932" s="2" t="s">
        <v>40</v>
      </c>
      <c r="R1932" s="2">
        <v>4.7070000000000001E-2</v>
      </c>
      <c r="S1932" s="2">
        <v>4.9686328371505897E-2</v>
      </c>
      <c r="T1932" s="2" t="s">
        <v>40</v>
      </c>
      <c r="U1932" s="2" t="s">
        <v>40</v>
      </c>
      <c r="V1932" s="2">
        <v>4.7371705454812403E-2</v>
      </c>
      <c r="W1932" s="2">
        <v>4.9421184824278097E-2</v>
      </c>
      <c r="X1932" s="2" t="s">
        <v>40</v>
      </c>
      <c r="Y1932" s="2" t="s">
        <v>40</v>
      </c>
      <c r="Z1932" s="2">
        <v>4.5849636301567701E-2</v>
      </c>
      <c r="AA1932" s="2">
        <v>5.0130000000000001E-2</v>
      </c>
      <c r="AB1932" s="2">
        <v>4.9410000000000003E-2</v>
      </c>
      <c r="AC1932" s="2" t="s">
        <v>40</v>
      </c>
      <c r="AD1932" s="2" t="s">
        <v>40</v>
      </c>
    </row>
    <row r="1933" spans="1:30" x14ac:dyDescent="0.2">
      <c r="A1933" s="3" t="s">
        <v>55</v>
      </c>
      <c r="B1933" s="2">
        <v>4.8081238779174099E-2</v>
      </c>
      <c r="C1933" s="2">
        <v>4.8806821327722703E-2</v>
      </c>
      <c r="D1933" s="2">
        <v>4.8251885496397202E-2</v>
      </c>
      <c r="E1933" s="2" t="s">
        <v>40</v>
      </c>
      <c r="F1933" s="2">
        <v>7.2644847412649205E-2</v>
      </c>
      <c r="G1933" s="2">
        <v>2.3619999999999999E-2</v>
      </c>
      <c r="H1933" s="2" t="s">
        <v>40</v>
      </c>
      <c r="I1933" s="2" t="s">
        <v>40</v>
      </c>
      <c r="J1933" s="2" t="s">
        <v>83</v>
      </c>
      <c r="K1933" s="2" t="s">
        <v>40</v>
      </c>
      <c r="L1933" s="2" t="s">
        <v>40</v>
      </c>
      <c r="M1933" s="2" t="s">
        <v>40</v>
      </c>
      <c r="N1933" s="2">
        <v>4.6760000000000003E-2</v>
      </c>
      <c r="O1933" s="2">
        <v>4.9435424976124902E-2</v>
      </c>
      <c r="P1933" s="2">
        <v>4.8949883320368898E-2</v>
      </c>
      <c r="Q1933" s="2" t="s">
        <v>40</v>
      </c>
      <c r="R1933" s="2" t="s">
        <v>83</v>
      </c>
      <c r="S1933" s="2" t="s">
        <v>40</v>
      </c>
      <c r="T1933" s="2" t="s">
        <v>40</v>
      </c>
      <c r="U1933" s="2" t="s">
        <v>40</v>
      </c>
      <c r="V1933" s="2">
        <v>4.7435381859393798E-2</v>
      </c>
      <c r="W1933" s="2">
        <v>4.9360000000000001E-2</v>
      </c>
      <c r="X1933" s="2" t="s">
        <v>40</v>
      </c>
      <c r="Y1933" s="2" t="s">
        <v>40</v>
      </c>
      <c r="Z1933" s="2">
        <v>4.6298480916168998E-2</v>
      </c>
      <c r="AA1933" s="2">
        <v>5.0575107952157097E-2</v>
      </c>
      <c r="AB1933" s="2" t="s">
        <v>40</v>
      </c>
      <c r="AC1933" s="2" t="s">
        <v>40</v>
      </c>
      <c r="AD1933" s="2" t="s">
        <v>40</v>
      </c>
    </row>
    <row r="1934" spans="1:30" x14ac:dyDescent="0.2">
      <c r="A1934" s="3" t="s">
        <v>56</v>
      </c>
      <c r="B1934" s="2">
        <v>4.6339999999999999E-2</v>
      </c>
      <c r="C1934" s="2">
        <v>5.0779999999999999E-2</v>
      </c>
      <c r="D1934" s="2">
        <v>4.8020873813356998E-2</v>
      </c>
      <c r="E1934" s="2" t="s">
        <v>40</v>
      </c>
      <c r="F1934" s="2">
        <v>1.7850000000000001E-2</v>
      </c>
      <c r="G1934" s="2">
        <v>0</v>
      </c>
      <c r="H1934" s="2">
        <v>0</v>
      </c>
      <c r="I1934" s="2">
        <v>0.17390342793954999</v>
      </c>
      <c r="J1934" s="2" t="s">
        <v>83</v>
      </c>
      <c r="K1934" s="2" t="s">
        <v>40</v>
      </c>
      <c r="L1934" s="2" t="s">
        <v>40</v>
      </c>
      <c r="M1934" s="2" t="s">
        <v>40</v>
      </c>
      <c r="N1934" s="2">
        <v>4.8247434088582702E-2</v>
      </c>
      <c r="O1934" s="2">
        <v>4.8580494790935298E-2</v>
      </c>
      <c r="P1934" s="2">
        <v>4.83197399030241E-2</v>
      </c>
      <c r="Q1934" s="2" t="s">
        <v>40</v>
      </c>
      <c r="R1934" s="2">
        <v>4.5309675134661602E-2</v>
      </c>
      <c r="S1934" s="2">
        <v>5.1450000000000003E-2</v>
      </c>
      <c r="T1934" s="2" t="s">
        <v>40</v>
      </c>
      <c r="U1934" s="2" t="s">
        <v>40</v>
      </c>
      <c r="V1934" s="2" t="s">
        <v>83</v>
      </c>
      <c r="W1934" s="2" t="s">
        <v>40</v>
      </c>
      <c r="X1934" s="2" t="s">
        <v>40</v>
      </c>
      <c r="Y1934" s="2" t="s">
        <v>40</v>
      </c>
      <c r="Z1934" s="2">
        <v>4.6449816478926702E-2</v>
      </c>
      <c r="AA1934" s="2">
        <v>5.0431613274506001E-2</v>
      </c>
      <c r="AB1934" s="2" t="s">
        <v>40</v>
      </c>
      <c r="AC1934" s="2" t="s">
        <v>40</v>
      </c>
      <c r="AD1934" s="2" t="s">
        <v>40</v>
      </c>
    </row>
    <row r="1937" spans="1:42" x14ac:dyDescent="0.2">
      <c r="A1937" s="3" t="s">
        <v>88</v>
      </c>
    </row>
    <row r="1939" spans="1:42" x14ac:dyDescent="0.2">
      <c r="B1939" s="2" t="s">
        <v>39</v>
      </c>
      <c r="C1939" s="2" t="s">
        <v>40</v>
      </c>
      <c r="D1939" s="2" t="s">
        <v>40</v>
      </c>
      <c r="E1939" s="2" t="s">
        <v>40</v>
      </c>
      <c r="F1939" s="2" t="s">
        <v>41</v>
      </c>
      <c r="G1939" s="2" t="s">
        <v>40</v>
      </c>
      <c r="H1939" s="2" t="s">
        <v>40</v>
      </c>
      <c r="I1939" s="2" t="s">
        <v>40</v>
      </c>
      <c r="J1939" s="2" t="s">
        <v>42</v>
      </c>
      <c r="K1939" s="2" t="s">
        <v>40</v>
      </c>
      <c r="L1939" s="2" t="s">
        <v>40</v>
      </c>
      <c r="M1939" s="2" t="s">
        <v>40</v>
      </c>
      <c r="N1939" s="2" t="s">
        <v>43</v>
      </c>
      <c r="O1939" s="2" t="s">
        <v>40</v>
      </c>
      <c r="P1939" s="2" t="s">
        <v>40</v>
      </c>
      <c r="Q1939" s="2" t="s">
        <v>40</v>
      </c>
      <c r="R1939" s="2" t="s">
        <v>44</v>
      </c>
      <c r="S1939" s="2" t="s">
        <v>40</v>
      </c>
      <c r="T1939" s="2" t="s">
        <v>40</v>
      </c>
      <c r="U1939" s="2" t="s">
        <v>40</v>
      </c>
      <c r="V1939" s="2" t="s">
        <v>45</v>
      </c>
      <c r="W1939" s="2" t="s">
        <v>40</v>
      </c>
      <c r="X1939" s="2" t="s">
        <v>40</v>
      </c>
      <c r="Y1939" s="2" t="s">
        <v>40</v>
      </c>
      <c r="Z1939" s="2" t="s">
        <v>46</v>
      </c>
      <c r="AA1939" s="2" t="s">
        <v>40</v>
      </c>
      <c r="AB1939" s="2" t="s">
        <v>40</v>
      </c>
      <c r="AC1939" s="2" t="s">
        <v>40</v>
      </c>
      <c r="AD1939" s="2" t="s">
        <v>40</v>
      </c>
    </row>
    <row r="1940" spans="1:42" x14ac:dyDescent="0.2">
      <c r="A1940" s="3" t="s">
        <v>47</v>
      </c>
      <c r="B1940" s="2">
        <v>0.78667262969588503</v>
      </c>
      <c r="C1940" s="2">
        <v>0.79129884158378905</v>
      </c>
      <c r="D1940" s="2">
        <v>0.78532000000000002</v>
      </c>
      <c r="E1940" s="2">
        <v>0.78968048039143002</v>
      </c>
      <c r="F1940" s="2" t="s">
        <v>83</v>
      </c>
      <c r="G1940" s="2" t="s">
        <v>40</v>
      </c>
      <c r="H1940" s="2" t="s">
        <v>40</v>
      </c>
      <c r="I1940" s="2" t="s">
        <v>40</v>
      </c>
      <c r="J1940" s="2" t="s">
        <v>83</v>
      </c>
      <c r="K1940" s="2" t="s">
        <v>40</v>
      </c>
      <c r="L1940" s="2" t="s">
        <v>40</v>
      </c>
      <c r="M1940" s="2" t="s">
        <v>40</v>
      </c>
      <c r="N1940" s="2">
        <v>0.80994495755201001</v>
      </c>
      <c r="O1940" s="2">
        <v>0.76665057018684302</v>
      </c>
      <c r="P1940" s="2" t="s">
        <v>40</v>
      </c>
      <c r="Q1940" s="2" t="s">
        <v>40</v>
      </c>
      <c r="R1940" s="2">
        <v>0.83808037456106099</v>
      </c>
      <c r="S1940" s="2">
        <v>0.73821999999999999</v>
      </c>
      <c r="T1940" s="2" t="s">
        <v>40</v>
      </c>
      <c r="U1940" s="2" t="s">
        <v>40</v>
      </c>
      <c r="V1940" s="2" t="s">
        <v>83</v>
      </c>
      <c r="W1940" s="2" t="s">
        <v>40</v>
      </c>
      <c r="X1940" s="2" t="s">
        <v>40</v>
      </c>
      <c r="Y1940" s="2" t="s">
        <v>40</v>
      </c>
      <c r="Z1940" s="2" t="s">
        <v>83</v>
      </c>
      <c r="AA1940" s="2" t="s">
        <v>40</v>
      </c>
      <c r="AB1940" s="2" t="s">
        <v>40</v>
      </c>
      <c r="AC1940" s="2" t="s">
        <v>40</v>
      </c>
      <c r="AD1940" s="2" t="s">
        <v>40</v>
      </c>
    </row>
    <row r="1941" spans="1:42" x14ac:dyDescent="0.2">
      <c r="A1941" s="3" t="s">
        <v>52</v>
      </c>
      <c r="B1941" s="2">
        <v>0.78673999999999999</v>
      </c>
      <c r="C1941" s="2">
        <v>0.78916201117318396</v>
      </c>
      <c r="D1941" s="2">
        <v>0.78885000000000005</v>
      </c>
      <c r="E1941" s="2" t="s">
        <v>40</v>
      </c>
      <c r="F1941" s="2">
        <v>0.81789999999999996</v>
      </c>
      <c r="G1941" s="2">
        <v>0.83119084616471195</v>
      </c>
      <c r="H1941" s="2">
        <v>0.71767999999999998</v>
      </c>
      <c r="I1941" s="2" t="s">
        <v>40</v>
      </c>
      <c r="J1941" s="2" t="s">
        <v>83</v>
      </c>
      <c r="K1941" s="2" t="s">
        <v>40</v>
      </c>
      <c r="L1941" s="2" t="s">
        <v>40</v>
      </c>
      <c r="M1941" s="2" t="s">
        <v>40</v>
      </c>
      <c r="N1941" s="2">
        <v>0.75729000000000002</v>
      </c>
      <c r="O1941" s="2">
        <v>0.79875571000196099</v>
      </c>
      <c r="P1941" s="2">
        <v>0.80863013317763499</v>
      </c>
      <c r="Q1941" s="2" t="s">
        <v>40</v>
      </c>
      <c r="R1941" s="2">
        <v>0.73897010404319696</v>
      </c>
      <c r="S1941" s="2">
        <v>0.83649559739159196</v>
      </c>
      <c r="T1941" s="2" t="s">
        <v>40</v>
      </c>
      <c r="U1941" s="2" t="s">
        <v>40</v>
      </c>
      <c r="V1941" s="2">
        <v>0.83592999999999995</v>
      </c>
      <c r="W1941" s="2">
        <v>0.83396000000000003</v>
      </c>
      <c r="X1941" s="2">
        <v>0.70013167441485502</v>
      </c>
      <c r="Y1941" s="2" t="s">
        <v>40</v>
      </c>
      <c r="Z1941" s="2">
        <v>0.76327796714097595</v>
      </c>
      <c r="AA1941" s="2">
        <v>0.81488035700546202</v>
      </c>
      <c r="AB1941" s="2" t="s">
        <v>40</v>
      </c>
      <c r="AC1941" s="2" t="s">
        <v>40</v>
      </c>
      <c r="AD1941" s="2" t="s">
        <v>40</v>
      </c>
    </row>
    <row r="1942" spans="1:42" x14ac:dyDescent="0.2">
      <c r="A1942" s="3" t="s">
        <v>54</v>
      </c>
      <c r="B1942" s="2" t="s">
        <v>83</v>
      </c>
      <c r="C1942" s="2" t="s">
        <v>40</v>
      </c>
      <c r="D1942" s="2" t="s">
        <v>40</v>
      </c>
      <c r="E1942" s="2" t="s">
        <v>40</v>
      </c>
      <c r="F1942" s="2">
        <v>0.76120895605311401</v>
      </c>
      <c r="G1942" s="2">
        <v>0.815568862275449</v>
      </c>
      <c r="H1942" s="2" t="s">
        <v>40</v>
      </c>
      <c r="I1942" s="2" t="s">
        <v>40</v>
      </c>
      <c r="J1942" s="2" t="s">
        <v>83</v>
      </c>
      <c r="K1942" s="2" t="s">
        <v>40</v>
      </c>
      <c r="L1942" s="2" t="s">
        <v>40</v>
      </c>
      <c r="M1942" s="2" t="s">
        <v>40</v>
      </c>
      <c r="N1942" s="2">
        <v>0.76260574354407795</v>
      </c>
      <c r="O1942" s="2">
        <v>0.79395010803378496</v>
      </c>
      <c r="P1942" s="2">
        <v>0.80828</v>
      </c>
      <c r="Q1942" s="2" t="s">
        <v>40</v>
      </c>
      <c r="R1942" s="2">
        <v>0.73824999999999996</v>
      </c>
      <c r="S1942" s="2">
        <v>0.83794869891235702</v>
      </c>
      <c r="T1942" s="2" t="s">
        <v>40</v>
      </c>
      <c r="U1942" s="2" t="s">
        <v>40</v>
      </c>
      <c r="V1942" s="2">
        <v>0.74170398649144698</v>
      </c>
      <c r="W1942" s="2">
        <v>0.836137707023209</v>
      </c>
      <c r="X1942" s="2" t="s">
        <v>40</v>
      </c>
      <c r="Y1942" s="2" t="s">
        <v>40</v>
      </c>
      <c r="Z1942" s="2">
        <v>0.74078937002704703</v>
      </c>
      <c r="AA1942" s="2">
        <v>0.81267999999999996</v>
      </c>
      <c r="AB1942" s="2">
        <v>0.81596000000000002</v>
      </c>
      <c r="AC1942" s="2" t="s">
        <v>40</v>
      </c>
      <c r="AD1942" s="2" t="s">
        <v>40</v>
      </c>
    </row>
    <row r="1943" spans="1:42" x14ac:dyDescent="0.2">
      <c r="A1943" s="3" t="s">
        <v>55</v>
      </c>
      <c r="B1943" s="2">
        <v>0.78649573608617596</v>
      </c>
      <c r="C1943" s="2">
        <v>0.78874370189911902</v>
      </c>
      <c r="D1943" s="2">
        <v>0.78949729441780903</v>
      </c>
      <c r="E1943" s="2" t="s">
        <v>40</v>
      </c>
      <c r="F1943" s="2">
        <v>0.76634601208904596</v>
      </c>
      <c r="G1943" s="2">
        <v>0.81059999999999999</v>
      </c>
      <c r="H1943" s="2" t="s">
        <v>40</v>
      </c>
      <c r="I1943" s="2" t="s">
        <v>40</v>
      </c>
      <c r="J1943" s="2" t="s">
        <v>83</v>
      </c>
      <c r="K1943" s="2" t="s">
        <v>40</v>
      </c>
      <c r="L1943" s="2" t="s">
        <v>40</v>
      </c>
      <c r="M1943" s="2" t="s">
        <v>40</v>
      </c>
      <c r="N1943" s="2">
        <v>0.79154000000000002</v>
      </c>
      <c r="O1943" s="2">
        <v>0.80155609235436198</v>
      </c>
      <c r="P1943" s="2">
        <v>0.77180797866429596</v>
      </c>
      <c r="Q1943" s="2" t="s">
        <v>40</v>
      </c>
      <c r="R1943" s="2" t="s">
        <v>83</v>
      </c>
      <c r="S1943" s="2" t="s">
        <v>40</v>
      </c>
      <c r="T1943" s="2" t="s">
        <v>40</v>
      </c>
      <c r="U1943" s="2" t="s">
        <v>40</v>
      </c>
      <c r="V1943" s="2">
        <v>0.75938653895367902</v>
      </c>
      <c r="W1943" s="2">
        <v>0.81818999999999997</v>
      </c>
      <c r="X1943" s="2" t="s">
        <v>40</v>
      </c>
      <c r="Y1943" s="2" t="s">
        <v>40</v>
      </c>
      <c r="Z1943" s="2">
        <v>0.76306285050545297</v>
      </c>
      <c r="AA1943" s="2">
        <v>0.81476174099124898</v>
      </c>
      <c r="AB1943" s="2" t="s">
        <v>40</v>
      </c>
      <c r="AC1943" s="2" t="s">
        <v>40</v>
      </c>
      <c r="AD1943" s="2" t="s">
        <v>40</v>
      </c>
    </row>
    <row r="1944" spans="1:42" x14ac:dyDescent="0.2">
      <c r="A1944" s="3" t="s">
        <v>56</v>
      </c>
      <c r="B1944" s="2">
        <v>0.78924000000000005</v>
      </c>
      <c r="C1944" s="2">
        <v>0.78442999999999996</v>
      </c>
      <c r="D1944" s="2">
        <v>0.79106756231610498</v>
      </c>
      <c r="E1944" s="2" t="s">
        <v>40</v>
      </c>
      <c r="F1944" s="2">
        <v>0.81420000000000003</v>
      </c>
      <c r="G1944" s="2">
        <v>0.82969350804494701</v>
      </c>
      <c r="H1944" s="2">
        <v>0.83162441314553903</v>
      </c>
      <c r="I1944" s="2">
        <v>0.67902690748249095</v>
      </c>
      <c r="J1944" s="2" t="s">
        <v>83</v>
      </c>
      <c r="K1944" s="2" t="s">
        <v>40</v>
      </c>
      <c r="L1944" s="2" t="s">
        <v>40</v>
      </c>
      <c r="M1944" s="2" t="s">
        <v>40</v>
      </c>
      <c r="N1944" s="2">
        <v>0.81171328187678005</v>
      </c>
      <c r="O1944" s="2">
        <v>0.80775603044003197</v>
      </c>
      <c r="P1944" s="2">
        <v>0.74500406401524699</v>
      </c>
      <c r="Q1944" s="2" t="s">
        <v>40</v>
      </c>
      <c r="R1944" s="2">
        <v>0.74048049503289604</v>
      </c>
      <c r="S1944" s="2">
        <v>0.83589999999999998</v>
      </c>
      <c r="T1944" s="2" t="s">
        <v>40</v>
      </c>
      <c r="U1944" s="2" t="s">
        <v>40</v>
      </c>
      <c r="V1944" s="2" t="s">
        <v>83</v>
      </c>
      <c r="W1944" s="2" t="s">
        <v>40</v>
      </c>
      <c r="X1944" s="2" t="s">
        <v>40</v>
      </c>
      <c r="Y1944" s="2" t="s">
        <v>40</v>
      </c>
      <c r="Z1944" s="2">
        <v>0.76160341367277196</v>
      </c>
      <c r="AA1944" s="2">
        <v>0.81651640130443104</v>
      </c>
      <c r="AB1944" s="2" t="s">
        <v>40</v>
      </c>
      <c r="AC1944" s="2" t="s">
        <v>40</v>
      </c>
      <c r="AD1944" s="2" t="s">
        <v>40</v>
      </c>
    </row>
    <row r="1947" spans="1:42" x14ac:dyDescent="0.2">
      <c r="A1947" s="3" t="s">
        <v>89</v>
      </c>
    </row>
    <row r="1949" spans="1:42" x14ac:dyDescent="0.2">
      <c r="B1949" s="2" t="s">
        <v>39</v>
      </c>
      <c r="C1949" s="2" t="s">
        <v>40</v>
      </c>
      <c r="D1949" s="2" t="s">
        <v>40</v>
      </c>
      <c r="E1949" s="2" t="s">
        <v>40</v>
      </c>
      <c r="F1949" s="2" t="s">
        <v>41</v>
      </c>
      <c r="G1949" s="2" t="s">
        <v>40</v>
      </c>
      <c r="H1949" s="2" t="s">
        <v>40</v>
      </c>
      <c r="I1949" s="2" t="s">
        <v>40</v>
      </c>
      <c r="J1949" s="2" t="s">
        <v>42</v>
      </c>
      <c r="K1949" s="2" t="s">
        <v>40</v>
      </c>
      <c r="L1949" s="2" t="s">
        <v>40</v>
      </c>
      <c r="M1949" s="2" t="s">
        <v>40</v>
      </c>
      <c r="N1949" s="2" t="s">
        <v>43</v>
      </c>
      <c r="O1949" s="2" t="s">
        <v>40</v>
      </c>
      <c r="P1949" s="2" t="s">
        <v>40</v>
      </c>
      <c r="Q1949" s="2" t="s">
        <v>40</v>
      </c>
      <c r="R1949" s="2" t="s">
        <v>44</v>
      </c>
      <c r="S1949" s="2" t="s">
        <v>40</v>
      </c>
      <c r="T1949" s="2" t="s">
        <v>40</v>
      </c>
      <c r="U1949" s="2" t="s">
        <v>40</v>
      </c>
      <c r="V1949" s="2" t="s">
        <v>45</v>
      </c>
      <c r="W1949" s="2" t="s">
        <v>40</v>
      </c>
      <c r="X1949" s="2" t="s">
        <v>40</v>
      </c>
      <c r="Y1949" s="2" t="s">
        <v>40</v>
      </c>
      <c r="Z1949" s="2" t="s">
        <v>46</v>
      </c>
      <c r="AA1949" s="2" t="s">
        <v>40</v>
      </c>
      <c r="AB1949" s="2" t="s">
        <v>40</v>
      </c>
      <c r="AC1949" s="2" t="s">
        <v>40</v>
      </c>
      <c r="AD1949" s="2" t="s">
        <v>40</v>
      </c>
      <c r="AF1949" s="3" t="s">
        <v>171</v>
      </c>
    </row>
    <row r="1950" spans="1:42" x14ac:dyDescent="0.2">
      <c r="A1950" s="3" t="s">
        <v>47</v>
      </c>
      <c r="B1950" s="2">
        <v>2.46347644603458E-2</v>
      </c>
      <c r="C1950" s="2">
        <v>2.3391812865496998E-2</v>
      </c>
      <c r="D1950" s="2">
        <v>2.3230000000000001E-2</v>
      </c>
      <c r="E1950" s="2">
        <v>2.3611831862999401E-2</v>
      </c>
      <c r="F1950" s="2" t="s">
        <v>83</v>
      </c>
      <c r="G1950" s="2" t="s">
        <v>40</v>
      </c>
      <c r="H1950" s="2" t="s">
        <v>40</v>
      </c>
      <c r="I1950" s="2" t="s">
        <v>40</v>
      </c>
      <c r="J1950" s="2" t="s">
        <v>83</v>
      </c>
      <c r="K1950" s="2" t="s">
        <v>40</v>
      </c>
      <c r="L1950" s="2" t="s">
        <v>40</v>
      </c>
      <c r="M1950" s="2" t="s">
        <v>40</v>
      </c>
      <c r="N1950" s="2">
        <v>0</v>
      </c>
      <c r="O1950" s="2">
        <v>4.7323650681624002E-2</v>
      </c>
      <c r="P1950" s="2" t="s">
        <v>40</v>
      </c>
      <c r="Q1950" s="2" t="s">
        <v>40</v>
      </c>
      <c r="R1950" s="2">
        <v>2.39117106069895E-2</v>
      </c>
      <c r="S1950" s="2">
        <v>2.3519999999999999E-2</v>
      </c>
      <c r="T1950" s="2" t="s">
        <v>40</v>
      </c>
      <c r="U1950" s="2" t="s">
        <v>40</v>
      </c>
      <c r="V1950" s="2" t="s">
        <v>83</v>
      </c>
      <c r="W1950" s="2" t="s">
        <v>40</v>
      </c>
      <c r="X1950" s="2" t="s">
        <v>40</v>
      </c>
      <c r="Y1950" s="2" t="s">
        <v>40</v>
      </c>
      <c r="Z1950" s="2" t="s">
        <v>83</v>
      </c>
      <c r="AA1950" s="2" t="s">
        <v>40</v>
      </c>
      <c r="AB1950" s="2" t="s">
        <v>40</v>
      </c>
      <c r="AC1950" s="2" t="s">
        <v>40</v>
      </c>
      <c r="AD1950" s="2" t="s">
        <v>40</v>
      </c>
      <c r="AF1950" s="2" t="s">
        <v>78</v>
      </c>
      <c r="AG1950" s="3" t="s">
        <v>172</v>
      </c>
      <c r="AH1950" s="3" t="s">
        <v>173</v>
      </c>
      <c r="AJ1950" s="2" t="s">
        <v>176</v>
      </c>
      <c r="AL1950" s="2" t="s">
        <v>178</v>
      </c>
      <c r="AM1950" s="2" t="s">
        <v>179</v>
      </c>
      <c r="AO1950" s="2" t="s">
        <v>172</v>
      </c>
      <c r="AP1950" s="2" t="s">
        <v>173</v>
      </c>
    </row>
    <row r="1951" spans="1:42" x14ac:dyDescent="0.2">
      <c r="A1951" s="3" t="s">
        <v>52</v>
      </c>
      <c r="B1951" s="2">
        <v>2.3269999999999999E-2</v>
      </c>
      <c r="C1951" s="2">
        <v>2.4581005586592101E-2</v>
      </c>
      <c r="D1951" s="2">
        <v>2.3300000000000001E-2</v>
      </c>
      <c r="E1951" s="2" t="s">
        <v>40</v>
      </c>
      <c r="F1951" s="2">
        <v>2.435E-2</v>
      </c>
      <c r="G1951" s="2">
        <v>2.4014691340584801E-2</v>
      </c>
      <c r="H1951" s="2">
        <v>2.2800000000000001E-2</v>
      </c>
      <c r="I1951" s="2" t="s">
        <v>40</v>
      </c>
      <c r="J1951" s="2" t="s">
        <v>83</v>
      </c>
      <c r="K1951" s="2" t="s">
        <v>40</v>
      </c>
      <c r="L1951" s="2" t="s">
        <v>40</v>
      </c>
      <c r="M1951" s="2" t="s">
        <v>40</v>
      </c>
      <c r="N1951" s="2">
        <v>5.586E-2</v>
      </c>
      <c r="O1951" s="2">
        <v>1.34237592130706E-2</v>
      </c>
      <c r="P1951" s="2">
        <v>1.9462284872244001E-3</v>
      </c>
      <c r="Q1951" s="2" t="s">
        <v>40</v>
      </c>
      <c r="R1951" s="2">
        <v>2.33673872551786E-2</v>
      </c>
      <c r="S1951" s="2">
        <v>2.4057768117009899E-2</v>
      </c>
      <c r="T1951" s="2" t="s">
        <v>40</v>
      </c>
      <c r="U1951" s="2" t="s">
        <v>40</v>
      </c>
      <c r="V1951" s="2">
        <v>2.5309999999999999E-2</v>
      </c>
      <c r="W1951" s="2">
        <v>2.283E-2</v>
      </c>
      <c r="X1951" s="2">
        <v>2.30564587644102E-2</v>
      </c>
      <c r="Y1951" s="2" t="s">
        <v>40</v>
      </c>
      <c r="Z1951" s="2">
        <v>2.28858951468917E-2</v>
      </c>
      <c r="AA1951" s="2">
        <v>2.46018311918134E-2</v>
      </c>
      <c r="AB1951" s="2" t="s">
        <v>40</v>
      </c>
      <c r="AC1951" s="2" t="s">
        <v>40</v>
      </c>
      <c r="AD1951" s="2" t="s">
        <v>40</v>
      </c>
      <c r="AF1951" s="2" t="s">
        <v>174</v>
      </c>
      <c r="AG1951" s="17">
        <v>2.28858951468917E-2</v>
      </c>
      <c r="AH1951" s="17">
        <v>2.46018311918134E-2</v>
      </c>
      <c r="AJ1951" s="17">
        <f>-MAX(ABS(AL1951),ABS(AM1951))</f>
        <v>-2.5941048531082991E-3</v>
      </c>
      <c r="AL1951" s="17">
        <f>MAX(AO1951:AP1951)</f>
        <v>-8.7816880818659959E-4</v>
      </c>
      <c r="AM1951" s="17">
        <f>MIN(AO1951:AP1951)</f>
        <v>-2.5941048531082991E-3</v>
      </c>
      <c r="AO1951" s="17">
        <f>AG1951-$AG$1954</f>
        <v>-2.5941048531082991E-3</v>
      </c>
      <c r="AP1951" s="17">
        <f>AH1951-$AG$1954</f>
        <v>-8.7816880818659959E-4</v>
      </c>
    </row>
    <row r="1952" spans="1:42" x14ac:dyDescent="0.2">
      <c r="A1952" s="3" t="s">
        <v>54</v>
      </c>
      <c r="B1952" s="2" t="s">
        <v>83</v>
      </c>
      <c r="C1952" s="2" t="s">
        <v>40</v>
      </c>
      <c r="D1952" s="2" t="s">
        <v>40</v>
      </c>
      <c r="E1952" s="2" t="s">
        <v>40</v>
      </c>
      <c r="F1952" s="2">
        <v>2.3612422912383999E-2</v>
      </c>
      <c r="G1952" s="2">
        <v>2.3821107784431101E-2</v>
      </c>
      <c r="H1952" s="2" t="s">
        <v>40</v>
      </c>
      <c r="I1952" s="2" t="s">
        <v>40</v>
      </c>
      <c r="J1952" s="2" t="s">
        <v>83</v>
      </c>
      <c r="K1952" s="2" t="s">
        <v>40</v>
      </c>
      <c r="L1952" s="2" t="s">
        <v>40</v>
      </c>
      <c r="M1952" s="2" t="s">
        <v>40</v>
      </c>
      <c r="N1952" s="2">
        <v>5.3400489759572498E-2</v>
      </c>
      <c r="O1952" s="2">
        <v>1.51527906389426E-2</v>
      </c>
      <c r="P1952" s="2">
        <v>2.48E-3</v>
      </c>
      <c r="Q1952" s="2" t="s">
        <v>40</v>
      </c>
      <c r="R1952" s="2">
        <v>2.2720000000000001E-2</v>
      </c>
      <c r="S1952" s="2">
        <v>2.4703960800326601E-2</v>
      </c>
      <c r="T1952" s="2" t="s">
        <v>40</v>
      </c>
      <c r="U1952" s="2" t="s">
        <v>40</v>
      </c>
      <c r="V1952" s="2">
        <v>2.3474781587254901E-2</v>
      </c>
      <c r="W1952" s="2">
        <v>2.3964647895303299E-2</v>
      </c>
      <c r="X1952" s="2" t="s">
        <v>40</v>
      </c>
      <c r="Y1952" s="2" t="s">
        <v>40</v>
      </c>
      <c r="Z1952" s="2">
        <v>2.1533047976681201E-2</v>
      </c>
      <c r="AA1952" s="2">
        <v>2.4060000000000002E-2</v>
      </c>
      <c r="AB1952" s="2">
        <v>2.5780000000000001E-2</v>
      </c>
      <c r="AC1952" s="2" t="s">
        <v>40</v>
      </c>
      <c r="AD1952" s="2" t="s">
        <v>40</v>
      </c>
      <c r="AF1952" s="2" t="s">
        <v>175</v>
      </c>
      <c r="AG1952" s="17">
        <v>0</v>
      </c>
      <c r="AH1952" s="17">
        <v>4.7323650681624002E-2</v>
      </c>
      <c r="AJ1952" s="17">
        <f>-MAX(ABS(AL1952),ABS(AM1952))</f>
        <v>-2.5479999999999999E-2</v>
      </c>
      <c r="AL1952" s="17">
        <f>MAX(AO1952:AP1952)</f>
        <v>2.1843650681624003E-2</v>
      </c>
      <c r="AM1952" s="17">
        <f>MIN(AO1952:AP1952)</f>
        <v>-2.5479999999999999E-2</v>
      </c>
      <c r="AO1952" s="17">
        <f>AG1952-$AG$1954</f>
        <v>-2.5479999999999999E-2</v>
      </c>
      <c r="AP1952" s="17">
        <f>AH1952-$AG$1954</f>
        <v>2.1843650681624003E-2</v>
      </c>
    </row>
    <row r="1953" spans="1:33" x14ac:dyDescent="0.2">
      <c r="A1953" s="3" t="s">
        <v>55</v>
      </c>
      <c r="B1953" s="2">
        <v>2.4826077199281801E-2</v>
      </c>
      <c r="C1953" s="2">
        <v>2.29500027683959E-2</v>
      </c>
      <c r="D1953" s="2">
        <v>2.3382959037766E-2</v>
      </c>
      <c r="E1953" s="2" t="s">
        <v>40</v>
      </c>
      <c r="F1953" s="2">
        <v>2.2980244729470699E-2</v>
      </c>
      <c r="G1953" s="2">
        <v>2.4469999999999999E-2</v>
      </c>
      <c r="H1953" s="2" t="s">
        <v>40</v>
      </c>
      <c r="I1953" s="2" t="s">
        <v>40</v>
      </c>
      <c r="J1953" s="2" t="s">
        <v>83</v>
      </c>
      <c r="K1953" s="2" t="s">
        <v>40</v>
      </c>
      <c r="L1953" s="2" t="s">
        <v>40</v>
      </c>
      <c r="M1953" s="2" t="s">
        <v>40</v>
      </c>
      <c r="N1953" s="2">
        <v>1.8689999999999998E-2</v>
      </c>
      <c r="O1953" s="2">
        <v>8.8197292286950092E-3</v>
      </c>
      <c r="P1953" s="2">
        <v>4.3449272141348999E-2</v>
      </c>
      <c r="Q1953" s="2" t="s">
        <v>40</v>
      </c>
      <c r="R1953" s="2" t="s">
        <v>83</v>
      </c>
      <c r="S1953" s="2" t="s">
        <v>40</v>
      </c>
      <c r="T1953" s="2" t="s">
        <v>40</v>
      </c>
      <c r="U1953" s="2" t="s">
        <v>40</v>
      </c>
      <c r="V1953" s="2">
        <v>2.3087047124629799E-2</v>
      </c>
      <c r="W1953" s="2">
        <v>2.4369999999999999E-2</v>
      </c>
      <c r="X1953" s="2" t="s">
        <v>40</v>
      </c>
      <c r="Y1953" s="2" t="s">
        <v>40</v>
      </c>
      <c r="Z1953" s="2">
        <v>2.25775422421459E-2</v>
      </c>
      <c r="AA1953" s="2">
        <v>2.49149757346478E-2</v>
      </c>
      <c r="AB1953" s="2" t="s">
        <v>40</v>
      </c>
      <c r="AC1953" s="2" t="s">
        <v>40</v>
      </c>
      <c r="AD1953" s="2" t="s">
        <v>40</v>
      </c>
    </row>
    <row r="1954" spans="1:33" x14ac:dyDescent="0.2">
      <c r="A1954" s="3" t="s">
        <v>56</v>
      </c>
      <c r="B1954" s="2">
        <v>2.3029999999999998E-2</v>
      </c>
      <c r="C1954" s="2">
        <v>2.3179999999999999E-2</v>
      </c>
      <c r="D1954" s="2">
        <v>2.4926442014100901E-2</v>
      </c>
      <c r="E1954" s="2" t="s">
        <v>40</v>
      </c>
      <c r="F1954" s="2">
        <v>2.2349999999999998E-2</v>
      </c>
      <c r="G1954" s="2">
        <v>2.4900138126703199E-2</v>
      </c>
      <c r="H1954" s="2">
        <v>2.3924882629107899E-2</v>
      </c>
      <c r="I1954" s="2">
        <v>2.3700700331736001E-2</v>
      </c>
      <c r="J1954" s="2" t="s">
        <v>83</v>
      </c>
      <c r="K1954" s="2" t="s">
        <v>40</v>
      </c>
      <c r="L1954" s="2" t="s">
        <v>40</v>
      </c>
      <c r="M1954" s="2" t="s">
        <v>40</v>
      </c>
      <c r="N1954" s="2">
        <v>6.3629070185630796E-4</v>
      </c>
      <c r="O1954" s="2">
        <v>0</v>
      </c>
      <c r="P1954" s="2">
        <v>7.0769920681633403E-2</v>
      </c>
      <c r="Q1954" s="2" t="s">
        <v>40</v>
      </c>
      <c r="R1954" s="2">
        <v>2.33164967476189E-2</v>
      </c>
      <c r="S1954" s="2">
        <v>2.4109999999999999E-2</v>
      </c>
      <c r="T1954" s="2" t="s">
        <v>40</v>
      </c>
      <c r="U1954" s="2" t="s">
        <v>40</v>
      </c>
      <c r="V1954" s="2" t="s">
        <v>83</v>
      </c>
      <c r="W1954" s="2" t="s">
        <v>40</v>
      </c>
      <c r="X1954" s="2" t="s">
        <v>40</v>
      </c>
      <c r="Y1954" s="2" t="s">
        <v>40</v>
      </c>
      <c r="Z1954" s="2">
        <v>2.36859710344079E-2</v>
      </c>
      <c r="AA1954" s="2">
        <v>2.3748321503932399E-2</v>
      </c>
      <c r="AB1954" s="2" t="s">
        <v>40</v>
      </c>
      <c r="AC1954" s="2" t="s">
        <v>40</v>
      </c>
      <c r="AD1954" s="2" t="s">
        <v>40</v>
      </c>
      <c r="AF1954" s="4" t="s">
        <v>177</v>
      </c>
      <c r="AG1954" s="4">
        <v>2.5479999999999999E-2</v>
      </c>
    </row>
    <row r="1957" spans="1:33" x14ac:dyDescent="0.2">
      <c r="A1957" s="3" t="s">
        <v>90</v>
      </c>
    </row>
    <row r="1959" spans="1:33" x14ac:dyDescent="0.2">
      <c r="B1959" s="2" t="s">
        <v>39</v>
      </c>
      <c r="C1959" s="2" t="s">
        <v>40</v>
      </c>
      <c r="D1959" s="2" t="s">
        <v>40</v>
      </c>
      <c r="E1959" s="2" t="s">
        <v>40</v>
      </c>
      <c r="F1959" s="2" t="s">
        <v>41</v>
      </c>
      <c r="G1959" s="2" t="s">
        <v>40</v>
      </c>
      <c r="H1959" s="2" t="s">
        <v>40</v>
      </c>
      <c r="I1959" s="2" t="s">
        <v>40</v>
      </c>
      <c r="J1959" s="2" t="s">
        <v>42</v>
      </c>
      <c r="K1959" s="2" t="s">
        <v>40</v>
      </c>
      <c r="L1959" s="2" t="s">
        <v>40</v>
      </c>
      <c r="M1959" s="2" t="s">
        <v>40</v>
      </c>
      <c r="N1959" s="2" t="s">
        <v>43</v>
      </c>
      <c r="O1959" s="2" t="s">
        <v>40</v>
      </c>
      <c r="P1959" s="2" t="s">
        <v>40</v>
      </c>
      <c r="Q1959" s="2" t="s">
        <v>40</v>
      </c>
      <c r="R1959" s="2" t="s">
        <v>44</v>
      </c>
      <c r="S1959" s="2" t="s">
        <v>40</v>
      </c>
      <c r="T1959" s="2" t="s">
        <v>40</v>
      </c>
      <c r="U1959" s="2" t="s">
        <v>40</v>
      </c>
      <c r="V1959" s="2" t="s">
        <v>45</v>
      </c>
      <c r="W1959" s="2" t="s">
        <v>40</v>
      </c>
      <c r="X1959" s="2" t="s">
        <v>40</v>
      </c>
      <c r="Y1959" s="2" t="s">
        <v>40</v>
      </c>
      <c r="Z1959" s="2" t="s">
        <v>46</v>
      </c>
      <c r="AA1959" s="2" t="s">
        <v>40</v>
      </c>
      <c r="AB1959" s="2" t="s">
        <v>40</v>
      </c>
      <c r="AC1959" s="2" t="s">
        <v>40</v>
      </c>
      <c r="AD1959" s="2" t="s">
        <v>40</v>
      </c>
    </row>
    <row r="1960" spans="1:33" x14ac:dyDescent="0.2">
      <c r="A1960" s="3" t="s">
        <v>47</v>
      </c>
      <c r="B1960" s="2">
        <v>5.59406678592725E-2</v>
      </c>
      <c r="C1960" s="2">
        <v>5.6021156926285898E-2</v>
      </c>
      <c r="D1960" s="2">
        <v>5.6120000000000003E-2</v>
      </c>
      <c r="E1960" s="2">
        <v>5.5267254800207499E-2</v>
      </c>
      <c r="F1960" s="2" t="s">
        <v>83</v>
      </c>
      <c r="G1960" s="2" t="s">
        <v>40</v>
      </c>
      <c r="H1960" s="2" t="s">
        <v>40</v>
      </c>
      <c r="I1960" s="2" t="s">
        <v>40</v>
      </c>
      <c r="J1960" s="2" t="s">
        <v>83</v>
      </c>
      <c r="K1960" s="2" t="s">
        <v>40</v>
      </c>
      <c r="L1960" s="2" t="s">
        <v>40</v>
      </c>
      <c r="M1960" s="2" t="s">
        <v>40</v>
      </c>
      <c r="N1960" s="2">
        <v>5.7038902882731599E-2</v>
      </c>
      <c r="O1960" s="2">
        <v>5.4641358047620797E-2</v>
      </c>
      <c r="P1960" s="2" t="s">
        <v>40</v>
      </c>
      <c r="Q1960" s="2" t="s">
        <v>40</v>
      </c>
      <c r="R1960" s="2">
        <v>0</v>
      </c>
      <c r="S1960" s="2">
        <v>0.11189</v>
      </c>
      <c r="T1960" s="2" t="s">
        <v>40</v>
      </c>
      <c r="U1960" s="2" t="s">
        <v>40</v>
      </c>
      <c r="V1960" s="2" t="s">
        <v>83</v>
      </c>
      <c r="W1960" s="2" t="s">
        <v>40</v>
      </c>
      <c r="X1960" s="2" t="s">
        <v>40</v>
      </c>
      <c r="Y1960" s="2" t="s">
        <v>40</v>
      </c>
      <c r="Z1960" s="2" t="s">
        <v>83</v>
      </c>
      <c r="AA1960" s="2" t="s">
        <v>40</v>
      </c>
      <c r="AB1960" s="2" t="s">
        <v>40</v>
      </c>
      <c r="AC1960" s="2" t="s">
        <v>40</v>
      </c>
      <c r="AD1960" s="2" t="s">
        <v>40</v>
      </c>
    </row>
    <row r="1961" spans="1:33" x14ac:dyDescent="0.2">
      <c r="A1961" s="3" t="s">
        <v>52</v>
      </c>
      <c r="B1961" s="2">
        <v>5.7829999999999999E-2</v>
      </c>
      <c r="C1961" s="2">
        <v>5.5251396648044598E-2</v>
      </c>
      <c r="D1961" s="2">
        <v>5.4420000000000003E-2</v>
      </c>
      <c r="E1961" s="2" t="s">
        <v>40</v>
      </c>
      <c r="F1961" s="2">
        <v>5.74E-2</v>
      </c>
      <c r="G1961" s="2">
        <v>5.6844187032066597E-2</v>
      </c>
      <c r="H1961" s="2">
        <v>5.3339999999999999E-2</v>
      </c>
      <c r="I1961" s="2" t="s">
        <v>40</v>
      </c>
      <c r="J1961" s="2" t="s">
        <v>83</v>
      </c>
      <c r="K1961" s="2" t="s">
        <v>40</v>
      </c>
      <c r="L1961" s="2" t="s">
        <v>40</v>
      </c>
      <c r="M1961" s="2" t="s">
        <v>40</v>
      </c>
      <c r="N1961" s="2">
        <v>5.4989999999999997E-2</v>
      </c>
      <c r="O1961" s="2">
        <v>5.7842670179076801E-2</v>
      </c>
      <c r="P1961" s="2">
        <v>5.4689020491005602E-2</v>
      </c>
      <c r="Q1961" s="2" t="s">
        <v>40</v>
      </c>
      <c r="R1961" s="2">
        <v>0.112867114447517</v>
      </c>
      <c r="S1961" s="2">
        <v>0</v>
      </c>
      <c r="T1961" s="2" t="s">
        <v>40</v>
      </c>
      <c r="U1961" s="2" t="s">
        <v>40</v>
      </c>
      <c r="V1961" s="2">
        <v>5.7079999999999999E-2</v>
      </c>
      <c r="W1961" s="2">
        <v>5.7349999999999998E-2</v>
      </c>
      <c r="X1961" s="2">
        <v>5.3234084862816701E-2</v>
      </c>
      <c r="Y1961" s="2" t="s">
        <v>40</v>
      </c>
      <c r="Z1961" s="2">
        <v>5.4933362188677802E-2</v>
      </c>
      <c r="AA1961" s="2">
        <v>5.6801569592982999E-2</v>
      </c>
      <c r="AB1961" s="2" t="s">
        <v>40</v>
      </c>
      <c r="AC1961" s="2" t="s">
        <v>40</v>
      </c>
      <c r="AD1961" s="2" t="s">
        <v>40</v>
      </c>
    </row>
    <row r="1962" spans="1:33" x14ac:dyDescent="0.2">
      <c r="A1962" s="3" t="s">
        <v>54</v>
      </c>
      <c r="B1962" s="2" t="s">
        <v>83</v>
      </c>
      <c r="C1962" s="2" t="s">
        <v>40</v>
      </c>
      <c r="D1962" s="2" t="s">
        <v>40</v>
      </c>
      <c r="E1962" s="2" t="s">
        <v>40</v>
      </c>
      <c r="F1962" s="2">
        <v>5.4317832472174303E-2</v>
      </c>
      <c r="G1962" s="2">
        <v>5.7372754491017898E-2</v>
      </c>
      <c r="H1962" s="2" t="s">
        <v>40</v>
      </c>
      <c r="I1962" s="2" t="s">
        <v>40</v>
      </c>
      <c r="J1962" s="2" t="s">
        <v>83</v>
      </c>
      <c r="K1962" s="2" t="s">
        <v>40</v>
      </c>
      <c r="L1962" s="2" t="s">
        <v>40</v>
      </c>
      <c r="M1962" s="2" t="s">
        <v>40</v>
      </c>
      <c r="N1962" s="2">
        <v>5.4736197684772898E-2</v>
      </c>
      <c r="O1962" s="2">
        <v>5.6907147066251301E-2</v>
      </c>
      <c r="P1962" s="2">
        <v>5.5879999999999999E-2</v>
      </c>
      <c r="Q1962" s="2" t="s">
        <v>40</v>
      </c>
      <c r="R1962" s="2">
        <v>0.11201</v>
      </c>
      <c r="S1962" s="2">
        <v>0</v>
      </c>
      <c r="T1962" s="2" t="s">
        <v>40</v>
      </c>
      <c r="U1962" s="2" t="s">
        <v>40</v>
      </c>
      <c r="V1962" s="2">
        <v>5.5465824829307599E-2</v>
      </c>
      <c r="W1962" s="2">
        <v>5.6219666496704603E-2</v>
      </c>
      <c r="X1962" s="2" t="s">
        <v>40</v>
      </c>
      <c r="Y1962" s="2" t="s">
        <v>40</v>
      </c>
      <c r="Z1962" s="2">
        <v>5.2782227357474801E-2</v>
      </c>
      <c r="AA1962" s="2">
        <v>5.8310000000000001E-2</v>
      </c>
      <c r="AB1962" s="2">
        <v>5.6710000000000003E-2</v>
      </c>
      <c r="AC1962" s="2" t="s">
        <v>40</v>
      </c>
      <c r="AD1962" s="2" t="s">
        <v>40</v>
      </c>
    </row>
    <row r="1963" spans="1:33" x14ac:dyDescent="0.2">
      <c r="A1963" s="3" t="s">
        <v>55</v>
      </c>
      <c r="B1963" s="2">
        <v>5.6412701974865302E-2</v>
      </c>
      <c r="C1963" s="2">
        <v>5.3928353911743498E-2</v>
      </c>
      <c r="D1963" s="2">
        <v>5.71957271427369E-2</v>
      </c>
      <c r="E1963" s="2" t="s">
        <v>40</v>
      </c>
      <c r="F1963" s="2">
        <v>5.5469556243550003E-2</v>
      </c>
      <c r="G1963" s="2">
        <v>5.6210000000000003E-2</v>
      </c>
      <c r="H1963" s="2" t="s">
        <v>40</v>
      </c>
      <c r="I1963" s="2" t="s">
        <v>40</v>
      </c>
      <c r="J1963" s="2" t="s">
        <v>83</v>
      </c>
      <c r="K1963" s="2" t="s">
        <v>40</v>
      </c>
      <c r="L1963" s="2" t="s">
        <v>40</v>
      </c>
      <c r="M1963" s="2" t="s">
        <v>40</v>
      </c>
      <c r="N1963" s="2">
        <v>5.6000000000000001E-2</v>
      </c>
      <c r="O1963" s="2">
        <v>5.5249705072748699E-2</v>
      </c>
      <c r="P1963" s="2">
        <v>5.6256250694521601E-2</v>
      </c>
      <c r="Q1963" s="2" t="s">
        <v>40</v>
      </c>
      <c r="R1963" s="2" t="s">
        <v>83</v>
      </c>
      <c r="S1963" s="2" t="s">
        <v>40</v>
      </c>
      <c r="T1963" s="2" t="s">
        <v>40</v>
      </c>
      <c r="U1963" s="2" t="s">
        <v>40</v>
      </c>
      <c r="V1963" s="2">
        <v>5.4491280663912497E-2</v>
      </c>
      <c r="W1963" s="2">
        <v>5.7230000000000003E-2</v>
      </c>
      <c r="X1963" s="2" t="s">
        <v>40</v>
      </c>
      <c r="Y1963" s="2" t="s">
        <v>40</v>
      </c>
      <c r="Z1963" s="2">
        <v>5.4883028730103901E-2</v>
      </c>
      <c r="AA1963" s="2">
        <v>5.6842065038786298E-2</v>
      </c>
      <c r="AB1963" s="2" t="s">
        <v>40</v>
      </c>
      <c r="AC1963" s="2" t="s">
        <v>40</v>
      </c>
      <c r="AD1963" s="2" t="s">
        <v>40</v>
      </c>
    </row>
    <row r="1964" spans="1:33" x14ac:dyDescent="0.2">
      <c r="A1964" s="3" t="s">
        <v>56</v>
      </c>
      <c r="B1964" s="2">
        <v>5.6910000000000002E-2</v>
      </c>
      <c r="C1964" s="2">
        <v>5.7889999999999997E-2</v>
      </c>
      <c r="D1964" s="2">
        <v>5.2739688003108798E-2</v>
      </c>
      <c r="E1964" s="2" t="s">
        <v>40</v>
      </c>
      <c r="F1964" s="2">
        <v>5.6959999999999997E-2</v>
      </c>
      <c r="G1964" s="2">
        <v>5.7677231492888302E-2</v>
      </c>
      <c r="H1964" s="2">
        <v>5.7314553990610299E-2</v>
      </c>
      <c r="I1964" s="2">
        <v>5.1455952819756699E-2</v>
      </c>
      <c r="J1964" s="2" t="s">
        <v>83</v>
      </c>
      <c r="K1964" s="2" t="s">
        <v>40</v>
      </c>
      <c r="L1964" s="2" t="s">
        <v>40</v>
      </c>
      <c r="M1964" s="2" t="s">
        <v>40</v>
      </c>
      <c r="N1964" s="2">
        <v>5.5467950313995602E-2</v>
      </c>
      <c r="O1964" s="2">
        <v>5.6639802308275498E-2</v>
      </c>
      <c r="P1964" s="2">
        <v>5.5410745816867002E-2</v>
      </c>
      <c r="Q1964" s="2" t="s">
        <v>40</v>
      </c>
      <c r="R1964" s="2">
        <v>0.11181108232531201</v>
      </c>
      <c r="S1964" s="2">
        <v>0</v>
      </c>
      <c r="T1964" s="2" t="s">
        <v>40</v>
      </c>
      <c r="U1964" s="2" t="s">
        <v>40</v>
      </c>
      <c r="V1964" s="2" t="s">
        <v>83</v>
      </c>
      <c r="W1964" s="2" t="s">
        <v>40</v>
      </c>
      <c r="X1964" s="2" t="s">
        <v>40</v>
      </c>
      <c r="Y1964" s="2" t="s">
        <v>40</v>
      </c>
      <c r="Z1964" s="2">
        <v>5.5002079302800697E-2</v>
      </c>
      <c r="AA1964" s="2">
        <v>5.6723575676194099E-2</v>
      </c>
      <c r="AB1964" s="2" t="s">
        <v>40</v>
      </c>
      <c r="AC1964" s="2" t="s">
        <v>40</v>
      </c>
      <c r="AD1964" s="2" t="s">
        <v>40</v>
      </c>
    </row>
    <row r="1967" spans="1:33" x14ac:dyDescent="0.2">
      <c r="A1967" s="3" t="s">
        <v>91</v>
      </c>
    </row>
    <row r="1969" spans="1:30" x14ac:dyDescent="0.2">
      <c r="B1969" s="2" t="s">
        <v>39</v>
      </c>
      <c r="C1969" s="2" t="s">
        <v>40</v>
      </c>
      <c r="D1969" s="2" t="s">
        <v>40</v>
      </c>
      <c r="E1969" s="2" t="s">
        <v>40</v>
      </c>
      <c r="F1969" s="2" t="s">
        <v>41</v>
      </c>
      <c r="G1969" s="2" t="s">
        <v>40</v>
      </c>
      <c r="H1969" s="2" t="s">
        <v>40</v>
      </c>
      <c r="I1969" s="2" t="s">
        <v>40</v>
      </c>
      <c r="J1969" s="2" t="s">
        <v>42</v>
      </c>
      <c r="K1969" s="2" t="s">
        <v>40</v>
      </c>
      <c r="L1969" s="2" t="s">
        <v>40</v>
      </c>
      <c r="M1969" s="2" t="s">
        <v>40</v>
      </c>
      <c r="N1969" s="2" t="s">
        <v>43</v>
      </c>
      <c r="O1969" s="2" t="s">
        <v>40</v>
      </c>
      <c r="P1969" s="2" t="s">
        <v>40</v>
      </c>
      <c r="Q1969" s="2" t="s">
        <v>40</v>
      </c>
      <c r="R1969" s="2" t="s">
        <v>44</v>
      </c>
      <c r="S1969" s="2" t="s">
        <v>40</v>
      </c>
      <c r="T1969" s="2" t="s">
        <v>40</v>
      </c>
      <c r="U1969" s="2" t="s">
        <v>40</v>
      </c>
      <c r="V1969" s="2" t="s">
        <v>45</v>
      </c>
      <c r="W1969" s="2" t="s">
        <v>40</v>
      </c>
      <c r="X1969" s="2" t="s">
        <v>40</v>
      </c>
      <c r="Y1969" s="2" t="s">
        <v>40</v>
      </c>
      <c r="Z1969" s="2" t="s">
        <v>46</v>
      </c>
      <c r="AA1969" s="2" t="s">
        <v>40</v>
      </c>
      <c r="AB1969" s="2" t="s">
        <v>40</v>
      </c>
      <c r="AC1969" s="2" t="s">
        <v>40</v>
      </c>
      <c r="AD1969" s="2" t="s">
        <v>40</v>
      </c>
    </row>
    <row r="1970" spans="1:30" x14ac:dyDescent="0.2">
      <c r="A1970" s="3" t="s">
        <v>47</v>
      </c>
      <c r="B1970" s="2">
        <v>5.1990161001788902E-2</v>
      </c>
      <c r="C1970" s="2">
        <v>5.1551383767273799E-2</v>
      </c>
      <c r="D1970" s="2">
        <v>5.1790000000000003E-2</v>
      </c>
      <c r="E1970" s="2">
        <v>5.1634665282822997E-2</v>
      </c>
      <c r="F1970" s="2" t="s">
        <v>83</v>
      </c>
      <c r="G1970" s="2" t="s">
        <v>40</v>
      </c>
      <c r="H1970" s="2" t="s">
        <v>40</v>
      </c>
      <c r="I1970" s="2" t="s">
        <v>40</v>
      </c>
      <c r="J1970" s="2" t="s">
        <v>83</v>
      </c>
      <c r="K1970" s="2" t="s">
        <v>40</v>
      </c>
      <c r="L1970" s="2" t="s">
        <v>40</v>
      </c>
      <c r="M1970" s="2" t="s">
        <v>40</v>
      </c>
      <c r="N1970" s="2">
        <v>5.3083310010262098E-2</v>
      </c>
      <c r="O1970" s="2">
        <v>5.0406745663236802E-2</v>
      </c>
      <c r="P1970" s="2" t="s">
        <v>40</v>
      </c>
      <c r="Q1970" s="2" t="s">
        <v>40</v>
      </c>
      <c r="R1970" s="2">
        <v>5.4604908682161897E-2</v>
      </c>
      <c r="S1970" s="2">
        <v>4.8869999999999997E-2</v>
      </c>
      <c r="T1970" s="2" t="s">
        <v>40</v>
      </c>
      <c r="U1970" s="2" t="s">
        <v>40</v>
      </c>
      <c r="V1970" s="2" t="s">
        <v>83</v>
      </c>
      <c r="W1970" s="2" t="s">
        <v>40</v>
      </c>
      <c r="X1970" s="2" t="s">
        <v>40</v>
      </c>
      <c r="Y1970" s="2" t="s">
        <v>40</v>
      </c>
      <c r="Z1970" s="2" t="s">
        <v>83</v>
      </c>
      <c r="AA1970" s="2" t="s">
        <v>40</v>
      </c>
      <c r="AB1970" s="2" t="s">
        <v>40</v>
      </c>
      <c r="AC1970" s="2" t="s">
        <v>40</v>
      </c>
      <c r="AD1970" s="2" t="s">
        <v>40</v>
      </c>
    </row>
    <row r="1971" spans="1:30" x14ac:dyDescent="0.2">
      <c r="A1971" s="3" t="s">
        <v>52</v>
      </c>
      <c r="B1971" s="2">
        <v>5.2789999999999997E-2</v>
      </c>
      <c r="C1971" s="2">
        <v>5.0614525139664801E-2</v>
      </c>
      <c r="D1971" s="2">
        <v>5.1810000000000002E-2</v>
      </c>
      <c r="E1971" s="2" t="s">
        <v>40</v>
      </c>
      <c r="F1971" s="2">
        <v>5.3460000000000001E-2</v>
      </c>
      <c r="G1971" s="2">
        <v>5.4470970476055897E-2</v>
      </c>
      <c r="H1971" s="2">
        <v>4.7419999999999997E-2</v>
      </c>
      <c r="I1971" s="2" t="s">
        <v>40</v>
      </c>
      <c r="J1971" s="2" t="s">
        <v>83</v>
      </c>
      <c r="K1971" s="2" t="s">
        <v>40</v>
      </c>
      <c r="L1971" s="2" t="s">
        <v>40</v>
      </c>
      <c r="M1971" s="2" t="s">
        <v>40</v>
      </c>
      <c r="N1971" s="2">
        <v>5.1860000000000003E-2</v>
      </c>
      <c r="O1971" s="2">
        <v>4.9995796317574198E-2</v>
      </c>
      <c r="P1971" s="2">
        <v>5.3354463814051699E-2</v>
      </c>
      <c r="Q1971" s="2" t="s">
        <v>40</v>
      </c>
      <c r="R1971" s="2">
        <v>4.94628511222742E-2</v>
      </c>
      <c r="S1971" s="2">
        <v>5.3973400139999198E-2</v>
      </c>
      <c r="T1971" s="2" t="s">
        <v>40</v>
      </c>
      <c r="U1971" s="2" t="s">
        <v>40</v>
      </c>
      <c r="V1971" s="2">
        <v>0</v>
      </c>
      <c r="W1971" s="2">
        <v>0</v>
      </c>
      <c r="X1971" s="2">
        <v>0.149383280036546</v>
      </c>
      <c r="Y1971" s="2" t="s">
        <v>40</v>
      </c>
      <c r="Z1971" s="2">
        <v>4.9847607711590802E-2</v>
      </c>
      <c r="AA1971" s="2">
        <v>5.3762406709240498E-2</v>
      </c>
      <c r="AB1971" s="2" t="s">
        <v>40</v>
      </c>
      <c r="AC1971" s="2" t="s">
        <v>40</v>
      </c>
      <c r="AD1971" s="2" t="s">
        <v>40</v>
      </c>
    </row>
    <row r="1972" spans="1:30" x14ac:dyDescent="0.2">
      <c r="A1972" s="3" t="s">
        <v>54</v>
      </c>
      <c r="B1972" s="2" t="s">
        <v>83</v>
      </c>
      <c r="C1972" s="2" t="s">
        <v>40</v>
      </c>
      <c r="D1972" s="2" t="s">
        <v>40</v>
      </c>
      <c r="E1972" s="2" t="s">
        <v>40</v>
      </c>
      <c r="F1972" s="2">
        <v>5.15954590069818E-2</v>
      </c>
      <c r="G1972" s="2">
        <v>5.1889970059880199E-2</v>
      </c>
      <c r="H1972" s="2" t="s">
        <v>40</v>
      </c>
      <c r="I1972" s="2" t="s">
        <v>40</v>
      </c>
      <c r="J1972" s="2" t="s">
        <v>83</v>
      </c>
      <c r="K1972" s="2" t="s">
        <v>40</v>
      </c>
      <c r="L1972" s="2" t="s">
        <v>40</v>
      </c>
      <c r="M1972" s="2" t="s">
        <v>40</v>
      </c>
      <c r="N1972" s="2">
        <v>5.16195458593054E-2</v>
      </c>
      <c r="O1972" s="2">
        <v>5.3034767236299303E-2</v>
      </c>
      <c r="P1972" s="2">
        <v>5.058E-2</v>
      </c>
      <c r="Q1972" s="2" t="s">
        <v>40</v>
      </c>
      <c r="R1972" s="2">
        <v>4.965E-2</v>
      </c>
      <c r="S1972" s="2">
        <v>5.3825309031515597E-2</v>
      </c>
      <c r="T1972" s="2" t="s">
        <v>40</v>
      </c>
      <c r="U1972" s="2" t="s">
        <v>40</v>
      </c>
      <c r="V1972" s="2">
        <v>0.10202995374788899</v>
      </c>
      <c r="W1972" s="2">
        <v>0</v>
      </c>
      <c r="X1972" s="2" t="s">
        <v>40</v>
      </c>
      <c r="Y1972" s="2" t="s">
        <v>40</v>
      </c>
      <c r="Z1972" s="2">
        <v>4.8554397205955703E-2</v>
      </c>
      <c r="AA1972" s="2">
        <v>5.4820000000000001E-2</v>
      </c>
      <c r="AB1972" s="2">
        <v>5.2139999999999999E-2</v>
      </c>
      <c r="AC1972" s="2" t="s">
        <v>40</v>
      </c>
      <c r="AD1972" s="2" t="s">
        <v>40</v>
      </c>
    </row>
    <row r="1973" spans="1:30" x14ac:dyDescent="0.2">
      <c r="A1973" s="3" t="s">
        <v>55</v>
      </c>
      <c r="B1973" s="2">
        <v>5.074618491921E-2</v>
      </c>
      <c r="C1973" s="2">
        <v>5.3263938873816502E-2</v>
      </c>
      <c r="D1973" s="2">
        <v>5.11957832169792E-2</v>
      </c>
      <c r="E1973" s="2" t="s">
        <v>40</v>
      </c>
      <c r="F1973" s="2">
        <v>5.1452159811292898E-2</v>
      </c>
      <c r="G1973" s="2">
        <v>5.2040000000000003E-2</v>
      </c>
      <c r="H1973" s="2" t="s">
        <v>40</v>
      </c>
      <c r="I1973" s="2" t="s">
        <v>40</v>
      </c>
      <c r="J1973" s="2" t="s">
        <v>83</v>
      </c>
      <c r="K1973" s="2" t="s">
        <v>40</v>
      </c>
      <c r="L1973" s="2" t="s">
        <v>40</v>
      </c>
      <c r="M1973" s="2" t="s">
        <v>40</v>
      </c>
      <c r="N1973" s="2">
        <v>5.3240000000000003E-2</v>
      </c>
      <c r="O1973" s="2">
        <v>5.2806022133588003E-2</v>
      </c>
      <c r="P1973" s="2">
        <v>4.9199911101233403E-2</v>
      </c>
      <c r="Q1973" s="2" t="s">
        <v>40</v>
      </c>
      <c r="R1973" s="2" t="s">
        <v>83</v>
      </c>
      <c r="S1973" s="2" t="s">
        <v>40</v>
      </c>
      <c r="T1973" s="2" t="s">
        <v>40</v>
      </c>
      <c r="U1973" s="2" t="s">
        <v>40</v>
      </c>
      <c r="V1973" s="2">
        <v>8.4634226593061093E-2</v>
      </c>
      <c r="W1973" s="2">
        <v>1.762E-2</v>
      </c>
      <c r="X1973" s="2" t="s">
        <v>40</v>
      </c>
      <c r="Y1973" s="2" t="s">
        <v>40</v>
      </c>
      <c r="Z1973" s="2">
        <v>5.0636127697417301E-2</v>
      </c>
      <c r="AA1973" s="2">
        <v>5.2906110283159398E-2</v>
      </c>
      <c r="AB1973" s="2" t="s">
        <v>40</v>
      </c>
      <c r="AC1973" s="2" t="s">
        <v>40</v>
      </c>
      <c r="AD1973" s="2" t="s">
        <v>40</v>
      </c>
    </row>
    <row r="1974" spans="1:30" x14ac:dyDescent="0.2">
      <c r="A1974" s="3" t="s">
        <v>56</v>
      </c>
      <c r="B1974" s="2">
        <v>5.2319999999999998E-2</v>
      </c>
      <c r="C1974" s="2">
        <v>5.117E-2</v>
      </c>
      <c r="D1974" s="2">
        <v>5.17404097041025E-2</v>
      </c>
      <c r="E1974" s="2" t="s">
        <v>40</v>
      </c>
      <c r="F1974" s="2">
        <v>5.432E-2</v>
      </c>
      <c r="G1974" s="2">
        <v>5.4018740433792498E-2</v>
      </c>
      <c r="H1974" s="2">
        <v>5.4046948356807498E-2</v>
      </c>
      <c r="I1974" s="2">
        <v>4.4673792849244297E-2</v>
      </c>
      <c r="J1974" s="2" t="s">
        <v>83</v>
      </c>
      <c r="K1974" s="2" t="s">
        <v>40</v>
      </c>
      <c r="L1974" s="2" t="s">
        <v>40</v>
      </c>
      <c r="M1974" s="2" t="s">
        <v>40</v>
      </c>
      <c r="N1974" s="2">
        <v>5.1456552410988399E-2</v>
      </c>
      <c r="O1974" s="2">
        <v>5.3972087276403298E-2</v>
      </c>
      <c r="P1974" s="2">
        <v>4.9805207545054499E-2</v>
      </c>
      <c r="Q1974" s="2" t="s">
        <v>40</v>
      </c>
      <c r="R1974" s="2">
        <v>4.9820140532682203E-2</v>
      </c>
      <c r="S1974" s="2">
        <v>5.3659999999999999E-2</v>
      </c>
      <c r="T1974" s="2" t="s">
        <v>40</v>
      </c>
      <c r="U1974" s="2" t="s">
        <v>40</v>
      </c>
      <c r="V1974" s="2" t="s">
        <v>83</v>
      </c>
      <c r="W1974" s="2" t="s">
        <v>40</v>
      </c>
      <c r="X1974" s="2" t="s">
        <v>40</v>
      </c>
      <c r="Y1974" s="2" t="s">
        <v>40</v>
      </c>
      <c r="Z1974" s="2">
        <v>5.0951959064856098E-2</v>
      </c>
      <c r="AA1974" s="2">
        <v>5.2580088240936101E-2</v>
      </c>
      <c r="AB1974" s="2" t="s">
        <v>40</v>
      </c>
      <c r="AC1974" s="2" t="s">
        <v>40</v>
      </c>
      <c r="AD1974" s="2" t="s">
        <v>40</v>
      </c>
    </row>
    <row r="1977" spans="1:30" x14ac:dyDescent="0.2">
      <c r="A1977" s="3" t="s">
        <v>92</v>
      </c>
    </row>
    <row r="1979" spans="1:30" x14ac:dyDescent="0.2">
      <c r="B1979" s="2" t="s">
        <v>39</v>
      </c>
      <c r="C1979" s="2" t="s">
        <v>40</v>
      </c>
      <c r="D1979" s="2" t="s">
        <v>40</v>
      </c>
      <c r="E1979" s="2" t="s">
        <v>40</v>
      </c>
      <c r="F1979" s="2" t="s">
        <v>41</v>
      </c>
      <c r="G1979" s="2" t="s">
        <v>40</v>
      </c>
      <c r="H1979" s="2" t="s">
        <v>40</v>
      </c>
      <c r="I1979" s="2" t="s">
        <v>40</v>
      </c>
      <c r="J1979" s="2" t="s">
        <v>42</v>
      </c>
      <c r="K1979" s="2" t="s">
        <v>40</v>
      </c>
      <c r="L1979" s="2" t="s">
        <v>40</v>
      </c>
      <c r="M1979" s="2" t="s">
        <v>40</v>
      </c>
      <c r="N1979" s="2" t="s">
        <v>43</v>
      </c>
      <c r="O1979" s="2" t="s">
        <v>40</v>
      </c>
      <c r="P1979" s="2" t="s">
        <v>40</v>
      </c>
      <c r="Q1979" s="2" t="s">
        <v>40</v>
      </c>
      <c r="R1979" s="2" t="s">
        <v>44</v>
      </c>
      <c r="S1979" s="2" t="s">
        <v>40</v>
      </c>
      <c r="T1979" s="2" t="s">
        <v>40</v>
      </c>
      <c r="U1979" s="2" t="s">
        <v>40</v>
      </c>
      <c r="V1979" s="2" t="s">
        <v>45</v>
      </c>
      <c r="W1979" s="2" t="s">
        <v>40</v>
      </c>
      <c r="X1979" s="2" t="s">
        <v>40</v>
      </c>
      <c r="Y1979" s="2" t="s">
        <v>40</v>
      </c>
      <c r="Z1979" s="2" t="s">
        <v>46</v>
      </c>
      <c r="AA1979" s="2" t="s">
        <v>40</v>
      </c>
      <c r="AB1979" s="2" t="s">
        <v>40</v>
      </c>
      <c r="AC1979" s="2" t="s">
        <v>40</v>
      </c>
      <c r="AD1979" s="2" t="s">
        <v>40</v>
      </c>
    </row>
    <row r="1980" spans="1:30" x14ac:dyDescent="0.2">
      <c r="A1980" s="3" t="s">
        <v>47</v>
      </c>
      <c r="B1980" s="2">
        <v>3.2237626714370901E-2</v>
      </c>
      <c r="C1980" s="2">
        <v>3.0394457481282802E-2</v>
      </c>
      <c r="D1980" s="2">
        <v>3.3790000000000001E-2</v>
      </c>
      <c r="E1980" s="2">
        <v>3.1877826377047898E-2</v>
      </c>
      <c r="F1980" s="2" t="s">
        <v>83</v>
      </c>
      <c r="G1980" s="2" t="s">
        <v>40</v>
      </c>
      <c r="H1980" s="2" t="s">
        <v>40</v>
      </c>
      <c r="I1980" s="2" t="s">
        <v>40</v>
      </c>
      <c r="J1980" s="2" t="s">
        <v>83</v>
      </c>
      <c r="K1980" s="2" t="s">
        <v>40</v>
      </c>
      <c r="L1980" s="2" t="s">
        <v>40</v>
      </c>
      <c r="M1980" s="2" t="s">
        <v>40</v>
      </c>
      <c r="N1980" s="2">
        <v>3.2073887489504599E-2</v>
      </c>
      <c r="O1980" s="2">
        <v>3.2075331525574798E-2</v>
      </c>
      <c r="P1980" s="2" t="s">
        <v>40</v>
      </c>
      <c r="Q1980" s="2" t="s">
        <v>40</v>
      </c>
      <c r="R1980" s="2">
        <v>3.3628746075097998E-2</v>
      </c>
      <c r="S1980" s="2">
        <v>3.0509999999999999E-2</v>
      </c>
      <c r="T1980" s="2" t="s">
        <v>40</v>
      </c>
      <c r="U1980" s="2" t="s">
        <v>40</v>
      </c>
      <c r="V1980" s="2" t="s">
        <v>83</v>
      </c>
      <c r="W1980" s="2" t="s">
        <v>40</v>
      </c>
      <c r="X1980" s="2" t="s">
        <v>40</v>
      </c>
      <c r="Y1980" s="2" t="s">
        <v>40</v>
      </c>
      <c r="Z1980" s="2" t="s">
        <v>83</v>
      </c>
      <c r="AA1980" s="2" t="s">
        <v>40</v>
      </c>
      <c r="AB1980" s="2" t="s">
        <v>40</v>
      </c>
      <c r="AC1980" s="2" t="s">
        <v>40</v>
      </c>
      <c r="AD1980" s="2" t="s">
        <v>40</v>
      </c>
    </row>
    <row r="1981" spans="1:30" x14ac:dyDescent="0.2">
      <c r="A1981" s="3" t="s">
        <v>52</v>
      </c>
      <c r="B1981" s="2">
        <v>3.1949999999999999E-2</v>
      </c>
      <c r="C1981" s="2">
        <v>3.1675977653631199E-2</v>
      </c>
      <c r="D1981" s="2">
        <v>3.2599999999999997E-2</v>
      </c>
      <c r="E1981" s="2" t="s">
        <v>40</v>
      </c>
      <c r="F1981" s="2">
        <v>3.3520000000000001E-2</v>
      </c>
      <c r="G1981" s="2">
        <v>3.347930498658E-2</v>
      </c>
      <c r="H1981" s="2">
        <v>2.93E-2</v>
      </c>
      <c r="I1981" s="2" t="s">
        <v>40</v>
      </c>
      <c r="J1981" s="2" t="s">
        <v>83</v>
      </c>
      <c r="K1981" s="2" t="s">
        <v>40</v>
      </c>
      <c r="L1981" s="2" t="s">
        <v>40</v>
      </c>
      <c r="M1981" s="2" t="s">
        <v>40</v>
      </c>
      <c r="N1981" s="2">
        <v>3.1440000000000003E-2</v>
      </c>
      <c r="O1981" s="2">
        <v>3.1807863688591197E-2</v>
      </c>
      <c r="P1981" s="2">
        <v>3.2974671226401901E-2</v>
      </c>
      <c r="Q1981" s="2" t="s">
        <v>40</v>
      </c>
      <c r="R1981" s="2">
        <v>2.9425598765780499E-2</v>
      </c>
      <c r="S1981" s="2">
        <v>3.4668238588217902E-2</v>
      </c>
      <c r="T1981" s="2" t="s">
        <v>40</v>
      </c>
      <c r="U1981" s="2" t="s">
        <v>40</v>
      </c>
      <c r="V1981" s="2">
        <v>3.2649999999999998E-2</v>
      </c>
      <c r="W1981" s="2">
        <v>3.4979999999999997E-2</v>
      </c>
      <c r="X1981" s="2">
        <v>2.8780264961169401E-2</v>
      </c>
      <c r="Y1981" s="2" t="s">
        <v>40</v>
      </c>
      <c r="Z1981" s="2">
        <v>6.2147198326389999E-2</v>
      </c>
      <c r="AA1981" s="2">
        <v>0</v>
      </c>
      <c r="AB1981" s="2" t="s">
        <v>40</v>
      </c>
      <c r="AC1981" s="2" t="s">
        <v>40</v>
      </c>
      <c r="AD1981" s="2" t="s">
        <v>40</v>
      </c>
    </row>
    <row r="1982" spans="1:30" x14ac:dyDescent="0.2">
      <c r="A1982" s="3" t="s">
        <v>54</v>
      </c>
      <c r="B1982" s="2" t="s">
        <v>83</v>
      </c>
      <c r="C1982" s="2" t="s">
        <v>40</v>
      </c>
      <c r="D1982" s="2" t="s">
        <v>40</v>
      </c>
      <c r="E1982" s="2" t="s">
        <v>40</v>
      </c>
      <c r="F1982" s="2">
        <v>3.1131359149582299E-2</v>
      </c>
      <c r="G1982" s="2">
        <v>3.3027694610778403E-2</v>
      </c>
      <c r="H1982" s="2" t="s">
        <v>40</v>
      </c>
      <c r="I1982" s="2" t="s">
        <v>40</v>
      </c>
      <c r="J1982" s="2" t="s">
        <v>83</v>
      </c>
      <c r="K1982" s="2" t="s">
        <v>40</v>
      </c>
      <c r="L1982" s="2" t="s">
        <v>40</v>
      </c>
      <c r="M1982" s="2" t="s">
        <v>40</v>
      </c>
      <c r="N1982" s="2">
        <v>3.04986642920748E-2</v>
      </c>
      <c r="O1982" s="2">
        <v>3.2494317703510397E-2</v>
      </c>
      <c r="P1982" s="2">
        <v>3.3239999999999999E-2</v>
      </c>
      <c r="Q1982" s="2" t="s">
        <v>40</v>
      </c>
      <c r="R1982" s="2">
        <v>3.0300000000000001E-2</v>
      </c>
      <c r="S1982" s="2">
        <v>3.3835702884294099E-2</v>
      </c>
      <c r="T1982" s="2" t="s">
        <v>40</v>
      </c>
      <c r="U1982" s="2" t="s">
        <v>40</v>
      </c>
      <c r="V1982" s="2">
        <v>2.99537478892886E-2</v>
      </c>
      <c r="W1982" s="2">
        <v>3.4256793760504597E-2</v>
      </c>
      <c r="X1982" s="2" t="s">
        <v>40</v>
      </c>
      <c r="Y1982" s="2" t="s">
        <v>40</v>
      </c>
      <c r="Z1982" s="2">
        <v>9.0491321131272798E-2</v>
      </c>
      <c r="AA1982" s="2">
        <v>0</v>
      </c>
      <c r="AB1982" s="2">
        <v>0</v>
      </c>
      <c r="AC1982" s="2" t="s">
        <v>40</v>
      </c>
      <c r="AD1982" s="2" t="s">
        <v>40</v>
      </c>
    </row>
    <row r="1983" spans="1:30" x14ac:dyDescent="0.2">
      <c r="A1983" s="3" t="s">
        <v>55</v>
      </c>
      <c r="B1983" s="2">
        <v>3.3438061041292599E-2</v>
      </c>
      <c r="C1983" s="2">
        <v>3.2307181219201501E-2</v>
      </c>
      <c r="D1983" s="2">
        <v>3.04763506883113E-2</v>
      </c>
      <c r="E1983" s="2" t="s">
        <v>40</v>
      </c>
      <c r="F1983" s="2">
        <v>3.1107179713990799E-2</v>
      </c>
      <c r="G1983" s="2">
        <v>3.3059999999999999E-2</v>
      </c>
      <c r="H1983" s="2" t="s">
        <v>40</v>
      </c>
      <c r="I1983" s="2" t="s">
        <v>40</v>
      </c>
      <c r="J1983" s="2" t="s">
        <v>83</v>
      </c>
      <c r="K1983" s="2" t="s">
        <v>40</v>
      </c>
      <c r="L1983" s="2" t="s">
        <v>40</v>
      </c>
      <c r="M1983" s="2" t="s">
        <v>40</v>
      </c>
      <c r="N1983" s="2">
        <v>3.3759999999999998E-2</v>
      </c>
      <c r="O1983" s="2">
        <v>3.21330262344812E-2</v>
      </c>
      <c r="P1983" s="2">
        <v>3.03367040782309E-2</v>
      </c>
      <c r="Q1983" s="2" t="s">
        <v>40</v>
      </c>
      <c r="R1983" s="2" t="s">
        <v>83</v>
      </c>
      <c r="S1983" s="2" t="s">
        <v>40</v>
      </c>
      <c r="T1983" s="2" t="s">
        <v>40</v>
      </c>
      <c r="U1983" s="2" t="s">
        <v>40</v>
      </c>
      <c r="V1983" s="2">
        <v>3.0965524805323E-2</v>
      </c>
      <c r="W1983" s="2">
        <v>3.3230000000000003E-2</v>
      </c>
      <c r="X1983" s="2" t="s">
        <v>40</v>
      </c>
      <c r="Y1983" s="2" t="s">
        <v>40</v>
      </c>
      <c r="Z1983" s="2">
        <v>6.2541969908709694E-2</v>
      </c>
      <c r="AA1983" s="2">
        <v>0</v>
      </c>
      <c r="AB1983" s="2" t="s">
        <v>40</v>
      </c>
      <c r="AC1983" s="2" t="s">
        <v>40</v>
      </c>
      <c r="AD1983" s="2" t="s">
        <v>40</v>
      </c>
    </row>
    <row r="1984" spans="1:30" x14ac:dyDescent="0.2">
      <c r="A1984" s="3" t="s">
        <v>56</v>
      </c>
      <c r="B1984" s="2">
        <v>3.2160000000000001E-2</v>
      </c>
      <c r="C1984" s="2">
        <v>3.2559999999999999E-2</v>
      </c>
      <c r="D1984" s="2">
        <v>3.15050241492255E-2</v>
      </c>
      <c r="E1984" s="2" t="s">
        <v>40</v>
      </c>
      <c r="F1984" s="2">
        <v>3.4320000000000003E-2</v>
      </c>
      <c r="G1984" s="2">
        <v>3.3710381901668703E-2</v>
      </c>
      <c r="H1984" s="2">
        <v>3.3089201877934203E-2</v>
      </c>
      <c r="I1984" s="2">
        <v>2.7239218577220701E-2</v>
      </c>
      <c r="J1984" s="2" t="s">
        <v>83</v>
      </c>
      <c r="K1984" s="2" t="s">
        <v>40</v>
      </c>
      <c r="L1984" s="2" t="s">
        <v>40</v>
      </c>
      <c r="M1984" s="2" t="s">
        <v>40</v>
      </c>
      <c r="N1984" s="2">
        <v>3.2478490607795903E-2</v>
      </c>
      <c r="O1984" s="2">
        <v>3.3051585184353097E-2</v>
      </c>
      <c r="P1984" s="2">
        <v>3.0690322038173699E-2</v>
      </c>
      <c r="Q1984" s="2" t="s">
        <v>40</v>
      </c>
      <c r="R1984" s="2">
        <v>2.9262110226827901E-2</v>
      </c>
      <c r="S1984" s="2">
        <v>3.4880000000000001E-2</v>
      </c>
      <c r="T1984" s="2" t="s">
        <v>40</v>
      </c>
      <c r="U1984" s="2" t="s">
        <v>40</v>
      </c>
      <c r="V1984" s="2" t="s">
        <v>83</v>
      </c>
      <c r="W1984" s="2" t="s">
        <v>40</v>
      </c>
      <c r="X1984" s="2" t="s">
        <v>40</v>
      </c>
      <c r="Y1984" s="2" t="s">
        <v>40</v>
      </c>
      <c r="Z1984" s="2">
        <v>6.2306760446236398E-2</v>
      </c>
      <c r="AA1984" s="2">
        <v>0</v>
      </c>
      <c r="AB1984" s="2" t="s">
        <v>40</v>
      </c>
      <c r="AC1984" s="2" t="s">
        <v>40</v>
      </c>
      <c r="AD1984" s="2" t="s">
        <v>40</v>
      </c>
    </row>
    <row r="1987" spans="1:17" x14ac:dyDescent="0.2">
      <c r="A1987" s="3" t="s">
        <v>94</v>
      </c>
    </row>
    <row r="1989" spans="1:17" x14ac:dyDescent="0.2">
      <c r="B1989" s="2" t="s">
        <v>95</v>
      </c>
      <c r="C1989" s="2" t="s">
        <v>40</v>
      </c>
      <c r="D1989" s="2" t="s">
        <v>40</v>
      </c>
      <c r="E1989" s="2" t="s">
        <v>58</v>
      </c>
      <c r="F1989" s="2" t="s">
        <v>40</v>
      </c>
      <c r="G1989" s="2" t="s">
        <v>40</v>
      </c>
      <c r="H1989" s="2" t="s">
        <v>59</v>
      </c>
      <c r="I1989" s="2" t="s">
        <v>40</v>
      </c>
      <c r="J1989" s="2" t="s">
        <v>40</v>
      </c>
      <c r="K1989" s="2" t="s">
        <v>60</v>
      </c>
      <c r="L1989" s="2" t="s">
        <v>40</v>
      </c>
      <c r="M1989" s="2" t="s">
        <v>40</v>
      </c>
      <c r="N1989" s="2" t="s">
        <v>61</v>
      </c>
      <c r="O1989" s="2" t="s">
        <v>40</v>
      </c>
      <c r="P1989" s="2" t="s">
        <v>40</v>
      </c>
      <c r="Q1989" s="2" t="s">
        <v>40</v>
      </c>
    </row>
    <row r="1990" spans="1:17" x14ac:dyDescent="0.2">
      <c r="A1990" s="3" t="s">
        <v>75</v>
      </c>
      <c r="B1990" s="2">
        <v>0</v>
      </c>
      <c r="C1990" s="2">
        <v>0</v>
      </c>
      <c r="D1990" s="2" t="s">
        <v>40</v>
      </c>
      <c r="E1990" s="2">
        <v>0</v>
      </c>
      <c r="F1990" s="2">
        <v>0</v>
      </c>
      <c r="G1990" s="2" t="s">
        <v>40</v>
      </c>
      <c r="H1990" s="2" t="s">
        <v>83</v>
      </c>
      <c r="I1990" s="2" t="s">
        <v>40</v>
      </c>
      <c r="J1990" s="2" t="s">
        <v>40</v>
      </c>
      <c r="K1990" s="2">
        <v>0</v>
      </c>
      <c r="L1990" s="2">
        <v>0</v>
      </c>
      <c r="M1990" s="2">
        <v>0</v>
      </c>
      <c r="N1990" s="2">
        <v>0</v>
      </c>
      <c r="O1990" s="2">
        <v>0</v>
      </c>
      <c r="P1990" s="2" t="s">
        <v>40</v>
      </c>
      <c r="Q1990" s="2" t="s">
        <v>40</v>
      </c>
    </row>
    <row r="1991" spans="1:17" x14ac:dyDescent="0.2">
      <c r="A1991" s="3" t="s">
        <v>76</v>
      </c>
      <c r="B1991" s="2">
        <v>1.6889999999999999E-2</v>
      </c>
      <c r="C1991" s="2">
        <v>3.5090000000000003E-2</v>
      </c>
      <c r="D1991" s="2" t="s">
        <v>40</v>
      </c>
      <c r="E1991" s="2">
        <v>3.2719999999999999E-2</v>
      </c>
      <c r="F1991" s="2">
        <v>1.9259999999999999E-2</v>
      </c>
      <c r="G1991" s="2" t="s">
        <v>40</v>
      </c>
      <c r="H1991" s="2" t="s">
        <v>83</v>
      </c>
      <c r="I1991" s="2" t="s">
        <v>40</v>
      </c>
      <c r="J1991" s="2" t="s">
        <v>40</v>
      </c>
      <c r="K1991" s="2">
        <v>1.265E-2</v>
      </c>
      <c r="L1991" s="2">
        <v>2.852E-2</v>
      </c>
      <c r="M1991" s="2">
        <v>1.081E-2</v>
      </c>
      <c r="N1991" s="2">
        <v>3.3939999999999998E-2</v>
      </c>
      <c r="O1991" s="2">
        <v>1.804E-2</v>
      </c>
      <c r="P1991" s="2" t="s">
        <v>40</v>
      </c>
      <c r="Q1991" s="2" t="s">
        <v>40</v>
      </c>
    </row>
    <row r="1992" spans="1:17" x14ac:dyDescent="0.2">
      <c r="A1992" s="3" t="s">
        <v>77</v>
      </c>
      <c r="B1992" s="2">
        <v>0.42113</v>
      </c>
      <c r="C1992" s="2">
        <v>0.42574000000000001</v>
      </c>
      <c r="D1992" s="2" t="s">
        <v>40</v>
      </c>
      <c r="E1992" s="2">
        <v>0.40970000000000001</v>
      </c>
      <c r="F1992" s="2">
        <v>0.43717</v>
      </c>
      <c r="G1992" s="2" t="s">
        <v>40</v>
      </c>
      <c r="H1992" s="2" t="s">
        <v>83</v>
      </c>
      <c r="I1992" s="2" t="s">
        <v>40</v>
      </c>
      <c r="J1992" s="2" t="s">
        <v>40</v>
      </c>
      <c r="K1992" s="2">
        <v>0.21515999999999999</v>
      </c>
      <c r="L1992" s="2">
        <v>0.42004999999999998</v>
      </c>
      <c r="M1992" s="2">
        <v>0.21165999999999999</v>
      </c>
      <c r="N1992" s="2">
        <v>0.43101</v>
      </c>
      <c r="O1992" s="2">
        <v>0.41586000000000001</v>
      </c>
      <c r="P1992" s="2" t="s">
        <v>40</v>
      </c>
      <c r="Q1992" s="2" t="s">
        <v>40</v>
      </c>
    </row>
    <row r="1993" spans="1:17" x14ac:dyDescent="0.2">
      <c r="A1993" s="3" t="s">
        <v>78</v>
      </c>
      <c r="B1993" s="2">
        <v>1.5259999999999999E-2</v>
      </c>
      <c r="C1993" s="2">
        <v>1.022E-2</v>
      </c>
      <c r="D1993" s="2" t="s">
        <v>40</v>
      </c>
      <c r="E1993" s="2">
        <v>9.3500000000000007E-3</v>
      </c>
      <c r="F1993" s="2">
        <v>1.6129999999999999E-2</v>
      </c>
      <c r="G1993" s="2" t="s">
        <v>40</v>
      </c>
      <c r="H1993" s="2" t="s">
        <v>83</v>
      </c>
      <c r="I1993" s="2" t="s">
        <v>40</v>
      </c>
      <c r="J1993" s="2" t="s">
        <v>40</v>
      </c>
      <c r="K1993" s="2">
        <v>6.5900000000000004E-3</v>
      </c>
      <c r="L1993" s="2">
        <v>1.093E-2</v>
      </c>
      <c r="M1993" s="2">
        <v>7.9600000000000001E-3</v>
      </c>
      <c r="N1993" s="2">
        <v>1.5970000000000002E-2</v>
      </c>
      <c r="O1993" s="2">
        <v>9.5099999999999994E-3</v>
      </c>
      <c r="P1993" s="2" t="s">
        <v>40</v>
      </c>
      <c r="Q1993" s="2" t="s">
        <v>40</v>
      </c>
    </row>
    <row r="1994" spans="1:17" x14ac:dyDescent="0.2">
      <c r="A1994" s="3" t="s">
        <v>79</v>
      </c>
      <c r="B1994" s="2">
        <v>2.9950000000000001E-2</v>
      </c>
      <c r="C1994" s="2">
        <v>3.0040000000000001E-2</v>
      </c>
      <c r="D1994" s="2" t="s">
        <v>40</v>
      </c>
      <c r="E1994" s="2">
        <v>3.032E-2</v>
      </c>
      <c r="F1994" s="2">
        <v>2.9669999999999998E-2</v>
      </c>
      <c r="G1994" s="2" t="s">
        <v>40</v>
      </c>
      <c r="H1994" s="2" t="s">
        <v>83</v>
      </c>
      <c r="I1994" s="2" t="s">
        <v>40</v>
      </c>
      <c r="J1994" s="2" t="s">
        <v>40</v>
      </c>
      <c r="K1994" s="2">
        <v>1.5630000000000002E-2</v>
      </c>
      <c r="L1994" s="2">
        <v>2.9590000000000002E-2</v>
      </c>
      <c r="M1994" s="2">
        <v>1.477E-2</v>
      </c>
      <c r="N1994" s="2">
        <v>3.0360000000000002E-2</v>
      </c>
      <c r="O1994" s="2">
        <v>2.963E-2</v>
      </c>
      <c r="P1994" s="2" t="s">
        <v>40</v>
      </c>
      <c r="Q1994" s="2" t="s">
        <v>40</v>
      </c>
    </row>
    <row r="1995" spans="1:17" x14ac:dyDescent="0.2">
      <c r="A1995" s="3" t="s">
        <v>80</v>
      </c>
      <c r="B1995" s="2">
        <v>2.7890000000000002E-2</v>
      </c>
      <c r="C1995" s="2">
        <v>2.7699999999999999E-2</v>
      </c>
      <c r="D1995" s="2" t="s">
        <v>40</v>
      </c>
      <c r="E1995" s="2">
        <v>4.623E-2</v>
      </c>
      <c r="F1995" s="2">
        <v>9.3600000000000003E-3</v>
      </c>
      <c r="G1995" s="2" t="s">
        <v>40</v>
      </c>
      <c r="H1995" s="2" t="s">
        <v>83</v>
      </c>
      <c r="I1995" s="2" t="s">
        <v>40</v>
      </c>
      <c r="J1995" s="2" t="s">
        <v>40</v>
      </c>
      <c r="K1995" s="2">
        <v>1.4160000000000001E-2</v>
      </c>
      <c r="L1995" s="2">
        <v>2.7699999999999999E-2</v>
      </c>
      <c r="M1995" s="2">
        <v>1.3729999999999999E-2</v>
      </c>
      <c r="N1995" s="2">
        <v>1.7330000000000002E-2</v>
      </c>
      <c r="O1995" s="2">
        <v>3.8260000000000002E-2</v>
      </c>
      <c r="P1995" s="2" t="s">
        <v>40</v>
      </c>
      <c r="Q1995" s="2" t="s">
        <v>40</v>
      </c>
    </row>
    <row r="1996" spans="1:17" x14ac:dyDescent="0.2">
      <c r="A1996" s="3" t="s">
        <v>81</v>
      </c>
      <c r="B1996" s="2">
        <v>1.6889999999999999E-2</v>
      </c>
      <c r="C1996" s="2">
        <v>1.7569999999999999E-2</v>
      </c>
      <c r="D1996" s="2" t="s">
        <v>40</v>
      </c>
      <c r="E1996" s="2">
        <v>1.686E-2</v>
      </c>
      <c r="F1996" s="2">
        <v>1.7600000000000001E-2</v>
      </c>
      <c r="G1996" s="2" t="s">
        <v>40</v>
      </c>
      <c r="H1996" s="2" t="s">
        <v>83</v>
      </c>
      <c r="I1996" s="2" t="s">
        <v>40</v>
      </c>
      <c r="J1996" s="2" t="s">
        <v>40</v>
      </c>
      <c r="K1996" s="2">
        <v>8.6800000000000002E-3</v>
      </c>
      <c r="L1996" s="2">
        <v>1.7319999999999999E-2</v>
      </c>
      <c r="M1996" s="2">
        <v>8.4600000000000005E-3</v>
      </c>
      <c r="N1996" s="2">
        <v>1.7600000000000001E-2</v>
      </c>
      <c r="O1996" s="2">
        <v>1.686E-2</v>
      </c>
      <c r="P1996" s="2" t="s">
        <v>40</v>
      </c>
      <c r="Q1996" s="2" t="s">
        <v>40</v>
      </c>
    </row>
    <row r="1999" spans="1:17" x14ac:dyDescent="0.2">
      <c r="A1999" s="3" t="s">
        <v>96</v>
      </c>
    </row>
    <row r="2001" spans="1:17" x14ac:dyDescent="0.2">
      <c r="B2001" s="2" t="s">
        <v>95</v>
      </c>
      <c r="C2001" s="2" t="s">
        <v>40</v>
      </c>
      <c r="D2001" s="2" t="s">
        <v>40</v>
      </c>
      <c r="E2001" s="2" t="s">
        <v>58</v>
      </c>
      <c r="F2001" s="2" t="s">
        <v>40</v>
      </c>
      <c r="G2001" s="2" t="s">
        <v>40</v>
      </c>
      <c r="H2001" s="2" t="s">
        <v>59</v>
      </c>
      <c r="I2001" s="2" t="s">
        <v>40</v>
      </c>
      <c r="J2001" s="2" t="s">
        <v>40</v>
      </c>
      <c r="K2001" s="2" t="s">
        <v>60</v>
      </c>
      <c r="L2001" s="2" t="s">
        <v>40</v>
      </c>
      <c r="M2001" s="2" t="s">
        <v>40</v>
      </c>
      <c r="N2001" s="2" t="s">
        <v>61</v>
      </c>
      <c r="O2001" s="2" t="s">
        <v>40</v>
      </c>
      <c r="P2001" s="2" t="s">
        <v>40</v>
      </c>
      <c r="Q2001" s="2" t="s">
        <v>40</v>
      </c>
    </row>
    <row r="2002" spans="1:17" x14ac:dyDescent="0.2">
      <c r="A2002" s="3" t="s">
        <v>75</v>
      </c>
      <c r="B2002" s="2">
        <v>0</v>
      </c>
      <c r="C2002" s="2">
        <v>0</v>
      </c>
      <c r="D2002" s="2" t="s">
        <v>40</v>
      </c>
      <c r="E2002" s="2">
        <v>0</v>
      </c>
      <c r="F2002" s="2">
        <v>0</v>
      </c>
      <c r="G2002" s="2" t="s">
        <v>40</v>
      </c>
      <c r="H2002" s="2" t="s">
        <v>83</v>
      </c>
      <c r="I2002" s="2" t="s">
        <v>40</v>
      </c>
      <c r="J2002" s="2" t="s">
        <v>40</v>
      </c>
      <c r="K2002" s="2">
        <v>0</v>
      </c>
      <c r="L2002" s="2">
        <v>0</v>
      </c>
      <c r="M2002" s="2">
        <v>0</v>
      </c>
      <c r="N2002" s="2">
        <v>0</v>
      </c>
      <c r="O2002" s="2">
        <v>0</v>
      </c>
      <c r="P2002" s="2" t="s">
        <v>40</v>
      </c>
      <c r="Q2002" s="2" t="s">
        <v>40</v>
      </c>
    </row>
    <row r="2003" spans="1:17" x14ac:dyDescent="0.2">
      <c r="A2003" s="3" t="s">
        <v>76</v>
      </c>
      <c r="B2003" s="2">
        <v>3.1989999999999998E-2</v>
      </c>
      <c r="C2003" s="2">
        <v>6.4225053078556193E-2</v>
      </c>
      <c r="D2003" s="2" t="s">
        <v>40</v>
      </c>
      <c r="E2003" s="2">
        <v>6.0016875160497397E-2</v>
      </c>
      <c r="F2003" s="2">
        <v>3.6395245563975102E-2</v>
      </c>
      <c r="G2003" s="2" t="s">
        <v>40</v>
      </c>
      <c r="H2003" s="2" t="s">
        <v>83</v>
      </c>
      <c r="I2003" s="2" t="s">
        <v>40</v>
      </c>
      <c r="J2003" s="2" t="s">
        <v>40</v>
      </c>
      <c r="K2003" s="2">
        <v>4.6359999999999998E-2</v>
      </c>
      <c r="L2003" s="2">
        <v>5.3397240268858399E-2</v>
      </c>
      <c r="M2003" s="2">
        <v>4.04278394853958E-2</v>
      </c>
      <c r="N2003" s="2">
        <v>6.2137273209937498E-2</v>
      </c>
      <c r="O2003" s="2">
        <v>3.4160000000000003E-2</v>
      </c>
      <c r="P2003" s="2" t="s">
        <v>40</v>
      </c>
      <c r="Q2003" s="2" t="s">
        <v>40</v>
      </c>
    </row>
    <row r="2004" spans="1:17" x14ac:dyDescent="0.2">
      <c r="A2004" s="3" t="s">
        <v>77</v>
      </c>
      <c r="B2004" s="2">
        <v>0.79757999999999996</v>
      </c>
      <c r="C2004" s="2">
        <v>0.77922981184566897</v>
      </c>
      <c r="D2004" s="2" t="s">
        <v>40</v>
      </c>
      <c r="E2004" s="2">
        <v>0.75149491910928501</v>
      </c>
      <c r="F2004" s="2">
        <v>0.82611160452767396</v>
      </c>
      <c r="G2004" s="2" t="s">
        <v>40</v>
      </c>
      <c r="H2004" s="2" t="s">
        <v>83</v>
      </c>
      <c r="I2004" s="2" t="s">
        <v>40</v>
      </c>
      <c r="J2004" s="2" t="s">
        <v>40</v>
      </c>
      <c r="K2004" s="2">
        <v>0.78851000000000004</v>
      </c>
      <c r="L2004" s="2">
        <v>0.78644848439460002</v>
      </c>
      <c r="M2004" s="2">
        <v>0.79157784509517903</v>
      </c>
      <c r="N2004" s="2">
        <v>0.78909210743120695</v>
      </c>
      <c r="O2004" s="2">
        <v>0.78737999999999997</v>
      </c>
      <c r="P2004" s="2" t="s">
        <v>40</v>
      </c>
      <c r="Q2004" s="2" t="s">
        <v>40</v>
      </c>
    </row>
    <row r="2005" spans="1:17" x14ac:dyDescent="0.2">
      <c r="A2005" s="3" t="s">
        <v>78</v>
      </c>
      <c r="B2005" s="2">
        <v>2.8899999999999999E-2</v>
      </c>
      <c r="C2005" s="2">
        <v>1.8705615345193601E-2</v>
      </c>
      <c r="D2005" s="2" t="s">
        <v>40</v>
      </c>
      <c r="E2005" s="2">
        <v>1.71502989838218E-2</v>
      </c>
      <c r="F2005" s="2">
        <v>3.0480545739715401E-2</v>
      </c>
      <c r="G2005" s="2" t="s">
        <v>40</v>
      </c>
      <c r="H2005" s="2" t="s">
        <v>83</v>
      </c>
      <c r="I2005" s="2" t="s">
        <v>40</v>
      </c>
      <c r="J2005" s="2" t="s">
        <v>40</v>
      </c>
      <c r="K2005" s="2">
        <v>2.4150000000000001E-2</v>
      </c>
      <c r="L2005" s="2">
        <v>2.0463949373724501E-2</v>
      </c>
      <c r="M2005" s="2">
        <v>2.9769250906914901E-2</v>
      </c>
      <c r="N2005" s="2">
        <v>2.92378389264202E-2</v>
      </c>
      <c r="O2005" s="2">
        <v>1.8010000000000002E-2</v>
      </c>
      <c r="P2005" s="2" t="s">
        <v>40</v>
      </c>
      <c r="Q2005" s="2" t="s">
        <v>40</v>
      </c>
    </row>
    <row r="2006" spans="1:17" x14ac:dyDescent="0.2">
      <c r="A2006" s="3" t="s">
        <v>79</v>
      </c>
      <c r="B2006" s="2">
        <v>5.672E-2</v>
      </c>
      <c r="C2006" s="2">
        <v>5.49820631085731E-2</v>
      </c>
      <c r="D2006" s="2" t="s">
        <v>40</v>
      </c>
      <c r="E2006" s="2">
        <v>5.5614659378553803E-2</v>
      </c>
      <c r="F2006" s="2">
        <v>5.6066819100890002E-2</v>
      </c>
      <c r="G2006" s="2" t="s">
        <v>40</v>
      </c>
      <c r="H2006" s="2" t="s">
        <v>83</v>
      </c>
      <c r="I2006" s="2" t="s">
        <v>40</v>
      </c>
      <c r="J2006" s="2" t="s">
        <v>40</v>
      </c>
      <c r="K2006" s="2">
        <v>5.7279999999999998E-2</v>
      </c>
      <c r="L2006" s="2">
        <v>5.5400572915691497E-2</v>
      </c>
      <c r="M2006" s="2">
        <v>5.5237667826021901E-2</v>
      </c>
      <c r="N2006" s="2">
        <v>5.5583017520733698E-2</v>
      </c>
      <c r="O2006" s="2">
        <v>5.6099999999999997E-2</v>
      </c>
      <c r="P2006" s="2" t="s">
        <v>40</v>
      </c>
      <c r="Q2006" s="2" t="s">
        <v>40</v>
      </c>
    </row>
    <row r="2007" spans="1:17" x14ac:dyDescent="0.2">
      <c r="A2007" s="3" t="s">
        <v>80</v>
      </c>
      <c r="B2007" s="2">
        <v>5.2819999999999999E-2</v>
      </c>
      <c r="C2007" s="2">
        <v>5.0699172706640303E-2</v>
      </c>
      <c r="D2007" s="2" t="s">
        <v>40</v>
      </c>
      <c r="E2007" s="2">
        <v>8.4797681499688096E-2</v>
      </c>
      <c r="F2007" s="2">
        <v>1.7687409059128099E-2</v>
      </c>
      <c r="G2007" s="2" t="s">
        <v>40</v>
      </c>
      <c r="H2007" s="2" t="s">
        <v>83</v>
      </c>
      <c r="I2007" s="2" t="s">
        <v>40</v>
      </c>
      <c r="J2007" s="2" t="s">
        <v>40</v>
      </c>
      <c r="K2007" s="2">
        <v>5.1889999999999999E-2</v>
      </c>
      <c r="L2007" s="2">
        <v>5.1861975997453701E-2</v>
      </c>
      <c r="M2007" s="2">
        <v>5.1348217958786697E-2</v>
      </c>
      <c r="N2007" s="2">
        <v>3.1727723769246201E-2</v>
      </c>
      <c r="O2007" s="2">
        <v>7.2440000000000004E-2</v>
      </c>
      <c r="P2007" s="2" t="s">
        <v>40</v>
      </c>
      <c r="Q2007" s="2" t="s">
        <v>40</v>
      </c>
    </row>
    <row r="2008" spans="1:17" x14ac:dyDescent="0.2">
      <c r="A2008" s="3" t="s">
        <v>81</v>
      </c>
      <c r="B2008" s="2">
        <v>3.1989999999999998E-2</v>
      </c>
      <c r="C2008" s="2">
        <v>3.2158283915367097E-2</v>
      </c>
      <c r="D2008" s="2" t="s">
        <v>40</v>
      </c>
      <c r="E2008" s="2">
        <v>3.09255658681536E-2</v>
      </c>
      <c r="F2008" s="2">
        <v>3.3258376008616898E-2</v>
      </c>
      <c r="G2008" s="2" t="s">
        <v>40</v>
      </c>
      <c r="H2008" s="2" t="s">
        <v>83</v>
      </c>
      <c r="I2008" s="2" t="s">
        <v>40</v>
      </c>
      <c r="J2008" s="2" t="s">
        <v>40</v>
      </c>
      <c r="K2008" s="2">
        <v>3.1809999999999998E-2</v>
      </c>
      <c r="L2008" s="2">
        <v>3.2427777049671397E-2</v>
      </c>
      <c r="M2008" s="2">
        <v>3.1639178727701098E-2</v>
      </c>
      <c r="N2008" s="2">
        <v>3.2222039142454299E-2</v>
      </c>
      <c r="O2008" s="2">
        <v>3.1919999999999997E-2</v>
      </c>
      <c r="P2008" s="2" t="s">
        <v>40</v>
      </c>
      <c r="Q2008" s="2" t="s">
        <v>40</v>
      </c>
    </row>
    <row r="2011" spans="1:17" x14ac:dyDescent="0.2">
      <c r="A2011" s="3" t="s">
        <v>111</v>
      </c>
    </row>
    <row r="2013" spans="1:17" x14ac:dyDescent="0.2">
      <c r="A2013" s="3" t="s">
        <v>110</v>
      </c>
    </row>
    <row r="2015" spans="1:17" x14ac:dyDescent="0.2">
      <c r="A2015" s="3" t="s">
        <v>29</v>
      </c>
      <c r="B2015" s="2">
        <v>1.3768800000000001</v>
      </c>
    </row>
    <row r="2017" spans="1:30" x14ac:dyDescent="0.2">
      <c r="A2017" s="3" t="s">
        <v>31</v>
      </c>
    </row>
    <row r="2019" spans="1:30" x14ac:dyDescent="0.2">
      <c r="A2019" s="3" t="s">
        <v>32</v>
      </c>
      <c r="B2019" s="2" t="s">
        <v>33</v>
      </c>
      <c r="C2019" s="2" t="s">
        <v>34</v>
      </c>
      <c r="D2019" s="2" t="s">
        <v>35</v>
      </c>
      <c r="E2019" s="2" t="s">
        <v>36</v>
      </c>
    </row>
    <row r="2020" spans="1:30" x14ac:dyDescent="0.2">
      <c r="A2020" s="3">
        <v>0.95416000000000001</v>
      </c>
      <c r="B2020" s="2" t="s">
        <v>37</v>
      </c>
      <c r="C2020" s="2">
        <v>1</v>
      </c>
      <c r="D2020" s="2">
        <v>5</v>
      </c>
      <c r="E2020" s="2" t="str">
        <f>R2025</f>
        <v xml:space="preserve"> G</v>
      </c>
    </row>
    <row r="2022" spans="1:30" x14ac:dyDescent="0.2">
      <c r="A2022" s="3" t="s">
        <v>38</v>
      </c>
    </row>
    <row r="2024" spans="1:30" x14ac:dyDescent="0.2">
      <c r="B2024" s="2" t="s">
        <v>39</v>
      </c>
      <c r="C2024" s="2" t="s">
        <v>40</v>
      </c>
      <c r="D2024" s="2" t="s">
        <v>40</v>
      </c>
      <c r="E2024" s="2" t="s">
        <v>40</v>
      </c>
      <c r="F2024" s="2" t="s">
        <v>41</v>
      </c>
      <c r="G2024" s="2" t="s">
        <v>40</v>
      </c>
      <c r="H2024" s="2" t="s">
        <v>40</v>
      </c>
      <c r="I2024" s="2" t="s">
        <v>40</v>
      </c>
      <c r="J2024" s="2" t="s">
        <v>42</v>
      </c>
      <c r="K2024" s="2" t="s">
        <v>40</v>
      </c>
      <c r="L2024" s="2" t="s">
        <v>40</v>
      </c>
      <c r="M2024" s="2" t="s">
        <v>40</v>
      </c>
      <c r="N2024" s="2" t="s">
        <v>43</v>
      </c>
      <c r="O2024" s="2" t="s">
        <v>40</v>
      </c>
      <c r="P2024" s="2" t="s">
        <v>40</v>
      </c>
      <c r="Q2024" s="2" t="s">
        <v>40</v>
      </c>
      <c r="R2024" s="2" t="s">
        <v>44</v>
      </c>
      <c r="S2024" s="2" t="s">
        <v>40</v>
      </c>
      <c r="T2024" s="2" t="s">
        <v>40</v>
      </c>
      <c r="U2024" s="2" t="s">
        <v>40</v>
      </c>
      <c r="V2024" s="2" t="s">
        <v>45</v>
      </c>
      <c r="W2024" s="2" t="s">
        <v>40</v>
      </c>
      <c r="X2024" s="2" t="s">
        <v>40</v>
      </c>
      <c r="Y2024" s="2" t="s">
        <v>40</v>
      </c>
      <c r="Z2024" s="2" t="s">
        <v>46</v>
      </c>
      <c r="AA2024" s="2" t="s">
        <v>40</v>
      </c>
      <c r="AB2024" s="2" t="s">
        <v>40</v>
      </c>
      <c r="AC2024" s="2" t="s">
        <v>40</v>
      </c>
      <c r="AD2024" s="2" t="s">
        <v>40</v>
      </c>
    </row>
    <row r="2025" spans="1:30" x14ac:dyDescent="0.2">
      <c r="A2025" s="3" t="s">
        <v>47</v>
      </c>
      <c r="B2025" s="2" t="s">
        <v>48</v>
      </c>
      <c r="C2025" s="2" t="s">
        <v>49</v>
      </c>
      <c r="D2025" s="2" t="s">
        <v>50</v>
      </c>
      <c r="E2025" s="2" t="s">
        <v>51</v>
      </c>
      <c r="F2025" s="2" t="s">
        <v>49</v>
      </c>
      <c r="G2025" s="2" t="s">
        <v>40</v>
      </c>
      <c r="H2025" s="2" t="s">
        <v>40</v>
      </c>
      <c r="I2025" s="2" t="s">
        <v>40</v>
      </c>
      <c r="J2025" s="2" t="s">
        <v>48</v>
      </c>
      <c r="K2025" s="2" t="s">
        <v>40</v>
      </c>
      <c r="L2025" s="2" t="s">
        <v>40</v>
      </c>
      <c r="M2025" s="2" t="s">
        <v>40</v>
      </c>
      <c r="N2025" s="2" t="s">
        <v>49</v>
      </c>
      <c r="O2025" s="2" t="s">
        <v>51</v>
      </c>
      <c r="P2025" s="2" t="s">
        <v>40</v>
      </c>
      <c r="Q2025" s="2" t="s">
        <v>40</v>
      </c>
      <c r="R2025" s="2" t="s">
        <v>48</v>
      </c>
      <c r="S2025" s="2" t="s">
        <v>51</v>
      </c>
      <c r="T2025" s="2" t="s">
        <v>40</v>
      </c>
      <c r="U2025" s="2" t="s">
        <v>40</v>
      </c>
      <c r="V2025" s="2" t="s">
        <v>48</v>
      </c>
      <c r="W2025" s="2" t="s">
        <v>40</v>
      </c>
      <c r="X2025" s="2" t="s">
        <v>40</v>
      </c>
      <c r="Y2025" s="2" t="s">
        <v>40</v>
      </c>
      <c r="Z2025" s="2" t="s">
        <v>48</v>
      </c>
      <c r="AA2025" s="2" t="s">
        <v>40</v>
      </c>
      <c r="AB2025" s="2" t="s">
        <v>40</v>
      </c>
      <c r="AC2025" s="2" t="s">
        <v>40</v>
      </c>
      <c r="AD2025" s="2" t="s">
        <v>40</v>
      </c>
    </row>
    <row r="2026" spans="1:30" x14ac:dyDescent="0.2">
      <c r="A2026" s="3" t="s">
        <v>52</v>
      </c>
      <c r="B2026" s="2" t="s">
        <v>49</v>
      </c>
      <c r="C2026" s="2" t="s">
        <v>50</v>
      </c>
      <c r="D2026" s="2" t="s">
        <v>53</v>
      </c>
      <c r="E2026" s="2" t="s">
        <v>40</v>
      </c>
      <c r="F2026" s="2" t="s">
        <v>48</v>
      </c>
      <c r="G2026" s="2" t="s">
        <v>49</v>
      </c>
      <c r="H2026" s="2" t="s">
        <v>51</v>
      </c>
      <c r="I2026" s="2" t="s">
        <v>40</v>
      </c>
      <c r="J2026" s="2" t="s">
        <v>48</v>
      </c>
      <c r="K2026" s="2" t="s">
        <v>40</v>
      </c>
      <c r="L2026" s="2" t="s">
        <v>40</v>
      </c>
      <c r="M2026" s="2" t="s">
        <v>40</v>
      </c>
      <c r="N2026" s="2" t="s">
        <v>49</v>
      </c>
      <c r="O2026" s="2" t="s">
        <v>50</v>
      </c>
      <c r="P2026" s="2" t="s">
        <v>53</v>
      </c>
      <c r="Q2026" s="2" t="s">
        <v>40</v>
      </c>
      <c r="R2026" s="2" t="s">
        <v>48</v>
      </c>
      <c r="S2026" s="2" t="s">
        <v>49</v>
      </c>
      <c r="T2026" s="2" t="s">
        <v>40</v>
      </c>
      <c r="U2026" s="2" t="s">
        <v>40</v>
      </c>
      <c r="V2026" s="2" t="s">
        <v>48</v>
      </c>
      <c r="W2026" s="2" t="s">
        <v>49</v>
      </c>
      <c r="X2026" s="2" t="s">
        <v>51</v>
      </c>
      <c r="Y2026" s="2" t="s">
        <v>40</v>
      </c>
      <c r="Z2026" s="2" t="s">
        <v>48</v>
      </c>
      <c r="AA2026" s="2" t="s">
        <v>49</v>
      </c>
      <c r="AB2026" s="2" t="s">
        <v>40</v>
      </c>
      <c r="AC2026" s="2" t="s">
        <v>40</v>
      </c>
      <c r="AD2026" s="2" t="s">
        <v>40</v>
      </c>
    </row>
    <row r="2027" spans="1:30" x14ac:dyDescent="0.2">
      <c r="A2027" s="3" t="s">
        <v>54</v>
      </c>
      <c r="B2027" s="2" t="s">
        <v>50</v>
      </c>
      <c r="C2027" s="2" t="s">
        <v>40</v>
      </c>
      <c r="D2027" s="2" t="s">
        <v>40</v>
      </c>
      <c r="E2027" s="2" t="s">
        <v>40</v>
      </c>
      <c r="F2027" s="2" t="s">
        <v>48</v>
      </c>
      <c r="G2027" s="2" t="s">
        <v>49</v>
      </c>
      <c r="H2027" s="2" t="s">
        <v>40</v>
      </c>
      <c r="I2027" s="2" t="s">
        <v>40</v>
      </c>
      <c r="J2027" s="2" t="s">
        <v>48</v>
      </c>
      <c r="K2027" s="2" t="s">
        <v>40</v>
      </c>
      <c r="L2027" s="2" t="s">
        <v>40</v>
      </c>
      <c r="M2027" s="2" t="s">
        <v>40</v>
      </c>
      <c r="N2027" s="2" t="s">
        <v>49</v>
      </c>
      <c r="O2027" s="2" t="s">
        <v>50</v>
      </c>
      <c r="P2027" s="2" t="s">
        <v>53</v>
      </c>
      <c r="Q2027" s="2" t="s">
        <v>40</v>
      </c>
      <c r="R2027" s="2" t="s">
        <v>49</v>
      </c>
      <c r="S2027" s="2" t="s">
        <v>40</v>
      </c>
      <c r="T2027" s="2" t="s">
        <v>40</v>
      </c>
      <c r="U2027" s="2" t="s">
        <v>40</v>
      </c>
      <c r="V2027" s="2" t="s">
        <v>48</v>
      </c>
      <c r="W2027" s="2" t="s">
        <v>49</v>
      </c>
      <c r="X2027" s="2" t="s">
        <v>40</v>
      </c>
      <c r="Y2027" s="2" t="s">
        <v>40</v>
      </c>
      <c r="Z2027" s="2" t="s">
        <v>48</v>
      </c>
      <c r="AA2027" s="2" t="s">
        <v>49</v>
      </c>
      <c r="AB2027" s="2" t="s">
        <v>50</v>
      </c>
      <c r="AC2027" s="2" t="s">
        <v>40</v>
      </c>
      <c r="AD2027" s="2" t="s">
        <v>40</v>
      </c>
    </row>
    <row r="2028" spans="1:30" x14ac:dyDescent="0.2">
      <c r="A2028" s="3" t="s">
        <v>55</v>
      </c>
      <c r="B2028" s="2" t="s">
        <v>48</v>
      </c>
      <c r="C2028" s="2" t="s">
        <v>49</v>
      </c>
      <c r="D2028" s="2" t="s">
        <v>50</v>
      </c>
      <c r="E2028" s="2" t="s">
        <v>40</v>
      </c>
      <c r="F2028" s="2" t="s">
        <v>48</v>
      </c>
      <c r="G2028" s="2" t="s">
        <v>49</v>
      </c>
      <c r="H2028" s="2" t="s">
        <v>40</v>
      </c>
      <c r="I2028" s="2" t="s">
        <v>40</v>
      </c>
      <c r="J2028" s="2" t="s">
        <v>48</v>
      </c>
      <c r="K2028" s="2" t="s">
        <v>40</v>
      </c>
      <c r="L2028" s="2" t="s">
        <v>40</v>
      </c>
      <c r="M2028" s="2" t="s">
        <v>40</v>
      </c>
      <c r="N2028" s="2" t="s">
        <v>48</v>
      </c>
      <c r="O2028" s="2" t="s">
        <v>49</v>
      </c>
      <c r="P2028" s="2" t="s">
        <v>51</v>
      </c>
      <c r="Q2028" s="2" t="s">
        <v>40</v>
      </c>
      <c r="R2028" s="2" t="s">
        <v>48</v>
      </c>
      <c r="S2028" s="2" t="s">
        <v>40</v>
      </c>
      <c r="T2028" s="2" t="s">
        <v>40</v>
      </c>
      <c r="U2028" s="2" t="s">
        <v>40</v>
      </c>
      <c r="V2028" s="2" t="s">
        <v>48</v>
      </c>
      <c r="W2028" s="2" t="s">
        <v>49</v>
      </c>
      <c r="X2028" s="2" t="s">
        <v>40</v>
      </c>
      <c r="Y2028" s="2" t="s">
        <v>40</v>
      </c>
      <c r="Z2028" s="2" t="s">
        <v>48</v>
      </c>
      <c r="AA2028" s="2" t="s">
        <v>49</v>
      </c>
      <c r="AB2028" s="2" t="s">
        <v>40</v>
      </c>
      <c r="AC2028" s="2" t="s">
        <v>40</v>
      </c>
      <c r="AD2028" s="2" t="s">
        <v>40</v>
      </c>
    </row>
    <row r="2029" spans="1:30" x14ac:dyDescent="0.2">
      <c r="A2029" s="3" t="s">
        <v>56</v>
      </c>
      <c r="B2029" s="2" t="s">
        <v>48</v>
      </c>
      <c r="C2029" s="2" t="s">
        <v>49</v>
      </c>
      <c r="D2029" s="2" t="s">
        <v>50</v>
      </c>
      <c r="E2029" s="2" t="s">
        <v>40</v>
      </c>
      <c r="F2029" s="2" t="s">
        <v>48</v>
      </c>
      <c r="G2029" s="2" t="s">
        <v>49</v>
      </c>
      <c r="H2029" s="2" t="s">
        <v>50</v>
      </c>
      <c r="I2029" s="2" t="s">
        <v>51</v>
      </c>
      <c r="J2029" s="2" t="s">
        <v>48</v>
      </c>
      <c r="K2029" s="2" t="s">
        <v>40</v>
      </c>
      <c r="L2029" s="2" t="s">
        <v>40</v>
      </c>
      <c r="M2029" s="2" t="s">
        <v>40</v>
      </c>
      <c r="N2029" s="2" t="s">
        <v>49</v>
      </c>
      <c r="O2029" s="2" t="s">
        <v>50</v>
      </c>
      <c r="P2029" s="2" t="s">
        <v>51</v>
      </c>
      <c r="Q2029" s="2" t="s">
        <v>40</v>
      </c>
      <c r="R2029" s="2" t="s">
        <v>48</v>
      </c>
      <c r="S2029" s="2" t="s">
        <v>49</v>
      </c>
      <c r="T2029" s="2" t="s">
        <v>40</v>
      </c>
      <c r="U2029" s="2" t="s">
        <v>40</v>
      </c>
      <c r="V2029" s="2" t="s">
        <v>49</v>
      </c>
      <c r="W2029" s="2" t="s">
        <v>40</v>
      </c>
      <c r="X2029" s="2" t="s">
        <v>40</v>
      </c>
      <c r="Y2029" s="2" t="s">
        <v>40</v>
      </c>
      <c r="Z2029" s="2" t="s">
        <v>48</v>
      </c>
      <c r="AA2029" s="2" t="s">
        <v>49</v>
      </c>
      <c r="AB2029" s="2" t="s">
        <v>40</v>
      </c>
      <c r="AC2029" s="2" t="s">
        <v>40</v>
      </c>
      <c r="AD2029" s="2" t="s">
        <v>40</v>
      </c>
    </row>
    <row r="2032" spans="1:30" x14ac:dyDescent="0.2">
      <c r="A2032" s="3" t="s">
        <v>57</v>
      </c>
    </row>
    <row r="2034" spans="1:16" x14ac:dyDescent="0.2">
      <c r="A2034" s="3" t="s">
        <v>47</v>
      </c>
      <c r="B2034" s="2" t="s">
        <v>40</v>
      </c>
      <c r="C2034" s="2" t="s">
        <v>40</v>
      </c>
      <c r="D2034" s="2" t="s">
        <v>58</v>
      </c>
      <c r="E2034" s="2" t="s">
        <v>40</v>
      </c>
      <c r="F2034" s="2" t="s">
        <v>40</v>
      </c>
      <c r="G2034" s="2" t="s">
        <v>59</v>
      </c>
      <c r="H2034" s="2" t="s">
        <v>40</v>
      </c>
      <c r="I2034" s="2" t="s">
        <v>40</v>
      </c>
      <c r="J2034" s="2" t="s">
        <v>60</v>
      </c>
      <c r="K2034" s="2" t="s">
        <v>40</v>
      </c>
      <c r="L2034" s="2" t="s">
        <v>40</v>
      </c>
      <c r="M2034" s="2" t="s">
        <v>61</v>
      </c>
      <c r="N2034" s="2" t="s">
        <v>40</v>
      </c>
      <c r="O2034" s="2" t="s">
        <v>40</v>
      </c>
      <c r="P2034" s="2" t="s">
        <v>40</v>
      </c>
    </row>
    <row r="2035" spans="1:16" x14ac:dyDescent="0.2">
      <c r="A2035" s="3" t="s">
        <v>62</v>
      </c>
      <c r="B2035" s="2" t="s">
        <v>63</v>
      </c>
      <c r="C2035" s="2" t="s">
        <v>40</v>
      </c>
      <c r="D2035" s="2" t="s">
        <v>63</v>
      </c>
      <c r="E2035" s="2" t="s">
        <v>49</v>
      </c>
      <c r="F2035" s="2" t="s">
        <v>40</v>
      </c>
      <c r="G2035" s="2" t="s">
        <v>49</v>
      </c>
      <c r="H2035" s="2" t="s">
        <v>40</v>
      </c>
      <c r="I2035" s="2" t="s">
        <v>40</v>
      </c>
      <c r="J2035" s="2" t="s">
        <v>49</v>
      </c>
      <c r="K2035" s="2" t="s">
        <v>66</v>
      </c>
      <c r="L2035" s="2" t="s">
        <v>63</v>
      </c>
      <c r="M2035" s="2" t="s">
        <v>63</v>
      </c>
      <c r="N2035" s="2" t="s">
        <v>49</v>
      </c>
      <c r="O2035" s="2" t="s">
        <v>40</v>
      </c>
      <c r="P2035" s="2" t="s">
        <v>40</v>
      </c>
    </row>
    <row r="2038" spans="1:16" x14ac:dyDescent="0.2">
      <c r="A2038" s="3" t="s">
        <v>67</v>
      </c>
    </row>
    <row r="2040" spans="1:16" x14ac:dyDescent="0.2">
      <c r="B2040" s="2" t="s">
        <v>68</v>
      </c>
      <c r="C2040" s="2" t="s">
        <v>69</v>
      </c>
      <c r="D2040" s="2" t="s">
        <v>70</v>
      </c>
      <c r="E2040" s="2" t="s">
        <v>71</v>
      </c>
      <c r="F2040" s="2" t="s">
        <v>72</v>
      </c>
      <c r="G2040" s="2" t="s">
        <v>73</v>
      </c>
      <c r="H2040" s="2" t="s">
        <v>74</v>
      </c>
      <c r="I2040" s="2" t="s">
        <v>40</v>
      </c>
    </row>
    <row r="2041" spans="1:16" x14ac:dyDescent="0.2">
      <c r="A2041" s="3" t="s">
        <v>75</v>
      </c>
      <c r="B2041" s="2">
        <v>0</v>
      </c>
      <c r="C2041" s="2">
        <v>3.0100000000000001E-3</v>
      </c>
      <c r="D2041" s="2">
        <v>1.01E-2</v>
      </c>
      <c r="E2041" s="2">
        <v>2.4649999999999998E-2</v>
      </c>
      <c r="F2041" s="2">
        <v>6.2010000000000003E-2</v>
      </c>
      <c r="G2041" s="2">
        <v>0.25484000000000001</v>
      </c>
      <c r="H2041" s="2">
        <v>0.64539000000000002</v>
      </c>
      <c r="I2041" s="2" t="s">
        <v>40</v>
      </c>
    </row>
    <row r="2042" spans="1:16" x14ac:dyDescent="0.2">
      <c r="A2042" s="3" t="s">
        <v>76</v>
      </c>
      <c r="B2042" s="2">
        <v>4.8750000000000002E-2</v>
      </c>
      <c r="C2042" s="2">
        <v>0.10775999999999999</v>
      </c>
      <c r="D2042" s="2">
        <v>0.15156</v>
      </c>
      <c r="E2042" s="2">
        <v>0.17813000000000001</v>
      </c>
      <c r="F2042" s="2">
        <v>0.28859000000000001</v>
      </c>
      <c r="G2042" s="2">
        <v>0.18553</v>
      </c>
      <c r="H2042" s="2">
        <v>3.968E-2</v>
      </c>
      <c r="I2042" s="2" t="s">
        <v>40</v>
      </c>
    </row>
    <row r="2043" spans="1:16" x14ac:dyDescent="0.2">
      <c r="A2043" s="3" t="s">
        <v>77</v>
      </c>
      <c r="B2043" s="2">
        <v>0.78861999999999999</v>
      </c>
      <c r="C2043" s="2">
        <v>0.19611999999999999</v>
      </c>
      <c r="D2043" s="2">
        <v>1.499E-2</v>
      </c>
      <c r="E2043" s="2">
        <v>2.7E-4</v>
      </c>
      <c r="F2043" s="2">
        <v>0</v>
      </c>
      <c r="G2043" s="2">
        <v>0</v>
      </c>
      <c r="H2043" s="2">
        <v>0</v>
      </c>
      <c r="I2043" s="2" t="s">
        <v>40</v>
      </c>
    </row>
    <row r="2044" spans="1:16" x14ac:dyDescent="0.2">
      <c r="A2044" s="3" t="s">
        <v>78</v>
      </c>
      <c r="B2044" s="2">
        <v>2.5309999999999999E-2</v>
      </c>
      <c r="C2044" s="2">
        <v>4.002E-2</v>
      </c>
      <c r="D2044" s="2">
        <v>5.5280000000000003E-2</v>
      </c>
      <c r="E2044" s="2">
        <v>7.2800000000000004E-2</v>
      </c>
      <c r="F2044" s="2">
        <v>0.13178000000000001</v>
      </c>
      <c r="G2044" s="2">
        <v>0.39451000000000003</v>
      </c>
      <c r="H2044" s="2">
        <v>0.28029999999999999</v>
      </c>
      <c r="I2044" s="2" t="s">
        <v>40</v>
      </c>
    </row>
    <row r="2045" spans="1:16" x14ac:dyDescent="0.2">
      <c r="A2045" s="3" t="s">
        <v>79</v>
      </c>
      <c r="B2045" s="2">
        <v>0.12204</v>
      </c>
      <c r="C2045" s="2">
        <v>0.35499000000000003</v>
      </c>
      <c r="D2045" s="2">
        <v>0.27685999999999999</v>
      </c>
      <c r="E2045" s="2">
        <v>0.16045999999999999</v>
      </c>
      <c r="F2045" s="2">
        <v>7.0569999999999994E-2</v>
      </c>
      <c r="G2045" s="2">
        <v>1.431E-2</v>
      </c>
      <c r="H2045" s="2">
        <v>7.6999999999999996E-4</v>
      </c>
      <c r="I2045" s="2" t="s">
        <v>40</v>
      </c>
    </row>
    <row r="2046" spans="1:16" x14ac:dyDescent="0.2">
      <c r="A2046" s="3" t="s">
        <v>80</v>
      </c>
      <c r="B2046" s="2">
        <v>5.2249999999999998E-2</v>
      </c>
      <c r="C2046" s="2">
        <v>0.21062</v>
      </c>
      <c r="D2046" s="2">
        <v>0.28154000000000001</v>
      </c>
      <c r="E2046" s="2">
        <v>0.25257000000000002</v>
      </c>
      <c r="F2046" s="2">
        <v>0.15828</v>
      </c>
      <c r="G2046" s="2">
        <v>4.1770000000000002E-2</v>
      </c>
      <c r="H2046" s="2">
        <v>2.97E-3</v>
      </c>
      <c r="I2046" s="2" t="s">
        <v>40</v>
      </c>
    </row>
    <row r="2047" spans="1:16" x14ac:dyDescent="0.2">
      <c r="A2047" s="3" t="s">
        <v>81</v>
      </c>
      <c r="B2047" s="2">
        <v>3.209E-2</v>
      </c>
      <c r="C2047" s="2">
        <v>0.12683</v>
      </c>
      <c r="D2047" s="2">
        <v>0.23103000000000001</v>
      </c>
      <c r="E2047" s="2">
        <v>0.27853</v>
      </c>
      <c r="F2047" s="2">
        <v>0.23648</v>
      </c>
      <c r="G2047" s="2">
        <v>8.6580000000000004E-2</v>
      </c>
      <c r="H2047" s="2">
        <v>8.4600000000000005E-3</v>
      </c>
      <c r="I2047" s="2" t="s">
        <v>40</v>
      </c>
    </row>
    <row r="2050" spans="1:30" x14ac:dyDescent="0.2">
      <c r="A2050" s="3" t="s">
        <v>82</v>
      </c>
    </row>
    <row r="2052" spans="1:30" x14ac:dyDescent="0.2">
      <c r="B2052" s="2" t="s">
        <v>39</v>
      </c>
      <c r="C2052" s="2" t="s">
        <v>40</v>
      </c>
      <c r="D2052" s="2" t="s">
        <v>40</v>
      </c>
      <c r="E2052" s="2" t="s">
        <v>40</v>
      </c>
      <c r="F2052" s="2" t="s">
        <v>41</v>
      </c>
      <c r="G2052" s="2" t="s">
        <v>40</v>
      </c>
      <c r="H2052" s="2" t="s">
        <v>40</v>
      </c>
      <c r="I2052" s="2" t="s">
        <v>40</v>
      </c>
      <c r="J2052" s="2" t="s">
        <v>42</v>
      </c>
      <c r="K2052" s="2" t="s">
        <v>40</v>
      </c>
      <c r="L2052" s="2" t="s">
        <v>40</v>
      </c>
      <c r="M2052" s="2" t="s">
        <v>40</v>
      </c>
      <c r="N2052" s="2" t="s">
        <v>43</v>
      </c>
      <c r="O2052" s="2" t="s">
        <v>40</v>
      </c>
      <c r="P2052" s="2" t="s">
        <v>40</v>
      </c>
      <c r="Q2052" s="2" t="s">
        <v>40</v>
      </c>
      <c r="R2052" s="2" t="s">
        <v>44</v>
      </c>
      <c r="S2052" s="2" t="s">
        <v>40</v>
      </c>
      <c r="T2052" s="2" t="s">
        <v>40</v>
      </c>
      <c r="U2052" s="2" t="s">
        <v>40</v>
      </c>
      <c r="V2052" s="2" t="s">
        <v>45</v>
      </c>
      <c r="W2052" s="2" t="s">
        <v>40</v>
      </c>
      <c r="X2052" s="2" t="s">
        <v>40</v>
      </c>
      <c r="Y2052" s="2" t="s">
        <v>40</v>
      </c>
      <c r="Z2052" s="2" t="s">
        <v>46</v>
      </c>
      <c r="AA2052" s="2" t="s">
        <v>40</v>
      </c>
      <c r="AB2052" s="2" t="s">
        <v>40</v>
      </c>
      <c r="AC2052" s="2" t="s">
        <v>40</v>
      </c>
      <c r="AD2052" s="2" t="s">
        <v>40</v>
      </c>
    </row>
    <row r="2053" spans="1:30" x14ac:dyDescent="0.2">
      <c r="A2053" s="3" t="s">
        <v>47</v>
      </c>
      <c r="B2053" s="2">
        <v>1.37079</v>
      </c>
      <c r="C2053" s="2">
        <v>1.3794900000000001</v>
      </c>
      <c r="D2053" s="2">
        <v>1.3786</v>
      </c>
      <c r="E2053" s="2">
        <v>1.37829</v>
      </c>
      <c r="F2053" s="2" t="s">
        <v>83</v>
      </c>
      <c r="G2053" s="2" t="s">
        <v>40</v>
      </c>
      <c r="H2053" s="2" t="s">
        <v>40</v>
      </c>
      <c r="I2053" s="2" t="s">
        <v>40</v>
      </c>
      <c r="J2053" s="2" t="s">
        <v>83</v>
      </c>
      <c r="K2053" s="2" t="s">
        <v>40</v>
      </c>
      <c r="L2053" s="2" t="s">
        <v>40</v>
      </c>
      <c r="M2053" s="2" t="s">
        <v>40</v>
      </c>
      <c r="N2053" s="2">
        <v>1.2384999999999999</v>
      </c>
      <c r="O2053" s="2">
        <v>1.46635</v>
      </c>
      <c r="P2053" s="2" t="s">
        <v>40</v>
      </c>
      <c r="Q2053" s="2" t="s">
        <v>40</v>
      </c>
      <c r="R2053" s="2">
        <v>0.95416000000000001</v>
      </c>
      <c r="S2053" s="2">
        <v>1.5505</v>
      </c>
      <c r="T2053" s="2" t="s">
        <v>40</v>
      </c>
      <c r="U2053" s="2" t="s">
        <v>40</v>
      </c>
      <c r="V2053" s="2" t="s">
        <v>83</v>
      </c>
      <c r="W2053" s="2" t="s">
        <v>40</v>
      </c>
      <c r="X2053" s="2" t="s">
        <v>40</v>
      </c>
      <c r="Y2053" s="2" t="s">
        <v>40</v>
      </c>
      <c r="Z2053" s="2" t="s">
        <v>83</v>
      </c>
      <c r="AA2053" s="2" t="s">
        <v>40</v>
      </c>
      <c r="AB2053" s="2" t="s">
        <v>40</v>
      </c>
      <c r="AC2053" s="2" t="s">
        <v>40</v>
      </c>
      <c r="AD2053" s="2" t="s">
        <v>40</v>
      </c>
    </row>
    <row r="2054" spans="1:30" x14ac:dyDescent="0.2">
      <c r="A2054" s="3" t="s">
        <v>52</v>
      </c>
      <c r="B2054" s="2">
        <v>1.3842300000000001</v>
      </c>
      <c r="C2054" s="2">
        <v>1.38287</v>
      </c>
      <c r="D2054" s="2">
        <v>1.36328</v>
      </c>
      <c r="E2054" s="2" t="s">
        <v>40</v>
      </c>
      <c r="F2054" s="2">
        <v>1.24451</v>
      </c>
      <c r="G2054" s="2">
        <v>1.1402600000000001</v>
      </c>
      <c r="H2054" s="2">
        <v>1.5755999999999999</v>
      </c>
      <c r="I2054" s="2" t="s">
        <v>40</v>
      </c>
      <c r="J2054" s="2" t="s">
        <v>83</v>
      </c>
      <c r="K2054" s="2" t="s">
        <v>40</v>
      </c>
      <c r="L2054" s="2" t="s">
        <v>40</v>
      </c>
      <c r="M2054" s="2" t="s">
        <v>40</v>
      </c>
      <c r="N2054" s="2">
        <v>1.4880100000000001</v>
      </c>
      <c r="O2054" s="2">
        <v>1.33019</v>
      </c>
      <c r="P2054" s="2">
        <v>1.2618799999999999</v>
      </c>
      <c r="Q2054" s="2" t="s">
        <v>40</v>
      </c>
      <c r="R2054" s="2">
        <v>1.54827</v>
      </c>
      <c r="S2054" s="2">
        <v>0.95772000000000002</v>
      </c>
      <c r="T2054" s="2" t="s">
        <v>40</v>
      </c>
      <c r="U2054" s="2" t="s">
        <v>40</v>
      </c>
      <c r="V2054" s="2">
        <v>1.14591</v>
      </c>
      <c r="W2054" s="2">
        <v>1.1235200000000001</v>
      </c>
      <c r="X2054" s="2">
        <v>1.60747</v>
      </c>
      <c r="Y2054" s="2" t="s">
        <v>40</v>
      </c>
      <c r="Z2054" s="2">
        <v>1.4653799999999999</v>
      </c>
      <c r="AA2054" s="2">
        <v>1.2214100000000001</v>
      </c>
      <c r="AB2054" s="2" t="s">
        <v>40</v>
      </c>
      <c r="AC2054" s="2" t="s">
        <v>40</v>
      </c>
      <c r="AD2054" s="2" t="s">
        <v>40</v>
      </c>
    </row>
    <row r="2055" spans="1:30" x14ac:dyDescent="0.2">
      <c r="A2055" s="3" t="s">
        <v>54</v>
      </c>
      <c r="B2055" s="2" t="s">
        <v>83</v>
      </c>
      <c r="C2055" s="2" t="s">
        <v>40</v>
      </c>
      <c r="D2055" s="2" t="s">
        <v>40</v>
      </c>
      <c r="E2055" s="2" t="s">
        <v>40</v>
      </c>
      <c r="F2055" s="2">
        <v>1.46448</v>
      </c>
      <c r="G2055" s="2">
        <v>1.2607999999999999</v>
      </c>
      <c r="H2055" s="2" t="s">
        <v>40</v>
      </c>
      <c r="I2055" s="2" t="s">
        <v>40</v>
      </c>
      <c r="J2055" s="2" t="s">
        <v>83</v>
      </c>
      <c r="K2055" s="2" t="s">
        <v>40</v>
      </c>
      <c r="L2055" s="2" t="s">
        <v>40</v>
      </c>
      <c r="M2055" s="2" t="s">
        <v>40</v>
      </c>
      <c r="N2055" s="2">
        <v>1.48434</v>
      </c>
      <c r="O2055" s="2">
        <v>1.3435900000000001</v>
      </c>
      <c r="P2055" s="2">
        <v>1.2576799999999999</v>
      </c>
      <c r="Q2055" s="2" t="s">
        <v>40</v>
      </c>
      <c r="R2055" s="2" t="s">
        <v>83</v>
      </c>
      <c r="S2055" s="2" t="s">
        <v>40</v>
      </c>
      <c r="T2055" s="2" t="s">
        <v>40</v>
      </c>
      <c r="U2055" s="2" t="s">
        <v>40</v>
      </c>
      <c r="V2055" s="2">
        <v>1.51414</v>
      </c>
      <c r="W2055" s="2">
        <v>1.1334900000000001</v>
      </c>
      <c r="X2055" s="2" t="s">
        <v>40</v>
      </c>
      <c r="Y2055" s="2" t="s">
        <v>40</v>
      </c>
      <c r="Z2055" s="2">
        <v>1.53152</v>
      </c>
      <c r="AA2055" s="2">
        <v>1.21892</v>
      </c>
      <c r="AB2055" s="2">
        <v>1.2222</v>
      </c>
      <c r="AC2055" s="2" t="s">
        <v>40</v>
      </c>
      <c r="AD2055" s="2" t="s">
        <v>40</v>
      </c>
    </row>
    <row r="2056" spans="1:30" x14ac:dyDescent="0.2">
      <c r="A2056" s="3" t="s">
        <v>55</v>
      </c>
      <c r="B2056" s="2">
        <v>1.3825099999999999</v>
      </c>
      <c r="C2056" s="2">
        <v>1.37917</v>
      </c>
      <c r="D2056" s="2">
        <v>1.3686400000000001</v>
      </c>
      <c r="E2056" s="2" t="s">
        <v>40</v>
      </c>
      <c r="F2056" s="2">
        <v>1.44479</v>
      </c>
      <c r="G2056" s="2">
        <v>1.2911999999999999</v>
      </c>
      <c r="H2056" s="2" t="s">
        <v>40</v>
      </c>
      <c r="I2056" s="2" t="s">
        <v>40</v>
      </c>
      <c r="J2056" s="2" t="s">
        <v>83</v>
      </c>
      <c r="K2056" s="2" t="s">
        <v>40</v>
      </c>
      <c r="L2056" s="2" t="s">
        <v>40</v>
      </c>
      <c r="M2056" s="2" t="s">
        <v>40</v>
      </c>
      <c r="N2056" s="2">
        <v>1.3589500000000001</v>
      </c>
      <c r="O2056" s="2">
        <v>1.29982</v>
      </c>
      <c r="P2056" s="2">
        <v>1.45031</v>
      </c>
      <c r="Q2056" s="2" t="s">
        <v>40</v>
      </c>
      <c r="R2056" s="2" t="s">
        <v>83</v>
      </c>
      <c r="S2056" s="2" t="s">
        <v>40</v>
      </c>
      <c r="T2056" s="2" t="s">
        <v>40</v>
      </c>
      <c r="U2056" s="2" t="s">
        <v>40</v>
      </c>
      <c r="V2056" s="2">
        <v>1.47078</v>
      </c>
      <c r="W2056" s="2">
        <v>1.24227</v>
      </c>
      <c r="X2056" s="2" t="s">
        <v>40</v>
      </c>
      <c r="Y2056" s="2" t="s">
        <v>40</v>
      </c>
      <c r="Z2056" s="2">
        <v>1.47332</v>
      </c>
      <c r="AA2056" s="2">
        <v>1.21489</v>
      </c>
      <c r="AB2056" s="2" t="s">
        <v>40</v>
      </c>
      <c r="AC2056" s="2" t="s">
        <v>40</v>
      </c>
      <c r="AD2056" s="2" t="s">
        <v>40</v>
      </c>
    </row>
    <row r="2057" spans="1:30" x14ac:dyDescent="0.2">
      <c r="A2057" s="3" t="s">
        <v>56</v>
      </c>
      <c r="B2057" s="2">
        <v>1.37927</v>
      </c>
      <c r="C2057" s="2">
        <v>1.3813800000000001</v>
      </c>
      <c r="D2057" s="2">
        <v>1.36981</v>
      </c>
      <c r="E2057" s="2" t="s">
        <v>40</v>
      </c>
      <c r="F2057" s="2">
        <v>1.2614799999999999</v>
      </c>
      <c r="G2057" s="2">
        <v>1.15368</v>
      </c>
      <c r="H2057" s="2">
        <v>1.1501300000000001</v>
      </c>
      <c r="I2057" s="2">
        <v>1.63344</v>
      </c>
      <c r="J2057" s="2" t="s">
        <v>83</v>
      </c>
      <c r="K2057" s="2" t="s">
        <v>40</v>
      </c>
      <c r="L2057" s="2" t="s">
        <v>40</v>
      </c>
      <c r="M2057" s="2" t="s">
        <v>40</v>
      </c>
      <c r="N2057" s="2">
        <v>1.2493000000000001</v>
      </c>
      <c r="O2057" s="2">
        <v>1.23936</v>
      </c>
      <c r="P2057" s="2">
        <v>1.53054</v>
      </c>
      <c r="Q2057" s="2" t="s">
        <v>40</v>
      </c>
      <c r="R2057" s="2">
        <v>1.54983</v>
      </c>
      <c r="S2057" s="2">
        <v>0.95599000000000001</v>
      </c>
      <c r="T2057" s="2" t="s">
        <v>40</v>
      </c>
      <c r="U2057" s="2" t="s">
        <v>40</v>
      </c>
      <c r="V2057" s="2" t="s">
        <v>83</v>
      </c>
      <c r="W2057" s="2" t="s">
        <v>40</v>
      </c>
      <c r="X2057" s="2" t="s">
        <v>40</v>
      </c>
      <c r="Y2057" s="2" t="s">
        <v>40</v>
      </c>
      <c r="Z2057" s="2">
        <v>1.47539</v>
      </c>
      <c r="AA2057" s="2">
        <v>1.2121299999999999</v>
      </c>
      <c r="AB2057" s="2" t="s">
        <v>40</v>
      </c>
      <c r="AC2057" s="2" t="s">
        <v>40</v>
      </c>
      <c r="AD2057" s="2" t="s">
        <v>40</v>
      </c>
    </row>
    <row r="2060" spans="1:30" x14ac:dyDescent="0.2">
      <c r="A2060" s="3" t="s">
        <v>84</v>
      </c>
    </row>
    <row r="2062" spans="1:30" x14ac:dyDescent="0.2">
      <c r="A2062" s="3" t="s">
        <v>47</v>
      </c>
      <c r="B2062" s="2" t="s">
        <v>40</v>
      </c>
      <c r="C2062" s="2" t="s">
        <v>40</v>
      </c>
      <c r="D2062" s="2" t="s">
        <v>58</v>
      </c>
      <c r="E2062" s="2" t="s">
        <v>40</v>
      </c>
      <c r="F2062" s="2" t="s">
        <v>40</v>
      </c>
      <c r="G2062" s="2" t="s">
        <v>59</v>
      </c>
      <c r="H2062" s="2" t="s">
        <v>40</v>
      </c>
      <c r="I2062" s="2" t="s">
        <v>40</v>
      </c>
      <c r="J2062" s="2" t="s">
        <v>60</v>
      </c>
      <c r="K2062" s="2" t="s">
        <v>40</v>
      </c>
      <c r="L2062" s="2" t="s">
        <v>40</v>
      </c>
      <c r="M2062" s="2" t="s">
        <v>61</v>
      </c>
      <c r="N2062" s="2" t="s">
        <v>40</v>
      </c>
      <c r="O2062" s="2" t="s">
        <v>40</v>
      </c>
      <c r="P2062" s="2" t="s">
        <v>40</v>
      </c>
    </row>
    <row r="2063" spans="1:30" x14ac:dyDescent="0.2">
      <c r="A2063" s="3">
        <v>1.3457300000000001</v>
      </c>
      <c r="B2063" s="2">
        <v>1.39693</v>
      </c>
      <c r="C2063" s="2" t="s">
        <v>40</v>
      </c>
      <c r="D2063" s="2">
        <v>1.4821500000000001</v>
      </c>
      <c r="E2063" s="2">
        <v>1.22848</v>
      </c>
      <c r="F2063" s="2" t="s">
        <v>40</v>
      </c>
      <c r="G2063" s="2" t="s">
        <v>83</v>
      </c>
      <c r="H2063" s="2" t="s">
        <v>40</v>
      </c>
      <c r="I2063" s="2" t="s">
        <v>40</v>
      </c>
      <c r="J2063" s="2">
        <v>1.3682399999999999</v>
      </c>
      <c r="K2063" s="2">
        <v>1.3804700000000001</v>
      </c>
      <c r="L2063" s="2">
        <v>1.3728499999999999</v>
      </c>
      <c r="M2063" s="2">
        <v>1.36917</v>
      </c>
      <c r="N2063" s="2">
        <v>1.365</v>
      </c>
      <c r="O2063" s="2" t="s">
        <v>40</v>
      </c>
      <c r="P2063" s="2" t="s">
        <v>40</v>
      </c>
    </row>
    <row r="2066" spans="1:30" x14ac:dyDescent="0.2">
      <c r="A2066" s="3" t="s">
        <v>85</v>
      </c>
    </row>
    <row r="2067" spans="1:30" x14ac:dyDescent="0.2">
      <c r="A2067" s="3" t="s">
        <v>86</v>
      </c>
    </row>
    <row r="2069" spans="1:30" x14ac:dyDescent="0.2">
      <c r="B2069" s="2" t="s">
        <v>39</v>
      </c>
      <c r="C2069" s="2" t="s">
        <v>40</v>
      </c>
      <c r="D2069" s="2" t="s">
        <v>40</v>
      </c>
      <c r="E2069" s="2" t="s">
        <v>40</v>
      </c>
      <c r="F2069" s="2" t="s">
        <v>41</v>
      </c>
      <c r="G2069" s="2" t="s">
        <v>40</v>
      </c>
      <c r="H2069" s="2" t="s">
        <v>40</v>
      </c>
      <c r="I2069" s="2" t="s">
        <v>40</v>
      </c>
      <c r="J2069" s="2" t="s">
        <v>42</v>
      </c>
      <c r="K2069" s="2" t="s">
        <v>40</v>
      </c>
      <c r="L2069" s="2" t="s">
        <v>40</v>
      </c>
      <c r="M2069" s="2" t="s">
        <v>40</v>
      </c>
      <c r="N2069" s="2" t="s">
        <v>43</v>
      </c>
      <c r="O2069" s="2" t="s">
        <v>40</v>
      </c>
      <c r="P2069" s="2" t="s">
        <v>40</v>
      </c>
      <c r="Q2069" s="2" t="s">
        <v>40</v>
      </c>
      <c r="R2069" s="2" t="s">
        <v>44</v>
      </c>
      <c r="S2069" s="2" t="s">
        <v>40</v>
      </c>
      <c r="T2069" s="2" t="s">
        <v>40</v>
      </c>
      <c r="U2069" s="2" t="s">
        <v>40</v>
      </c>
      <c r="V2069" s="2" t="s">
        <v>45</v>
      </c>
      <c r="W2069" s="2" t="s">
        <v>40</v>
      </c>
      <c r="X2069" s="2" t="s">
        <v>40</v>
      </c>
      <c r="Y2069" s="2" t="s">
        <v>40</v>
      </c>
      <c r="Z2069" s="2" t="s">
        <v>46</v>
      </c>
      <c r="AA2069" s="2" t="s">
        <v>40</v>
      </c>
      <c r="AB2069" s="2" t="s">
        <v>40</v>
      </c>
      <c r="AC2069" s="2" t="s">
        <v>40</v>
      </c>
      <c r="AD2069" s="2" t="s">
        <v>40</v>
      </c>
    </row>
    <row r="2070" spans="1:30" x14ac:dyDescent="0.2">
      <c r="A2070" s="3" t="s">
        <v>47</v>
      </c>
      <c r="B2070" s="2">
        <v>0</v>
      </c>
      <c r="C2070" s="2">
        <v>0</v>
      </c>
      <c r="D2070" s="2">
        <v>0</v>
      </c>
      <c r="E2070" s="2">
        <v>0</v>
      </c>
      <c r="F2070" s="2" t="s">
        <v>83</v>
      </c>
      <c r="G2070" s="2" t="s">
        <v>40</v>
      </c>
      <c r="H2070" s="2" t="s">
        <v>40</v>
      </c>
      <c r="I2070" s="2" t="s">
        <v>40</v>
      </c>
      <c r="J2070" s="2" t="s">
        <v>83</v>
      </c>
      <c r="K2070" s="2" t="s">
        <v>40</v>
      </c>
      <c r="L2070" s="2" t="s">
        <v>40</v>
      </c>
      <c r="M2070" s="2" t="s">
        <v>40</v>
      </c>
      <c r="N2070" s="2">
        <v>0</v>
      </c>
      <c r="O2070" s="2">
        <v>0</v>
      </c>
      <c r="P2070" s="2" t="s">
        <v>40</v>
      </c>
      <c r="Q2070" s="2" t="s">
        <v>40</v>
      </c>
      <c r="R2070" s="2">
        <v>0</v>
      </c>
      <c r="S2070" s="2">
        <v>0</v>
      </c>
      <c r="T2070" s="2" t="s">
        <v>40</v>
      </c>
      <c r="U2070" s="2" t="s">
        <v>40</v>
      </c>
      <c r="V2070" s="2" t="s">
        <v>83</v>
      </c>
      <c r="W2070" s="2" t="s">
        <v>40</v>
      </c>
      <c r="X2070" s="2" t="s">
        <v>40</v>
      </c>
      <c r="Y2070" s="2" t="s">
        <v>40</v>
      </c>
      <c r="Z2070" s="2" t="s">
        <v>83</v>
      </c>
      <c r="AA2070" s="2" t="s">
        <v>40</v>
      </c>
      <c r="AB2070" s="2" t="s">
        <v>40</v>
      </c>
      <c r="AC2070" s="2" t="s">
        <v>40</v>
      </c>
      <c r="AD2070" s="2" t="s">
        <v>40</v>
      </c>
    </row>
    <row r="2071" spans="1:30" x14ac:dyDescent="0.2">
      <c r="A2071" s="3" t="s">
        <v>52</v>
      </c>
      <c r="B2071" s="2">
        <v>0</v>
      </c>
      <c r="C2071" s="2">
        <v>0</v>
      </c>
      <c r="D2071" s="2">
        <v>0</v>
      </c>
      <c r="E2071" s="2" t="s">
        <v>40</v>
      </c>
      <c r="F2071" s="2">
        <v>0</v>
      </c>
      <c r="G2071" s="2">
        <v>0</v>
      </c>
      <c r="H2071" s="2">
        <v>0</v>
      </c>
      <c r="I2071" s="2" t="s">
        <v>40</v>
      </c>
      <c r="J2071" s="2" t="s">
        <v>83</v>
      </c>
      <c r="K2071" s="2" t="s">
        <v>40</v>
      </c>
      <c r="L2071" s="2" t="s">
        <v>40</v>
      </c>
      <c r="M2071" s="2" t="s">
        <v>40</v>
      </c>
      <c r="N2071" s="2">
        <v>0</v>
      </c>
      <c r="O2071" s="2">
        <v>0</v>
      </c>
      <c r="P2071" s="2">
        <v>0</v>
      </c>
      <c r="Q2071" s="2" t="s">
        <v>40</v>
      </c>
      <c r="R2071" s="2">
        <v>0</v>
      </c>
      <c r="S2071" s="2">
        <v>0</v>
      </c>
      <c r="T2071" s="2" t="s">
        <v>40</v>
      </c>
      <c r="U2071" s="2" t="s">
        <v>40</v>
      </c>
      <c r="V2071" s="2">
        <v>0</v>
      </c>
      <c r="W2071" s="2">
        <v>0</v>
      </c>
      <c r="X2071" s="2">
        <v>0</v>
      </c>
      <c r="Y2071" s="2" t="s">
        <v>40</v>
      </c>
      <c r="Z2071" s="2">
        <v>0</v>
      </c>
      <c r="AA2071" s="2">
        <v>0</v>
      </c>
      <c r="AB2071" s="2" t="s">
        <v>40</v>
      </c>
      <c r="AC2071" s="2" t="s">
        <v>40</v>
      </c>
      <c r="AD2071" s="2" t="s">
        <v>40</v>
      </c>
    </row>
    <row r="2072" spans="1:30" x14ac:dyDescent="0.2">
      <c r="A2072" s="3" t="s">
        <v>54</v>
      </c>
      <c r="B2072" s="2" t="s">
        <v>83</v>
      </c>
      <c r="C2072" s="2" t="s">
        <v>40</v>
      </c>
      <c r="D2072" s="2" t="s">
        <v>40</v>
      </c>
      <c r="E2072" s="2" t="s">
        <v>40</v>
      </c>
      <c r="F2072" s="2">
        <v>0</v>
      </c>
      <c r="G2072" s="2">
        <v>0</v>
      </c>
      <c r="H2072" s="2" t="s">
        <v>40</v>
      </c>
      <c r="I2072" s="2" t="s">
        <v>40</v>
      </c>
      <c r="J2072" s="2" t="s">
        <v>83</v>
      </c>
      <c r="K2072" s="2" t="s">
        <v>40</v>
      </c>
      <c r="L2072" s="2" t="s">
        <v>40</v>
      </c>
      <c r="M2072" s="2" t="s">
        <v>40</v>
      </c>
      <c r="N2072" s="2">
        <v>0</v>
      </c>
      <c r="O2072" s="2">
        <v>0</v>
      </c>
      <c r="P2072" s="2">
        <v>0</v>
      </c>
      <c r="Q2072" s="2" t="s">
        <v>40</v>
      </c>
      <c r="R2072" s="2" t="s">
        <v>83</v>
      </c>
      <c r="S2072" s="2" t="s">
        <v>40</v>
      </c>
      <c r="T2072" s="2" t="s">
        <v>40</v>
      </c>
      <c r="U2072" s="2" t="s">
        <v>40</v>
      </c>
      <c r="V2072" s="2">
        <v>0</v>
      </c>
      <c r="W2072" s="2">
        <v>0</v>
      </c>
      <c r="X2072" s="2" t="s">
        <v>40</v>
      </c>
      <c r="Y2072" s="2" t="s">
        <v>40</v>
      </c>
      <c r="Z2072" s="2">
        <v>0</v>
      </c>
      <c r="AA2072" s="2">
        <v>0</v>
      </c>
      <c r="AB2072" s="2">
        <v>0</v>
      </c>
      <c r="AC2072" s="2" t="s">
        <v>40</v>
      </c>
      <c r="AD2072" s="2" t="s">
        <v>40</v>
      </c>
    </row>
    <row r="2073" spans="1:30" x14ac:dyDescent="0.2">
      <c r="A2073" s="3" t="s">
        <v>55</v>
      </c>
      <c r="B2073" s="2">
        <v>0</v>
      </c>
      <c r="C2073" s="2">
        <v>0</v>
      </c>
      <c r="D2073" s="2">
        <v>0</v>
      </c>
      <c r="E2073" s="2" t="s">
        <v>40</v>
      </c>
      <c r="F2073" s="2">
        <v>0</v>
      </c>
      <c r="G2073" s="2">
        <v>0</v>
      </c>
      <c r="H2073" s="2" t="s">
        <v>40</v>
      </c>
      <c r="I2073" s="2" t="s">
        <v>40</v>
      </c>
      <c r="J2073" s="2" t="s">
        <v>83</v>
      </c>
      <c r="K2073" s="2" t="s">
        <v>40</v>
      </c>
      <c r="L2073" s="2" t="s">
        <v>40</v>
      </c>
      <c r="M2073" s="2" t="s">
        <v>40</v>
      </c>
      <c r="N2073" s="2">
        <v>0</v>
      </c>
      <c r="O2073" s="2">
        <v>0</v>
      </c>
      <c r="P2073" s="2">
        <v>0</v>
      </c>
      <c r="Q2073" s="2" t="s">
        <v>40</v>
      </c>
      <c r="R2073" s="2" t="s">
        <v>83</v>
      </c>
      <c r="S2073" s="2" t="s">
        <v>40</v>
      </c>
      <c r="T2073" s="2" t="s">
        <v>40</v>
      </c>
      <c r="U2073" s="2" t="s">
        <v>40</v>
      </c>
      <c r="V2073" s="2">
        <v>0</v>
      </c>
      <c r="W2073" s="2">
        <v>0</v>
      </c>
      <c r="X2073" s="2" t="s">
        <v>40</v>
      </c>
      <c r="Y2073" s="2" t="s">
        <v>40</v>
      </c>
      <c r="Z2073" s="2">
        <v>0</v>
      </c>
      <c r="AA2073" s="2">
        <v>0</v>
      </c>
      <c r="AB2073" s="2" t="s">
        <v>40</v>
      </c>
      <c r="AC2073" s="2" t="s">
        <v>40</v>
      </c>
      <c r="AD2073" s="2" t="s">
        <v>40</v>
      </c>
    </row>
    <row r="2074" spans="1:30" x14ac:dyDescent="0.2">
      <c r="A2074" s="3" t="s">
        <v>56</v>
      </c>
      <c r="B2074" s="2">
        <v>0</v>
      </c>
      <c r="C2074" s="2">
        <v>0</v>
      </c>
      <c r="D2074" s="2">
        <v>0</v>
      </c>
      <c r="E2074" s="2" t="s">
        <v>40</v>
      </c>
      <c r="F2074" s="2">
        <v>0</v>
      </c>
      <c r="G2074" s="2">
        <v>0</v>
      </c>
      <c r="H2074" s="2">
        <v>0</v>
      </c>
      <c r="I2074" s="2">
        <v>0</v>
      </c>
      <c r="J2074" s="2" t="s">
        <v>83</v>
      </c>
      <c r="K2074" s="2" t="s">
        <v>40</v>
      </c>
      <c r="L2074" s="2" t="s">
        <v>40</v>
      </c>
      <c r="M2074" s="2" t="s">
        <v>40</v>
      </c>
      <c r="N2074" s="2">
        <v>0</v>
      </c>
      <c r="O2074" s="2">
        <v>0</v>
      </c>
      <c r="P2074" s="2">
        <v>0</v>
      </c>
      <c r="Q2074" s="2" t="s">
        <v>40</v>
      </c>
      <c r="R2074" s="2">
        <v>0</v>
      </c>
      <c r="S2074" s="2">
        <v>0</v>
      </c>
      <c r="T2074" s="2" t="s">
        <v>40</v>
      </c>
      <c r="U2074" s="2" t="s">
        <v>40</v>
      </c>
      <c r="V2074" s="2" t="s">
        <v>83</v>
      </c>
      <c r="W2074" s="2" t="s">
        <v>40</v>
      </c>
      <c r="X2074" s="2" t="s">
        <v>40</v>
      </c>
      <c r="Y2074" s="2" t="s">
        <v>40</v>
      </c>
      <c r="Z2074" s="2">
        <v>0</v>
      </c>
      <c r="AA2074" s="2">
        <v>0</v>
      </c>
      <c r="AB2074" s="2" t="s">
        <v>40</v>
      </c>
      <c r="AC2074" s="2" t="s">
        <v>40</v>
      </c>
      <c r="AD2074" s="2" t="s">
        <v>40</v>
      </c>
    </row>
    <row r="2077" spans="1:30" x14ac:dyDescent="0.2">
      <c r="A2077" s="3" t="s">
        <v>87</v>
      </c>
    </row>
    <row r="2079" spans="1:30" x14ac:dyDescent="0.2">
      <c r="B2079" s="2" t="s">
        <v>39</v>
      </c>
      <c r="C2079" s="2" t="s">
        <v>40</v>
      </c>
      <c r="D2079" s="2" t="s">
        <v>40</v>
      </c>
      <c r="E2079" s="2" t="s">
        <v>40</v>
      </c>
      <c r="F2079" s="2" t="s">
        <v>41</v>
      </c>
      <c r="G2079" s="2" t="s">
        <v>40</v>
      </c>
      <c r="H2079" s="2" t="s">
        <v>40</v>
      </c>
      <c r="I2079" s="2" t="s">
        <v>40</v>
      </c>
      <c r="J2079" s="2" t="s">
        <v>42</v>
      </c>
      <c r="K2079" s="2" t="s">
        <v>40</v>
      </c>
      <c r="L2079" s="2" t="s">
        <v>40</v>
      </c>
      <c r="M2079" s="2" t="s">
        <v>40</v>
      </c>
      <c r="N2079" s="2" t="s">
        <v>43</v>
      </c>
      <c r="O2079" s="2" t="s">
        <v>40</v>
      </c>
      <c r="P2079" s="2" t="s">
        <v>40</v>
      </c>
      <c r="Q2079" s="2" t="s">
        <v>40</v>
      </c>
      <c r="R2079" s="2" t="s">
        <v>44</v>
      </c>
      <c r="S2079" s="2" t="s">
        <v>40</v>
      </c>
      <c r="T2079" s="2" t="s">
        <v>40</v>
      </c>
      <c r="U2079" s="2" t="s">
        <v>40</v>
      </c>
      <c r="V2079" s="2" t="s">
        <v>45</v>
      </c>
      <c r="W2079" s="2" t="s">
        <v>40</v>
      </c>
      <c r="X2079" s="2" t="s">
        <v>40</v>
      </c>
      <c r="Y2079" s="2" t="s">
        <v>40</v>
      </c>
      <c r="Z2079" s="2" t="s">
        <v>46</v>
      </c>
      <c r="AA2079" s="2" t="s">
        <v>40</v>
      </c>
      <c r="AB2079" s="2" t="s">
        <v>40</v>
      </c>
      <c r="AC2079" s="2" t="s">
        <v>40</v>
      </c>
      <c r="AD2079" s="2" t="s">
        <v>40</v>
      </c>
    </row>
    <row r="2080" spans="1:30" x14ac:dyDescent="0.2">
      <c r="A2080" s="3" t="s">
        <v>47</v>
      </c>
      <c r="B2080" s="2">
        <v>1.204E-2</v>
      </c>
      <c r="C2080" s="2">
        <v>1.1950000000000001E-2</v>
      </c>
      <c r="D2080" s="2">
        <v>1.239E-2</v>
      </c>
      <c r="E2080" s="2">
        <v>1.2370000000000001E-2</v>
      </c>
      <c r="F2080" s="2" t="s">
        <v>83</v>
      </c>
      <c r="G2080" s="2" t="s">
        <v>40</v>
      </c>
      <c r="H2080" s="2" t="s">
        <v>40</v>
      </c>
      <c r="I2080" s="2" t="s">
        <v>40</v>
      </c>
      <c r="J2080" s="2" t="s">
        <v>83</v>
      </c>
      <c r="K2080" s="2" t="s">
        <v>40</v>
      </c>
      <c r="L2080" s="2" t="s">
        <v>40</v>
      </c>
      <c r="M2080" s="2" t="s">
        <v>40</v>
      </c>
      <c r="N2080" s="2">
        <v>2.5010000000000001E-2</v>
      </c>
      <c r="O2080" s="2">
        <v>2.3740000000000001E-2</v>
      </c>
      <c r="P2080" s="2" t="s">
        <v>40</v>
      </c>
      <c r="Q2080" s="2" t="s">
        <v>40</v>
      </c>
      <c r="R2080" s="2">
        <v>2.647E-2</v>
      </c>
      <c r="S2080" s="2">
        <v>2.2280000000000001E-2</v>
      </c>
      <c r="T2080" s="2" t="s">
        <v>40</v>
      </c>
      <c r="U2080" s="2" t="s">
        <v>40</v>
      </c>
      <c r="V2080" s="2" t="s">
        <v>83</v>
      </c>
      <c r="W2080" s="2" t="s">
        <v>40</v>
      </c>
      <c r="X2080" s="2" t="s">
        <v>40</v>
      </c>
      <c r="Y2080" s="2" t="s">
        <v>40</v>
      </c>
      <c r="Z2080" s="2" t="s">
        <v>83</v>
      </c>
      <c r="AA2080" s="2" t="s">
        <v>40</v>
      </c>
      <c r="AB2080" s="2" t="s">
        <v>40</v>
      </c>
      <c r="AC2080" s="2" t="s">
        <v>40</v>
      </c>
      <c r="AD2080" s="2" t="s">
        <v>40</v>
      </c>
    </row>
    <row r="2081" spans="1:30" x14ac:dyDescent="0.2">
      <c r="A2081" s="3" t="s">
        <v>52</v>
      </c>
      <c r="B2081" s="2">
        <v>1.6250000000000001E-2</v>
      </c>
      <c r="C2081" s="2">
        <v>1.6629999999999999E-2</v>
      </c>
      <c r="D2081" s="2">
        <v>1.5869999999999999E-2</v>
      </c>
      <c r="E2081" s="2" t="s">
        <v>40</v>
      </c>
      <c r="F2081" s="2">
        <v>4.1999999999999997E-3</v>
      </c>
      <c r="G2081" s="2">
        <v>0</v>
      </c>
      <c r="H2081" s="2">
        <v>4.4549999999999999E-2</v>
      </c>
      <c r="I2081" s="2" t="s">
        <v>40</v>
      </c>
      <c r="J2081" s="2" t="s">
        <v>83</v>
      </c>
      <c r="K2081" s="2" t="s">
        <v>40</v>
      </c>
      <c r="L2081" s="2" t="s">
        <v>40</v>
      </c>
      <c r="M2081" s="2" t="s">
        <v>40</v>
      </c>
      <c r="N2081" s="2">
        <v>1.5570000000000001E-2</v>
      </c>
      <c r="O2081" s="2">
        <v>1.61E-2</v>
      </c>
      <c r="P2081" s="2">
        <v>1.7080000000000001E-2</v>
      </c>
      <c r="Q2081" s="2" t="s">
        <v>40</v>
      </c>
      <c r="R2081" s="2">
        <v>2.2159999999999999E-2</v>
      </c>
      <c r="S2081" s="2">
        <v>2.6589999999999999E-2</v>
      </c>
      <c r="T2081" s="2" t="s">
        <v>40</v>
      </c>
      <c r="U2081" s="2" t="s">
        <v>40</v>
      </c>
      <c r="V2081" s="2">
        <v>1.67E-2</v>
      </c>
      <c r="W2081" s="2">
        <v>1.602E-2</v>
      </c>
      <c r="X2081" s="2">
        <v>1.6029999999999999E-2</v>
      </c>
      <c r="Y2081" s="2" t="s">
        <v>40</v>
      </c>
      <c r="Z2081" s="2">
        <v>2.445E-2</v>
      </c>
      <c r="AA2081" s="2">
        <v>2.4299999999999999E-2</v>
      </c>
      <c r="AB2081" s="2" t="s">
        <v>40</v>
      </c>
      <c r="AC2081" s="2" t="s">
        <v>40</v>
      </c>
      <c r="AD2081" s="2" t="s">
        <v>40</v>
      </c>
    </row>
    <row r="2082" spans="1:30" x14ac:dyDescent="0.2">
      <c r="A2082" s="3" t="s">
        <v>54</v>
      </c>
      <c r="B2082" s="2" t="s">
        <v>83</v>
      </c>
      <c r="C2082" s="2" t="s">
        <v>40</v>
      </c>
      <c r="D2082" s="2" t="s">
        <v>40</v>
      </c>
      <c r="E2082" s="2" t="s">
        <v>40</v>
      </c>
      <c r="F2082" s="2">
        <v>3.9530000000000003E-2</v>
      </c>
      <c r="G2082" s="2">
        <v>9.2200000000000008E-3</v>
      </c>
      <c r="H2082" s="2" t="s">
        <v>40</v>
      </c>
      <c r="I2082" s="2" t="s">
        <v>40</v>
      </c>
      <c r="J2082" s="2" t="s">
        <v>83</v>
      </c>
      <c r="K2082" s="2" t="s">
        <v>40</v>
      </c>
      <c r="L2082" s="2" t="s">
        <v>40</v>
      </c>
      <c r="M2082" s="2" t="s">
        <v>40</v>
      </c>
      <c r="N2082" s="2">
        <v>1.6240000000000001E-2</v>
      </c>
      <c r="O2082" s="2">
        <v>1.619E-2</v>
      </c>
      <c r="P2082" s="2">
        <v>1.6320000000000001E-2</v>
      </c>
      <c r="Q2082" s="2" t="s">
        <v>40</v>
      </c>
      <c r="R2082" s="2" t="s">
        <v>83</v>
      </c>
      <c r="S2082" s="2" t="s">
        <v>40</v>
      </c>
      <c r="T2082" s="2" t="s">
        <v>40</v>
      </c>
      <c r="U2082" s="2" t="s">
        <v>40</v>
      </c>
      <c r="V2082" s="2">
        <v>2.4160000000000001E-2</v>
      </c>
      <c r="W2082" s="2">
        <v>2.4590000000000001E-2</v>
      </c>
      <c r="X2082" s="2" t="s">
        <v>40</v>
      </c>
      <c r="Y2082" s="2" t="s">
        <v>40</v>
      </c>
      <c r="Z2082" s="2">
        <v>1.618E-2</v>
      </c>
      <c r="AA2082" s="2">
        <v>1.6140000000000002E-2</v>
      </c>
      <c r="AB2082" s="2">
        <v>1.643E-2</v>
      </c>
      <c r="AC2082" s="2" t="s">
        <v>40</v>
      </c>
      <c r="AD2082" s="2" t="s">
        <v>40</v>
      </c>
    </row>
    <row r="2083" spans="1:30" x14ac:dyDescent="0.2">
      <c r="A2083" s="3" t="s">
        <v>55</v>
      </c>
      <c r="B2083" s="2">
        <v>1.687E-2</v>
      </c>
      <c r="C2083" s="2">
        <v>1.5869999999999999E-2</v>
      </c>
      <c r="D2083" s="2">
        <v>1.601E-2</v>
      </c>
      <c r="E2083" s="2" t="s">
        <v>40</v>
      </c>
      <c r="F2083" s="2">
        <v>3.6310000000000002E-2</v>
      </c>
      <c r="G2083" s="2">
        <v>1.244E-2</v>
      </c>
      <c r="H2083" s="2" t="s">
        <v>40</v>
      </c>
      <c r="I2083" s="2" t="s">
        <v>40</v>
      </c>
      <c r="J2083" s="2" t="s">
        <v>83</v>
      </c>
      <c r="K2083" s="2" t="s">
        <v>40</v>
      </c>
      <c r="L2083" s="2" t="s">
        <v>40</v>
      </c>
      <c r="M2083" s="2" t="s">
        <v>40</v>
      </c>
      <c r="N2083" s="2">
        <v>1.6959999999999999E-2</v>
      </c>
      <c r="O2083" s="2">
        <v>1.619E-2</v>
      </c>
      <c r="P2083" s="2">
        <v>1.5599999999999999E-2</v>
      </c>
      <c r="Q2083" s="2" t="s">
        <v>40</v>
      </c>
      <c r="R2083" s="2" t="s">
        <v>83</v>
      </c>
      <c r="S2083" s="2" t="s">
        <v>40</v>
      </c>
      <c r="T2083" s="2" t="s">
        <v>40</v>
      </c>
      <c r="U2083" s="2" t="s">
        <v>40</v>
      </c>
      <c r="V2083" s="2">
        <v>2.426E-2</v>
      </c>
      <c r="W2083" s="2">
        <v>2.4490000000000001E-2</v>
      </c>
      <c r="X2083" s="2" t="s">
        <v>40</v>
      </c>
      <c r="Y2083" s="2" t="s">
        <v>40</v>
      </c>
      <c r="Z2083" s="2">
        <v>2.3810000000000001E-2</v>
      </c>
      <c r="AA2083" s="2">
        <v>2.494E-2</v>
      </c>
      <c r="AB2083" s="2" t="s">
        <v>40</v>
      </c>
      <c r="AC2083" s="2" t="s">
        <v>40</v>
      </c>
      <c r="AD2083" s="2" t="s">
        <v>40</v>
      </c>
    </row>
    <row r="2084" spans="1:30" x14ac:dyDescent="0.2">
      <c r="A2084" s="3" t="s">
        <v>56</v>
      </c>
      <c r="B2084" s="2">
        <v>1.6410000000000001E-2</v>
      </c>
      <c r="C2084" s="2">
        <v>1.6639999999999999E-2</v>
      </c>
      <c r="D2084" s="2">
        <v>1.5699999999999999E-2</v>
      </c>
      <c r="E2084" s="2" t="s">
        <v>40</v>
      </c>
      <c r="F2084" s="2">
        <v>4.1000000000000003E-3</v>
      </c>
      <c r="G2084" s="2">
        <v>0</v>
      </c>
      <c r="H2084" s="2">
        <v>0</v>
      </c>
      <c r="I2084" s="2">
        <v>4.4650000000000002E-2</v>
      </c>
      <c r="J2084" s="2" t="s">
        <v>83</v>
      </c>
      <c r="K2084" s="2" t="s">
        <v>40</v>
      </c>
      <c r="L2084" s="2" t="s">
        <v>40</v>
      </c>
      <c r="M2084" s="2" t="s">
        <v>40</v>
      </c>
      <c r="N2084" s="2">
        <v>1.6539999999999999E-2</v>
      </c>
      <c r="O2084" s="2">
        <v>1.661E-2</v>
      </c>
      <c r="P2084" s="2">
        <v>1.5599999999999999E-2</v>
      </c>
      <c r="Q2084" s="2" t="s">
        <v>40</v>
      </c>
      <c r="R2084" s="2">
        <v>2.2620000000000001E-2</v>
      </c>
      <c r="S2084" s="2">
        <v>2.613E-2</v>
      </c>
      <c r="T2084" s="2" t="s">
        <v>40</v>
      </c>
      <c r="U2084" s="2" t="s">
        <v>40</v>
      </c>
      <c r="V2084" s="2" t="s">
        <v>83</v>
      </c>
      <c r="W2084" s="2" t="s">
        <v>40</v>
      </c>
      <c r="X2084" s="2" t="s">
        <v>40</v>
      </c>
      <c r="Y2084" s="2" t="s">
        <v>40</v>
      </c>
      <c r="Z2084" s="2">
        <v>2.4420000000000001E-2</v>
      </c>
      <c r="AA2084" s="2">
        <v>2.4330000000000001E-2</v>
      </c>
      <c r="AB2084" s="2" t="s">
        <v>40</v>
      </c>
      <c r="AC2084" s="2" t="s">
        <v>40</v>
      </c>
      <c r="AD2084" s="2" t="s">
        <v>40</v>
      </c>
    </row>
    <row r="2087" spans="1:30" x14ac:dyDescent="0.2">
      <c r="A2087" s="3" t="s">
        <v>88</v>
      </c>
    </row>
    <row r="2089" spans="1:30" x14ac:dyDescent="0.2">
      <c r="B2089" s="2" t="s">
        <v>39</v>
      </c>
      <c r="C2089" s="2" t="s">
        <v>40</v>
      </c>
      <c r="D2089" s="2" t="s">
        <v>40</v>
      </c>
      <c r="E2089" s="2" t="s">
        <v>40</v>
      </c>
      <c r="F2089" s="2" t="s">
        <v>41</v>
      </c>
      <c r="G2089" s="2" t="s">
        <v>40</v>
      </c>
      <c r="H2089" s="2" t="s">
        <v>40</v>
      </c>
      <c r="I2089" s="2" t="s">
        <v>40</v>
      </c>
      <c r="J2089" s="2" t="s">
        <v>42</v>
      </c>
      <c r="K2089" s="2" t="s">
        <v>40</v>
      </c>
      <c r="L2089" s="2" t="s">
        <v>40</v>
      </c>
      <c r="M2089" s="2" t="s">
        <v>40</v>
      </c>
      <c r="N2089" s="2" t="s">
        <v>43</v>
      </c>
      <c r="O2089" s="2" t="s">
        <v>40</v>
      </c>
      <c r="P2089" s="2" t="s">
        <v>40</v>
      </c>
      <c r="Q2089" s="2" t="s">
        <v>40</v>
      </c>
      <c r="R2089" s="2" t="s">
        <v>44</v>
      </c>
      <c r="S2089" s="2" t="s">
        <v>40</v>
      </c>
      <c r="T2089" s="2" t="s">
        <v>40</v>
      </c>
      <c r="U2089" s="2" t="s">
        <v>40</v>
      </c>
      <c r="V2089" s="2" t="s">
        <v>45</v>
      </c>
      <c r="W2089" s="2" t="s">
        <v>40</v>
      </c>
      <c r="X2089" s="2" t="s">
        <v>40</v>
      </c>
      <c r="Y2089" s="2" t="s">
        <v>40</v>
      </c>
      <c r="Z2089" s="2" t="s">
        <v>46</v>
      </c>
      <c r="AA2089" s="2" t="s">
        <v>40</v>
      </c>
      <c r="AB2089" s="2" t="s">
        <v>40</v>
      </c>
      <c r="AC2089" s="2" t="s">
        <v>40</v>
      </c>
      <c r="AD2089" s="2" t="s">
        <v>40</v>
      </c>
    </row>
    <row r="2090" spans="1:30" x14ac:dyDescent="0.2">
      <c r="A2090" s="3" t="s">
        <v>47</v>
      </c>
      <c r="B2090" s="2">
        <v>0.19897999999999999</v>
      </c>
      <c r="C2090" s="2">
        <v>0.19828000000000001</v>
      </c>
      <c r="D2090" s="2">
        <v>0.19511000000000001</v>
      </c>
      <c r="E2090" s="2">
        <v>0.19625000000000001</v>
      </c>
      <c r="F2090" s="2" t="s">
        <v>83</v>
      </c>
      <c r="G2090" s="2" t="s">
        <v>40</v>
      </c>
      <c r="H2090" s="2" t="s">
        <v>40</v>
      </c>
      <c r="I2090" s="2" t="s">
        <v>40</v>
      </c>
      <c r="J2090" s="2" t="s">
        <v>83</v>
      </c>
      <c r="K2090" s="2" t="s">
        <v>40</v>
      </c>
      <c r="L2090" s="2" t="s">
        <v>40</v>
      </c>
      <c r="M2090" s="2" t="s">
        <v>40</v>
      </c>
      <c r="N2090" s="2">
        <v>0.40310000000000001</v>
      </c>
      <c r="O2090" s="2">
        <v>0.38551999999999997</v>
      </c>
      <c r="P2090" s="2" t="s">
        <v>40</v>
      </c>
      <c r="Q2090" s="2" t="s">
        <v>40</v>
      </c>
      <c r="R2090" s="2">
        <v>0.44968000000000002</v>
      </c>
      <c r="S2090" s="2">
        <v>0.33894000000000002</v>
      </c>
      <c r="T2090" s="2" t="s">
        <v>40</v>
      </c>
      <c r="U2090" s="2" t="s">
        <v>40</v>
      </c>
      <c r="V2090" s="2" t="s">
        <v>83</v>
      </c>
      <c r="W2090" s="2" t="s">
        <v>40</v>
      </c>
      <c r="X2090" s="2" t="s">
        <v>40</v>
      </c>
      <c r="Y2090" s="2" t="s">
        <v>40</v>
      </c>
      <c r="Z2090" s="2" t="s">
        <v>83</v>
      </c>
      <c r="AA2090" s="2" t="s">
        <v>40</v>
      </c>
      <c r="AB2090" s="2" t="s">
        <v>40</v>
      </c>
      <c r="AC2090" s="2" t="s">
        <v>40</v>
      </c>
      <c r="AD2090" s="2" t="s">
        <v>40</v>
      </c>
    </row>
    <row r="2091" spans="1:30" x14ac:dyDescent="0.2">
      <c r="A2091" s="3" t="s">
        <v>52</v>
      </c>
      <c r="B2091" s="2">
        <v>0.26346999999999998</v>
      </c>
      <c r="C2091" s="2">
        <v>0.26125999999999999</v>
      </c>
      <c r="D2091" s="2">
        <v>0.26389000000000001</v>
      </c>
      <c r="E2091" s="2" t="s">
        <v>40</v>
      </c>
      <c r="F2091" s="2">
        <v>0.27166000000000001</v>
      </c>
      <c r="G2091" s="2">
        <v>0.27374999999999999</v>
      </c>
      <c r="H2091" s="2">
        <v>0.24321000000000001</v>
      </c>
      <c r="I2091" s="2" t="s">
        <v>40</v>
      </c>
      <c r="J2091" s="2" t="s">
        <v>83</v>
      </c>
      <c r="K2091" s="2" t="s">
        <v>40</v>
      </c>
      <c r="L2091" s="2" t="s">
        <v>40</v>
      </c>
      <c r="M2091" s="2" t="s">
        <v>40</v>
      </c>
      <c r="N2091" s="2">
        <v>0.25145000000000001</v>
      </c>
      <c r="O2091" s="2">
        <v>0.26705000000000001</v>
      </c>
      <c r="P2091" s="2">
        <v>0.27012000000000003</v>
      </c>
      <c r="Q2091" s="2" t="s">
        <v>40</v>
      </c>
      <c r="R2091" s="2">
        <v>0.33656999999999998</v>
      </c>
      <c r="S2091" s="2">
        <v>0.45205000000000001</v>
      </c>
      <c r="T2091" s="2" t="s">
        <v>40</v>
      </c>
      <c r="U2091" s="2" t="s">
        <v>40</v>
      </c>
      <c r="V2091" s="2">
        <v>0.27102999999999999</v>
      </c>
      <c r="W2091" s="2">
        <v>0.27442</v>
      </c>
      <c r="X2091" s="2">
        <v>0.24317</v>
      </c>
      <c r="Y2091" s="2" t="s">
        <v>40</v>
      </c>
      <c r="Z2091" s="2">
        <v>0.39689999999999998</v>
      </c>
      <c r="AA2091" s="2">
        <v>0.39172000000000001</v>
      </c>
      <c r="AB2091" s="2" t="s">
        <v>40</v>
      </c>
      <c r="AC2091" s="2" t="s">
        <v>40</v>
      </c>
      <c r="AD2091" s="2" t="s">
        <v>40</v>
      </c>
    </row>
    <row r="2092" spans="1:30" x14ac:dyDescent="0.2">
      <c r="A2092" s="3" t="s">
        <v>54</v>
      </c>
      <c r="B2092" s="2" t="s">
        <v>83</v>
      </c>
      <c r="C2092" s="2" t="s">
        <v>40</v>
      </c>
      <c r="D2092" s="2" t="s">
        <v>40</v>
      </c>
      <c r="E2092" s="2" t="s">
        <v>40</v>
      </c>
      <c r="F2092" s="2">
        <v>0.38085999999999998</v>
      </c>
      <c r="G2092" s="2">
        <v>0.40776000000000001</v>
      </c>
      <c r="H2092" s="2" t="s">
        <v>40</v>
      </c>
      <c r="I2092" s="2" t="s">
        <v>40</v>
      </c>
      <c r="J2092" s="2" t="s">
        <v>83</v>
      </c>
      <c r="K2092" s="2" t="s">
        <v>40</v>
      </c>
      <c r="L2092" s="2" t="s">
        <v>40</v>
      </c>
      <c r="M2092" s="2" t="s">
        <v>40</v>
      </c>
      <c r="N2092" s="2">
        <v>0.25413000000000002</v>
      </c>
      <c r="O2092" s="2">
        <v>0.26623999999999998</v>
      </c>
      <c r="P2092" s="2">
        <v>0.26824999999999999</v>
      </c>
      <c r="Q2092" s="2" t="s">
        <v>40</v>
      </c>
      <c r="R2092" s="2" t="s">
        <v>83</v>
      </c>
      <c r="S2092" s="2" t="s">
        <v>40</v>
      </c>
      <c r="T2092" s="2" t="s">
        <v>40</v>
      </c>
      <c r="U2092" s="2" t="s">
        <v>40</v>
      </c>
      <c r="V2092" s="2">
        <v>0.37866</v>
      </c>
      <c r="W2092" s="2">
        <v>0.40995999999999999</v>
      </c>
      <c r="X2092" s="2" t="s">
        <v>40</v>
      </c>
      <c r="Y2092" s="2" t="s">
        <v>40</v>
      </c>
      <c r="Z2092" s="2">
        <v>0.26362000000000002</v>
      </c>
      <c r="AA2092" s="2">
        <v>0.26325999999999999</v>
      </c>
      <c r="AB2092" s="2">
        <v>0.26173999999999997</v>
      </c>
      <c r="AC2092" s="2" t="s">
        <v>40</v>
      </c>
      <c r="AD2092" s="2" t="s">
        <v>40</v>
      </c>
    </row>
    <row r="2093" spans="1:30" x14ac:dyDescent="0.2">
      <c r="A2093" s="3" t="s">
        <v>55</v>
      </c>
      <c r="B2093" s="2">
        <v>0.26133000000000001</v>
      </c>
      <c r="C2093" s="2">
        <v>0.26472000000000001</v>
      </c>
      <c r="D2093" s="2">
        <v>0.26257000000000003</v>
      </c>
      <c r="E2093" s="2" t="s">
        <v>40</v>
      </c>
      <c r="F2093" s="2">
        <v>0.38725999999999999</v>
      </c>
      <c r="G2093" s="2">
        <v>0.40135999999999999</v>
      </c>
      <c r="H2093" s="2" t="s">
        <v>40</v>
      </c>
      <c r="I2093" s="2" t="s">
        <v>40</v>
      </c>
      <c r="J2093" s="2" t="s">
        <v>83</v>
      </c>
      <c r="K2093" s="2" t="s">
        <v>40</v>
      </c>
      <c r="L2093" s="2" t="s">
        <v>40</v>
      </c>
      <c r="M2093" s="2" t="s">
        <v>40</v>
      </c>
      <c r="N2093" s="2">
        <v>0.26323000000000002</v>
      </c>
      <c r="O2093" s="2">
        <v>0.26898</v>
      </c>
      <c r="P2093" s="2">
        <v>0.25641000000000003</v>
      </c>
      <c r="Q2093" s="2" t="s">
        <v>40</v>
      </c>
      <c r="R2093" s="2" t="s">
        <v>83</v>
      </c>
      <c r="S2093" s="2" t="s">
        <v>40</v>
      </c>
      <c r="T2093" s="2" t="s">
        <v>40</v>
      </c>
      <c r="U2093" s="2" t="s">
        <v>40</v>
      </c>
      <c r="V2093" s="2">
        <v>0.38805000000000001</v>
      </c>
      <c r="W2093" s="2">
        <v>0.40056999999999998</v>
      </c>
      <c r="X2093" s="2" t="s">
        <v>40</v>
      </c>
      <c r="Y2093" s="2" t="s">
        <v>40</v>
      </c>
      <c r="Z2093" s="2">
        <v>0.39143</v>
      </c>
      <c r="AA2093" s="2">
        <v>0.39718999999999999</v>
      </c>
      <c r="AB2093" s="2" t="s">
        <v>40</v>
      </c>
      <c r="AC2093" s="2" t="s">
        <v>40</v>
      </c>
      <c r="AD2093" s="2" t="s">
        <v>40</v>
      </c>
    </row>
    <row r="2094" spans="1:30" x14ac:dyDescent="0.2">
      <c r="A2094" s="3" t="s">
        <v>56</v>
      </c>
      <c r="B2094" s="2">
        <v>0.26258999999999999</v>
      </c>
      <c r="C2094" s="2">
        <v>0.26278000000000001</v>
      </c>
      <c r="D2094" s="2">
        <v>0.26324999999999998</v>
      </c>
      <c r="E2094" s="2" t="s">
        <v>40</v>
      </c>
      <c r="F2094" s="2">
        <v>0.20302999999999999</v>
      </c>
      <c r="G2094" s="2">
        <v>0.20535999999999999</v>
      </c>
      <c r="H2094" s="2">
        <v>0.2069</v>
      </c>
      <c r="I2094" s="2">
        <v>0.17333000000000001</v>
      </c>
      <c r="J2094" s="2" t="s">
        <v>83</v>
      </c>
      <c r="K2094" s="2" t="s">
        <v>40</v>
      </c>
      <c r="L2094" s="2" t="s">
        <v>40</v>
      </c>
      <c r="M2094" s="2" t="s">
        <v>40</v>
      </c>
      <c r="N2094" s="2">
        <v>0.26945999999999998</v>
      </c>
      <c r="O2094" s="2">
        <v>0.26882</v>
      </c>
      <c r="P2094" s="2">
        <v>0.25034000000000001</v>
      </c>
      <c r="Q2094" s="2" t="s">
        <v>40</v>
      </c>
      <c r="R2094" s="2">
        <v>0.33645999999999998</v>
      </c>
      <c r="S2094" s="2">
        <v>0.45216000000000001</v>
      </c>
      <c r="T2094" s="2" t="s">
        <v>40</v>
      </c>
      <c r="U2094" s="2" t="s">
        <v>40</v>
      </c>
      <c r="V2094" s="2" t="s">
        <v>83</v>
      </c>
      <c r="W2094" s="2" t="s">
        <v>40</v>
      </c>
      <c r="X2094" s="2" t="s">
        <v>40</v>
      </c>
      <c r="Y2094" s="2" t="s">
        <v>40</v>
      </c>
      <c r="Z2094" s="2">
        <v>0.39229000000000003</v>
      </c>
      <c r="AA2094" s="2">
        <v>0.39633000000000002</v>
      </c>
      <c r="AB2094" s="2" t="s">
        <v>40</v>
      </c>
      <c r="AC2094" s="2" t="s">
        <v>40</v>
      </c>
      <c r="AD2094" s="2" t="s">
        <v>40</v>
      </c>
    </row>
    <row r="2097" spans="1:30" x14ac:dyDescent="0.2">
      <c r="A2097" s="3" t="s">
        <v>89</v>
      </c>
    </row>
    <row r="2099" spans="1:30" x14ac:dyDescent="0.2">
      <c r="B2099" s="2" t="s">
        <v>39</v>
      </c>
      <c r="C2099" s="2" t="s">
        <v>40</v>
      </c>
      <c r="D2099" s="2" t="s">
        <v>40</v>
      </c>
      <c r="E2099" s="2" t="s">
        <v>40</v>
      </c>
      <c r="F2099" s="2" t="s">
        <v>41</v>
      </c>
      <c r="G2099" s="2" t="s">
        <v>40</v>
      </c>
      <c r="H2099" s="2" t="s">
        <v>40</v>
      </c>
      <c r="I2099" s="2" t="s">
        <v>40</v>
      </c>
      <c r="J2099" s="2" t="s">
        <v>42</v>
      </c>
      <c r="K2099" s="2" t="s">
        <v>40</v>
      </c>
      <c r="L2099" s="2" t="s">
        <v>40</v>
      </c>
      <c r="M2099" s="2" t="s">
        <v>40</v>
      </c>
      <c r="N2099" s="2" t="s">
        <v>43</v>
      </c>
      <c r="O2099" s="2" t="s">
        <v>40</v>
      </c>
      <c r="P2099" s="2" t="s">
        <v>40</v>
      </c>
      <c r="Q2099" s="2" t="s">
        <v>40</v>
      </c>
      <c r="R2099" s="2" t="s">
        <v>44</v>
      </c>
      <c r="S2099" s="2" t="s">
        <v>40</v>
      </c>
      <c r="T2099" s="2" t="s">
        <v>40</v>
      </c>
      <c r="U2099" s="2" t="s">
        <v>40</v>
      </c>
      <c r="V2099" s="2" t="s">
        <v>45</v>
      </c>
      <c r="W2099" s="2" t="s">
        <v>40</v>
      </c>
      <c r="X2099" s="2" t="s">
        <v>40</v>
      </c>
      <c r="Y2099" s="2" t="s">
        <v>40</v>
      </c>
      <c r="Z2099" s="2" t="s">
        <v>46</v>
      </c>
      <c r="AA2099" s="2" t="s">
        <v>40</v>
      </c>
      <c r="AB2099" s="2" t="s">
        <v>40</v>
      </c>
      <c r="AC2099" s="2" t="s">
        <v>40</v>
      </c>
      <c r="AD2099" s="2" t="s">
        <v>40</v>
      </c>
    </row>
    <row r="2100" spans="1:30" x14ac:dyDescent="0.2">
      <c r="A2100" s="3" t="s">
        <v>47</v>
      </c>
      <c r="B2100" s="2">
        <v>6.43E-3</v>
      </c>
      <c r="C2100" s="2">
        <v>6.5199999999999998E-3</v>
      </c>
      <c r="D2100" s="2">
        <v>5.9800000000000001E-3</v>
      </c>
      <c r="E2100" s="2">
        <v>6.3800000000000003E-3</v>
      </c>
      <c r="F2100" s="2" t="s">
        <v>83</v>
      </c>
      <c r="G2100" s="2" t="s">
        <v>40</v>
      </c>
      <c r="H2100" s="2" t="s">
        <v>40</v>
      </c>
      <c r="I2100" s="2" t="s">
        <v>40</v>
      </c>
      <c r="J2100" s="2" t="s">
        <v>83</v>
      </c>
      <c r="K2100" s="2" t="s">
        <v>40</v>
      </c>
      <c r="L2100" s="2" t="s">
        <v>40</v>
      </c>
      <c r="M2100" s="2" t="s">
        <v>40</v>
      </c>
      <c r="N2100" s="2">
        <v>0</v>
      </c>
      <c r="O2100" s="2">
        <v>2.5309999999999999E-2</v>
      </c>
      <c r="P2100" s="2" t="s">
        <v>40</v>
      </c>
      <c r="Q2100" s="2" t="s">
        <v>40</v>
      </c>
      <c r="R2100" s="2">
        <v>1.3339999999999999E-2</v>
      </c>
      <c r="S2100" s="2">
        <v>1.197E-2</v>
      </c>
      <c r="T2100" s="2" t="s">
        <v>40</v>
      </c>
      <c r="U2100" s="2" t="s">
        <v>40</v>
      </c>
      <c r="V2100" s="2" t="s">
        <v>83</v>
      </c>
      <c r="W2100" s="2" t="s">
        <v>40</v>
      </c>
      <c r="X2100" s="2" t="s">
        <v>40</v>
      </c>
      <c r="Y2100" s="2" t="s">
        <v>40</v>
      </c>
      <c r="Z2100" s="2" t="s">
        <v>83</v>
      </c>
      <c r="AA2100" s="2" t="s">
        <v>40</v>
      </c>
      <c r="AB2100" s="2" t="s">
        <v>40</v>
      </c>
      <c r="AC2100" s="2" t="s">
        <v>40</v>
      </c>
      <c r="AD2100" s="2" t="s">
        <v>40</v>
      </c>
    </row>
    <row r="2101" spans="1:30" x14ac:dyDescent="0.2">
      <c r="A2101" s="3" t="s">
        <v>52</v>
      </c>
      <c r="B2101" s="2">
        <v>8.5400000000000007E-3</v>
      </c>
      <c r="C2101" s="2">
        <v>8.5599999999999999E-3</v>
      </c>
      <c r="D2101" s="2">
        <v>8.2100000000000003E-3</v>
      </c>
      <c r="E2101" s="2" t="s">
        <v>40</v>
      </c>
      <c r="F2101" s="2">
        <v>9.4000000000000004E-3</v>
      </c>
      <c r="G2101" s="2">
        <v>7.7799999999999996E-3</v>
      </c>
      <c r="H2101" s="2">
        <v>8.1300000000000001E-3</v>
      </c>
      <c r="I2101" s="2" t="s">
        <v>40</v>
      </c>
      <c r="J2101" s="2" t="s">
        <v>83</v>
      </c>
      <c r="K2101" s="2" t="s">
        <v>40</v>
      </c>
      <c r="L2101" s="2" t="s">
        <v>40</v>
      </c>
      <c r="M2101" s="2" t="s">
        <v>40</v>
      </c>
      <c r="N2101" s="2">
        <v>1.9699999999999999E-2</v>
      </c>
      <c r="O2101" s="2">
        <v>4.9399999999999999E-3</v>
      </c>
      <c r="P2101" s="2">
        <v>6.7000000000000002E-4</v>
      </c>
      <c r="Q2101" s="2" t="s">
        <v>40</v>
      </c>
      <c r="R2101" s="2">
        <v>1.174E-2</v>
      </c>
      <c r="S2101" s="2">
        <v>1.357E-2</v>
      </c>
      <c r="T2101" s="2" t="s">
        <v>40</v>
      </c>
      <c r="U2101" s="2" t="s">
        <v>40</v>
      </c>
      <c r="V2101" s="2">
        <v>8.6400000000000001E-3</v>
      </c>
      <c r="W2101" s="2">
        <v>8.5299999999999994E-3</v>
      </c>
      <c r="X2101" s="2">
        <v>8.1399999999999997E-3</v>
      </c>
      <c r="Y2101" s="2" t="s">
        <v>40</v>
      </c>
      <c r="Z2101" s="2">
        <v>1.252E-2</v>
      </c>
      <c r="AA2101" s="2">
        <v>1.2789999999999999E-2</v>
      </c>
      <c r="AB2101" s="2" t="s">
        <v>40</v>
      </c>
      <c r="AC2101" s="2" t="s">
        <v>40</v>
      </c>
      <c r="AD2101" s="2" t="s">
        <v>40</v>
      </c>
    </row>
    <row r="2102" spans="1:30" x14ac:dyDescent="0.2">
      <c r="A2102" s="3" t="s">
        <v>54</v>
      </c>
      <c r="B2102" s="2" t="s">
        <v>83</v>
      </c>
      <c r="C2102" s="2" t="s">
        <v>40</v>
      </c>
      <c r="D2102" s="2" t="s">
        <v>40</v>
      </c>
      <c r="E2102" s="2" t="s">
        <v>40</v>
      </c>
      <c r="F2102" s="2">
        <v>1.2489999999999999E-2</v>
      </c>
      <c r="G2102" s="2">
        <v>1.282E-2</v>
      </c>
      <c r="H2102" s="2" t="s">
        <v>40</v>
      </c>
      <c r="I2102" s="2" t="s">
        <v>40</v>
      </c>
      <c r="J2102" s="2" t="s">
        <v>83</v>
      </c>
      <c r="K2102" s="2" t="s">
        <v>40</v>
      </c>
      <c r="L2102" s="2" t="s">
        <v>40</v>
      </c>
      <c r="M2102" s="2" t="s">
        <v>40</v>
      </c>
      <c r="N2102" s="2">
        <v>1.8769999999999998E-2</v>
      </c>
      <c r="O2102" s="2">
        <v>5.6800000000000002E-3</v>
      </c>
      <c r="P2102" s="2">
        <v>8.5999999999999998E-4</v>
      </c>
      <c r="Q2102" s="2" t="s">
        <v>40</v>
      </c>
      <c r="R2102" s="2" t="s">
        <v>83</v>
      </c>
      <c r="S2102" s="2" t="s">
        <v>40</v>
      </c>
      <c r="T2102" s="2" t="s">
        <v>40</v>
      </c>
      <c r="U2102" s="2" t="s">
        <v>40</v>
      </c>
      <c r="V2102" s="2">
        <v>1.285E-2</v>
      </c>
      <c r="W2102" s="2">
        <v>1.2460000000000001E-2</v>
      </c>
      <c r="X2102" s="2" t="s">
        <v>40</v>
      </c>
      <c r="Y2102" s="2" t="s">
        <v>40</v>
      </c>
      <c r="Z2102" s="2">
        <v>8.5699999999999995E-3</v>
      </c>
      <c r="AA2102" s="2">
        <v>8.1099999999999992E-3</v>
      </c>
      <c r="AB2102" s="2">
        <v>8.6300000000000005E-3</v>
      </c>
      <c r="AC2102" s="2" t="s">
        <v>40</v>
      </c>
      <c r="AD2102" s="2" t="s">
        <v>40</v>
      </c>
    </row>
    <row r="2103" spans="1:30" x14ac:dyDescent="0.2">
      <c r="A2103" s="3" t="s">
        <v>55</v>
      </c>
      <c r="B2103" s="2">
        <v>8.3000000000000001E-3</v>
      </c>
      <c r="C2103" s="2">
        <v>8.6899999999999998E-3</v>
      </c>
      <c r="D2103" s="2">
        <v>8.3199999999999993E-3</v>
      </c>
      <c r="E2103" s="2" t="s">
        <v>40</v>
      </c>
      <c r="F2103" s="2">
        <v>1.2699999999999999E-2</v>
      </c>
      <c r="G2103" s="2">
        <v>1.261E-2</v>
      </c>
      <c r="H2103" s="2" t="s">
        <v>40</v>
      </c>
      <c r="I2103" s="2" t="s">
        <v>40</v>
      </c>
      <c r="J2103" s="2" t="s">
        <v>83</v>
      </c>
      <c r="K2103" s="2" t="s">
        <v>40</v>
      </c>
      <c r="L2103" s="2" t="s">
        <v>40</v>
      </c>
      <c r="M2103" s="2" t="s">
        <v>40</v>
      </c>
      <c r="N2103" s="2">
        <v>6.3200000000000001E-3</v>
      </c>
      <c r="O2103" s="2">
        <v>3.0200000000000001E-3</v>
      </c>
      <c r="P2103" s="2">
        <v>1.5970000000000002E-2</v>
      </c>
      <c r="Q2103" s="2" t="s">
        <v>40</v>
      </c>
      <c r="R2103" s="2" t="s">
        <v>83</v>
      </c>
      <c r="S2103" s="2" t="s">
        <v>40</v>
      </c>
      <c r="T2103" s="2" t="s">
        <v>40</v>
      </c>
      <c r="U2103" s="2" t="s">
        <v>40</v>
      </c>
      <c r="V2103" s="2">
        <v>1.248E-2</v>
      </c>
      <c r="W2103" s="2">
        <v>1.2829999999999999E-2</v>
      </c>
      <c r="X2103" s="2" t="s">
        <v>40</v>
      </c>
      <c r="Y2103" s="2" t="s">
        <v>40</v>
      </c>
      <c r="Z2103" s="2">
        <v>1.289E-2</v>
      </c>
      <c r="AA2103" s="2">
        <v>1.242E-2</v>
      </c>
      <c r="AB2103" s="2" t="s">
        <v>40</v>
      </c>
      <c r="AC2103" s="2" t="s">
        <v>40</v>
      </c>
      <c r="AD2103" s="2" t="s">
        <v>40</v>
      </c>
    </row>
    <row r="2104" spans="1:30" x14ac:dyDescent="0.2">
      <c r="A2104" s="3" t="s">
        <v>56</v>
      </c>
      <c r="B2104" s="2">
        <v>8.4399999999999996E-3</v>
      </c>
      <c r="C2104" s="2">
        <v>8.5100000000000002E-3</v>
      </c>
      <c r="D2104" s="2">
        <v>8.3599999999999994E-3</v>
      </c>
      <c r="E2104" s="2" t="s">
        <v>40</v>
      </c>
      <c r="F2104" s="2">
        <v>6.6800000000000002E-3</v>
      </c>
      <c r="G2104" s="2">
        <v>6.1599999999999997E-3</v>
      </c>
      <c r="H2104" s="2">
        <v>6.5500000000000003E-3</v>
      </c>
      <c r="I2104" s="2">
        <v>5.9199999999999999E-3</v>
      </c>
      <c r="J2104" s="2" t="s">
        <v>83</v>
      </c>
      <c r="K2104" s="2" t="s">
        <v>40</v>
      </c>
      <c r="L2104" s="2" t="s">
        <v>40</v>
      </c>
      <c r="M2104" s="2" t="s">
        <v>40</v>
      </c>
      <c r="N2104" s="2">
        <v>1.8000000000000001E-4</v>
      </c>
      <c r="O2104" s="2">
        <v>0</v>
      </c>
      <c r="P2104" s="2">
        <v>2.513E-2</v>
      </c>
      <c r="Q2104" s="2" t="s">
        <v>40</v>
      </c>
      <c r="R2104" s="2">
        <v>1.1809999999999999E-2</v>
      </c>
      <c r="S2104" s="2">
        <v>1.35E-2</v>
      </c>
      <c r="T2104" s="2" t="s">
        <v>40</v>
      </c>
      <c r="U2104" s="2" t="s">
        <v>40</v>
      </c>
      <c r="V2104" s="2" t="s">
        <v>83</v>
      </c>
      <c r="W2104" s="2" t="s">
        <v>40</v>
      </c>
      <c r="X2104" s="2" t="s">
        <v>40</v>
      </c>
      <c r="Y2104" s="2" t="s">
        <v>40</v>
      </c>
      <c r="Z2104" s="2">
        <v>1.268E-2</v>
      </c>
      <c r="AA2104" s="2">
        <v>1.2630000000000001E-2</v>
      </c>
      <c r="AB2104" s="2" t="s">
        <v>40</v>
      </c>
      <c r="AC2104" s="2" t="s">
        <v>40</v>
      </c>
      <c r="AD2104" s="2" t="s">
        <v>40</v>
      </c>
    </row>
    <row r="2107" spans="1:30" x14ac:dyDescent="0.2">
      <c r="A2107" s="3" t="s">
        <v>90</v>
      </c>
    </row>
    <row r="2109" spans="1:30" x14ac:dyDescent="0.2">
      <c r="B2109" s="2" t="s">
        <v>39</v>
      </c>
      <c r="C2109" s="2" t="s">
        <v>40</v>
      </c>
      <c r="D2109" s="2" t="s">
        <v>40</v>
      </c>
      <c r="E2109" s="2" t="s">
        <v>40</v>
      </c>
      <c r="F2109" s="2" t="s">
        <v>41</v>
      </c>
      <c r="G2109" s="2" t="s">
        <v>40</v>
      </c>
      <c r="H2109" s="2" t="s">
        <v>40</v>
      </c>
      <c r="I2109" s="2" t="s">
        <v>40</v>
      </c>
      <c r="J2109" s="2" t="s">
        <v>42</v>
      </c>
      <c r="K2109" s="2" t="s">
        <v>40</v>
      </c>
      <c r="L2109" s="2" t="s">
        <v>40</v>
      </c>
      <c r="M2109" s="2" t="s">
        <v>40</v>
      </c>
      <c r="N2109" s="2" t="s">
        <v>43</v>
      </c>
      <c r="O2109" s="2" t="s">
        <v>40</v>
      </c>
      <c r="P2109" s="2" t="s">
        <v>40</v>
      </c>
      <c r="Q2109" s="2" t="s">
        <v>40</v>
      </c>
      <c r="R2109" s="2" t="s">
        <v>44</v>
      </c>
      <c r="S2109" s="2" t="s">
        <v>40</v>
      </c>
      <c r="T2109" s="2" t="s">
        <v>40</v>
      </c>
      <c r="U2109" s="2" t="s">
        <v>40</v>
      </c>
      <c r="V2109" s="2" t="s">
        <v>45</v>
      </c>
      <c r="W2109" s="2" t="s">
        <v>40</v>
      </c>
      <c r="X2109" s="2" t="s">
        <v>40</v>
      </c>
      <c r="Y2109" s="2" t="s">
        <v>40</v>
      </c>
      <c r="Z2109" s="2" t="s">
        <v>46</v>
      </c>
      <c r="AA2109" s="2" t="s">
        <v>40</v>
      </c>
      <c r="AB2109" s="2" t="s">
        <v>40</v>
      </c>
      <c r="AC2109" s="2" t="s">
        <v>40</v>
      </c>
      <c r="AD2109" s="2" t="s">
        <v>40</v>
      </c>
    </row>
    <row r="2110" spans="1:30" x14ac:dyDescent="0.2">
      <c r="A2110" s="3" t="s">
        <v>47</v>
      </c>
      <c r="B2110" s="2">
        <v>3.0210000000000001E-2</v>
      </c>
      <c r="C2110" s="2">
        <v>3.0210000000000001E-2</v>
      </c>
      <c r="D2110" s="2">
        <v>3.1359999999999999E-2</v>
      </c>
      <c r="E2110" s="2">
        <v>3.0259999999999999E-2</v>
      </c>
      <c r="F2110" s="2" t="s">
        <v>83</v>
      </c>
      <c r="G2110" s="2" t="s">
        <v>40</v>
      </c>
      <c r="H2110" s="2" t="s">
        <v>40</v>
      </c>
      <c r="I2110" s="2" t="s">
        <v>40</v>
      </c>
      <c r="J2110" s="2" t="s">
        <v>83</v>
      </c>
      <c r="K2110" s="2" t="s">
        <v>40</v>
      </c>
      <c r="L2110" s="2" t="s">
        <v>40</v>
      </c>
      <c r="M2110" s="2" t="s">
        <v>40</v>
      </c>
      <c r="N2110" s="2">
        <v>6.1990000000000003E-2</v>
      </c>
      <c r="O2110" s="2">
        <v>6.0049999999999999E-2</v>
      </c>
      <c r="P2110" s="2" t="s">
        <v>40</v>
      </c>
      <c r="Q2110" s="2" t="s">
        <v>40</v>
      </c>
      <c r="R2110" s="2">
        <v>0</v>
      </c>
      <c r="S2110" s="2">
        <v>0.12204</v>
      </c>
      <c r="T2110" s="2" t="s">
        <v>40</v>
      </c>
      <c r="U2110" s="2" t="s">
        <v>40</v>
      </c>
      <c r="V2110" s="2" t="s">
        <v>83</v>
      </c>
      <c r="W2110" s="2" t="s">
        <v>40</v>
      </c>
      <c r="X2110" s="2" t="s">
        <v>40</v>
      </c>
      <c r="Y2110" s="2" t="s">
        <v>40</v>
      </c>
      <c r="Z2110" s="2" t="s">
        <v>83</v>
      </c>
      <c r="AA2110" s="2" t="s">
        <v>40</v>
      </c>
      <c r="AB2110" s="2" t="s">
        <v>40</v>
      </c>
      <c r="AC2110" s="2" t="s">
        <v>40</v>
      </c>
      <c r="AD2110" s="2" t="s">
        <v>40</v>
      </c>
    </row>
    <row r="2111" spans="1:30" x14ac:dyDescent="0.2">
      <c r="A2111" s="3" t="s">
        <v>52</v>
      </c>
      <c r="B2111" s="2">
        <v>4.1660000000000003E-2</v>
      </c>
      <c r="C2111" s="2">
        <v>4.0280000000000003E-2</v>
      </c>
      <c r="D2111" s="2">
        <v>4.0099999999999997E-2</v>
      </c>
      <c r="E2111" s="2" t="s">
        <v>40</v>
      </c>
      <c r="F2111" s="2">
        <v>4.1579999999999999E-2</v>
      </c>
      <c r="G2111" s="2">
        <v>4.1340000000000002E-2</v>
      </c>
      <c r="H2111" s="2">
        <v>3.9120000000000002E-2</v>
      </c>
      <c r="I2111" s="2" t="s">
        <v>40</v>
      </c>
      <c r="J2111" s="2" t="s">
        <v>83</v>
      </c>
      <c r="K2111" s="2" t="s">
        <v>40</v>
      </c>
      <c r="L2111" s="2" t="s">
        <v>40</v>
      </c>
      <c r="M2111" s="2" t="s">
        <v>40</v>
      </c>
      <c r="N2111" s="2">
        <v>4.0009999999999997E-2</v>
      </c>
      <c r="O2111" s="2">
        <v>4.0160000000000001E-2</v>
      </c>
      <c r="P2111" s="2">
        <v>4.1869999999999997E-2</v>
      </c>
      <c r="Q2111" s="2" t="s">
        <v>40</v>
      </c>
      <c r="R2111" s="2">
        <v>0.12204</v>
      </c>
      <c r="S2111" s="2">
        <v>0</v>
      </c>
      <c r="T2111" s="2" t="s">
        <v>40</v>
      </c>
      <c r="U2111" s="2" t="s">
        <v>40</v>
      </c>
      <c r="V2111" s="2">
        <v>4.1309999999999999E-2</v>
      </c>
      <c r="W2111" s="2">
        <v>4.0750000000000001E-2</v>
      </c>
      <c r="X2111" s="2">
        <v>3.9980000000000002E-2</v>
      </c>
      <c r="Y2111" s="2" t="s">
        <v>40</v>
      </c>
      <c r="Z2111" s="2">
        <v>6.1240000000000003E-2</v>
      </c>
      <c r="AA2111" s="2">
        <v>6.08E-2</v>
      </c>
      <c r="AB2111" s="2" t="s">
        <v>40</v>
      </c>
      <c r="AC2111" s="2" t="s">
        <v>40</v>
      </c>
      <c r="AD2111" s="2" t="s">
        <v>40</v>
      </c>
    </row>
    <row r="2112" spans="1:30" x14ac:dyDescent="0.2">
      <c r="A2112" s="3" t="s">
        <v>54</v>
      </c>
      <c r="B2112" s="2" t="s">
        <v>83</v>
      </c>
      <c r="C2112" s="2" t="s">
        <v>40</v>
      </c>
      <c r="D2112" s="2" t="s">
        <v>40</v>
      </c>
      <c r="E2112" s="2" t="s">
        <v>40</v>
      </c>
      <c r="F2112" s="2">
        <v>5.9639999999999999E-2</v>
      </c>
      <c r="G2112" s="2">
        <v>6.2399999999999997E-2</v>
      </c>
      <c r="H2112" s="2" t="s">
        <v>40</v>
      </c>
      <c r="I2112" s="2" t="s">
        <v>40</v>
      </c>
      <c r="J2112" s="2" t="s">
        <v>83</v>
      </c>
      <c r="K2112" s="2" t="s">
        <v>40</v>
      </c>
      <c r="L2112" s="2" t="s">
        <v>40</v>
      </c>
      <c r="M2112" s="2" t="s">
        <v>40</v>
      </c>
      <c r="N2112" s="2">
        <v>3.9530000000000003E-2</v>
      </c>
      <c r="O2112" s="2">
        <v>4.1070000000000002E-2</v>
      </c>
      <c r="P2112" s="2">
        <v>4.1439999999999998E-2</v>
      </c>
      <c r="Q2112" s="2" t="s">
        <v>40</v>
      </c>
      <c r="R2112" s="2" t="s">
        <v>83</v>
      </c>
      <c r="S2112" s="2" t="s">
        <v>40</v>
      </c>
      <c r="T2112" s="2" t="s">
        <v>40</v>
      </c>
      <c r="U2112" s="2" t="s">
        <v>40</v>
      </c>
      <c r="V2112" s="2">
        <v>6.139E-2</v>
      </c>
      <c r="W2112" s="2">
        <v>6.0650000000000003E-2</v>
      </c>
      <c r="X2112" s="2" t="s">
        <v>40</v>
      </c>
      <c r="Y2112" s="2" t="s">
        <v>40</v>
      </c>
      <c r="Z2112" s="2">
        <v>4.0750000000000001E-2</v>
      </c>
      <c r="AA2112" s="2">
        <v>4.0439999999999997E-2</v>
      </c>
      <c r="AB2112" s="2">
        <v>4.0849999999999997E-2</v>
      </c>
      <c r="AC2112" s="2" t="s">
        <v>40</v>
      </c>
      <c r="AD2112" s="2" t="s">
        <v>40</v>
      </c>
    </row>
    <row r="2113" spans="1:30" x14ac:dyDescent="0.2">
      <c r="A2113" s="3" t="s">
        <v>55</v>
      </c>
      <c r="B2113" s="2">
        <v>3.9460000000000002E-2</v>
      </c>
      <c r="C2113" s="2">
        <v>4.2070000000000003E-2</v>
      </c>
      <c r="D2113" s="2">
        <v>4.0509999999999997E-2</v>
      </c>
      <c r="E2113" s="2" t="s">
        <v>40</v>
      </c>
      <c r="F2113" s="2">
        <v>6.0010000000000001E-2</v>
      </c>
      <c r="G2113" s="2">
        <v>6.2030000000000002E-2</v>
      </c>
      <c r="H2113" s="2" t="s">
        <v>40</v>
      </c>
      <c r="I2113" s="2" t="s">
        <v>40</v>
      </c>
      <c r="J2113" s="2" t="s">
        <v>83</v>
      </c>
      <c r="K2113" s="2" t="s">
        <v>40</v>
      </c>
      <c r="L2113" s="2" t="s">
        <v>40</v>
      </c>
      <c r="M2113" s="2" t="s">
        <v>40</v>
      </c>
      <c r="N2113" s="2">
        <v>4.0989999999999999E-2</v>
      </c>
      <c r="O2113" s="2">
        <v>4.0869999999999997E-2</v>
      </c>
      <c r="P2113" s="2">
        <v>4.018E-2</v>
      </c>
      <c r="Q2113" s="2" t="s">
        <v>40</v>
      </c>
      <c r="R2113" s="2" t="s">
        <v>83</v>
      </c>
      <c r="S2113" s="2" t="s">
        <v>40</v>
      </c>
      <c r="T2113" s="2" t="s">
        <v>40</v>
      </c>
      <c r="U2113" s="2" t="s">
        <v>40</v>
      </c>
      <c r="V2113" s="2">
        <v>6.2280000000000002E-2</v>
      </c>
      <c r="W2113" s="2">
        <v>5.9760000000000001E-2</v>
      </c>
      <c r="X2113" s="2" t="s">
        <v>40</v>
      </c>
      <c r="Y2113" s="2" t="s">
        <v>40</v>
      </c>
      <c r="Z2113" s="2">
        <v>6.0389999999999999E-2</v>
      </c>
      <c r="AA2113" s="2">
        <v>6.1650000000000003E-2</v>
      </c>
      <c r="AB2113" s="2" t="s">
        <v>40</v>
      </c>
      <c r="AC2113" s="2" t="s">
        <v>40</v>
      </c>
      <c r="AD2113" s="2" t="s">
        <v>40</v>
      </c>
    </row>
    <row r="2114" spans="1:30" x14ac:dyDescent="0.2">
      <c r="A2114" s="3" t="s">
        <v>56</v>
      </c>
      <c r="B2114" s="2">
        <v>3.9949999999999999E-2</v>
      </c>
      <c r="C2114" s="2">
        <v>4.1520000000000001E-2</v>
      </c>
      <c r="D2114" s="2">
        <v>4.0570000000000002E-2</v>
      </c>
      <c r="E2114" s="2" t="s">
        <v>40</v>
      </c>
      <c r="F2114" s="2">
        <v>3.1649999999999998E-2</v>
      </c>
      <c r="G2114" s="2">
        <v>3.032E-2</v>
      </c>
      <c r="H2114" s="2">
        <v>3.0609999999999998E-2</v>
      </c>
      <c r="I2114" s="2">
        <v>2.946E-2</v>
      </c>
      <c r="J2114" s="2" t="s">
        <v>83</v>
      </c>
      <c r="K2114" s="2" t="s">
        <v>40</v>
      </c>
      <c r="L2114" s="2" t="s">
        <v>40</v>
      </c>
      <c r="M2114" s="2" t="s">
        <v>40</v>
      </c>
      <c r="N2114" s="2">
        <v>4.079E-2</v>
      </c>
      <c r="O2114" s="2">
        <v>4.1799999999999997E-2</v>
      </c>
      <c r="P2114" s="2">
        <v>3.9449999999999999E-2</v>
      </c>
      <c r="Q2114" s="2" t="s">
        <v>40</v>
      </c>
      <c r="R2114" s="2">
        <v>0.12204</v>
      </c>
      <c r="S2114" s="2">
        <v>0</v>
      </c>
      <c r="T2114" s="2" t="s">
        <v>40</v>
      </c>
      <c r="U2114" s="2" t="s">
        <v>40</v>
      </c>
      <c r="V2114" s="2" t="s">
        <v>83</v>
      </c>
      <c r="W2114" s="2" t="s">
        <v>40</v>
      </c>
      <c r="X2114" s="2" t="s">
        <v>40</v>
      </c>
      <c r="Y2114" s="2" t="s">
        <v>40</v>
      </c>
      <c r="Z2114" s="2">
        <v>6.1179999999999998E-2</v>
      </c>
      <c r="AA2114" s="2">
        <v>6.0859999999999997E-2</v>
      </c>
      <c r="AB2114" s="2" t="s">
        <v>40</v>
      </c>
      <c r="AC2114" s="2" t="s">
        <v>40</v>
      </c>
      <c r="AD2114" s="2" t="s">
        <v>40</v>
      </c>
    </row>
    <row r="2117" spans="1:30" x14ac:dyDescent="0.2">
      <c r="A2117" s="3" t="s">
        <v>91</v>
      </c>
    </row>
    <row r="2119" spans="1:30" x14ac:dyDescent="0.2">
      <c r="B2119" s="2" t="s">
        <v>39</v>
      </c>
      <c r="C2119" s="2" t="s">
        <v>40</v>
      </c>
      <c r="D2119" s="2" t="s">
        <v>40</v>
      </c>
      <c r="E2119" s="2" t="s">
        <v>40</v>
      </c>
      <c r="F2119" s="2" t="s">
        <v>41</v>
      </c>
      <c r="G2119" s="2" t="s">
        <v>40</v>
      </c>
      <c r="H2119" s="2" t="s">
        <v>40</v>
      </c>
      <c r="I2119" s="2" t="s">
        <v>40</v>
      </c>
      <c r="J2119" s="2" t="s">
        <v>42</v>
      </c>
      <c r="K2119" s="2" t="s">
        <v>40</v>
      </c>
      <c r="L2119" s="2" t="s">
        <v>40</v>
      </c>
      <c r="M2119" s="2" t="s">
        <v>40</v>
      </c>
      <c r="N2119" s="2" t="s">
        <v>43</v>
      </c>
      <c r="O2119" s="2" t="s">
        <v>40</v>
      </c>
      <c r="P2119" s="2" t="s">
        <v>40</v>
      </c>
      <c r="Q2119" s="2" t="s">
        <v>40</v>
      </c>
      <c r="R2119" s="2" t="s">
        <v>44</v>
      </c>
      <c r="S2119" s="2" t="s">
        <v>40</v>
      </c>
      <c r="T2119" s="2" t="s">
        <v>40</v>
      </c>
      <c r="U2119" s="2" t="s">
        <v>40</v>
      </c>
      <c r="V2119" s="2" t="s">
        <v>45</v>
      </c>
      <c r="W2119" s="2" t="s">
        <v>40</v>
      </c>
      <c r="X2119" s="2" t="s">
        <v>40</v>
      </c>
      <c r="Y2119" s="2" t="s">
        <v>40</v>
      </c>
      <c r="Z2119" s="2" t="s">
        <v>46</v>
      </c>
      <c r="AA2119" s="2" t="s">
        <v>40</v>
      </c>
      <c r="AB2119" s="2" t="s">
        <v>40</v>
      </c>
      <c r="AC2119" s="2" t="s">
        <v>40</v>
      </c>
      <c r="AD2119" s="2" t="s">
        <v>40</v>
      </c>
    </row>
    <row r="2120" spans="1:30" x14ac:dyDescent="0.2">
      <c r="A2120" s="3" t="s">
        <v>47</v>
      </c>
      <c r="B2120" s="2">
        <v>1.3310000000000001E-2</v>
      </c>
      <c r="C2120" s="2">
        <v>1.353E-2</v>
      </c>
      <c r="D2120" s="2">
        <v>1.2489999999999999E-2</v>
      </c>
      <c r="E2120" s="2">
        <v>1.2919999999999999E-2</v>
      </c>
      <c r="F2120" s="2" t="s">
        <v>83</v>
      </c>
      <c r="G2120" s="2" t="s">
        <v>40</v>
      </c>
      <c r="H2120" s="2" t="s">
        <v>40</v>
      </c>
      <c r="I2120" s="2" t="s">
        <v>40</v>
      </c>
      <c r="J2120" s="2" t="s">
        <v>83</v>
      </c>
      <c r="K2120" s="2" t="s">
        <v>40</v>
      </c>
      <c r="L2120" s="2" t="s">
        <v>40</v>
      </c>
      <c r="M2120" s="2" t="s">
        <v>40</v>
      </c>
      <c r="N2120" s="2">
        <v>2.596E-2</v>
      </c>
      <c r="O2120" s="2">
        <v>2.6290000000000001E-2</v>
      </c>
      <c r="P2120" s="2" t="s">
        <v>40</v>
      </c>
      <c r="Q2120" s="2" t="s">
        <v>40</v>
      </c>
      <c r="R2120" s="2">
        <v>2.9159999999999998E-2</v>
      </c>
      <c r="S2120" s="2">
        <v>2.3089999999999999E-2</v>
      </c>
      <c r="T2120" s="2" t="s">
        <v>40</v>
      </c>
      <c r="U2120" s="2" t="s">
        <v>40</v>
      </c>
      <c r="V2120" s="2" t="s">
        <v>83</v>
      </c>
      <c r="W2120" s="2" t="s">
        <v>40</v>
      </c>
      <c r="X2120" s="2" t="s">
        <v>40</v>
      </c>
      <c r="Y2120" s="2" t="s">
        <v>40</v>
      </c>
      <c r="Z2120" s="2" t="s">
        <v>83</v>
      </c>
      <c r="AA2120" s="2" t="s">
        <v>40</v>
      </c>
      <c r="AB2120" s="2" t="s">
        <v>40</v>
      </c>
      <c r="AC2120" s="2" t="s">
        <v>40</v>
      </c>
      <c r="AD2120" s="2" t="s">
        <v>40</v>
      </c>
    </row>
    <row r="2121" spans="1:30" x14ac:dyDescent="0.2">
      <c r="A2121" s="3" t="s">
        <v>52</v>
      </c>
      <c r="B2121" s="2">
        <v>1.7330000000000002E-2</v>
      </c>
      <c r="C2121" s="2">
        <v>1.7850000000000001E-2</v>
      </c>
      <c r="D2121" s="2">
        <v>1.7069999999999998E-2</v>
      </c>
      <c r="E2121" s="2" t="s">
        <v>40</v>
      </c>
      <c r="F2121" s="2">
        <v>1.8010000000000002E-2</v>
      </c>
      <c r="G2121" s="2">
        <v>1.7670000000000002E-2</v>
      </c>
      <c r="H2121" s="2">
        <v>1.6570000000000001E-2</v>
      </c>
      <c r="I2121" s="2" t="s">
        <v>40</v>
      </c>
      <c r="J2121" s="2" t="s">
        <v>83</v>
      </c>
      <c r="K2121" s="2" t="s">
        <v>40</v>
      </c>
      <c r="L2121" s="2" t="s">
        <v>40</v>
      </c>
      <c r="M2121" s="2" t="s">
        <v>40</v>
      </c>
      <c r="N2121" s="2">
        <v>1.7059999999999999E-2</v>
      </c>
      <c r="O2121" s="2">
        <v>1.7670000000000002E-2</v>
      </c>
      <c r="P2121" s="2">
        <v>1.7520000000000001E-2</v>
      </c>
      <c r="Q2121" s="2" t="s">
        <v>40</v>
      </c>
      <c r="R2121" s="2">
        <v>2.2929999999999999E-2</v>
      </c>
      <c r="S2121" s="2">
        <v>2.9319999999999999E-2</v>
      </c>
      <c r="T2121" s="2" t="s">
        <v>40</v>
      </c>
      <c r="U2121" s="2" t="s">
        <v>40</v>
      </c>
      <c r="V2121" s="2">
        <v>0</v>
      </c>
      <c r="W2121" s="2">
        <v>0</v>
      </c>
      <c r="X2121" s="2">
        <v>5.2249999999999998E-2</v>
      </c>
      <c r="Y2121" s="2" t="s">
        <v>40</v>
      </c>
      <c r="Z2121" s="2">
        <v>2.6380000000000001E-2</v>
      </c>
      <c r="AA2121" s="2">
        <v>2.5870000000000001E-2</v>
      </c>
      <c r="AB2121" s="2" t="s">
        <v>40</v>
      </c>
      <c r="AC2121" s="2" t="s">
        <v>40</v>
      </c>
      <c r="AD2121" s="2" t="s">
        <v>40</v>
      </c>
    </row>
    <row r="2122" spans="1:30" x14ac:dyDescent="0.2">
      <c r="A2122" s="3" t="s">
        <v>54</v>
      </c>
      <c r="B2122" s="2" t="s">
        <v>83</v>
      </c>
      <c r="C2122" s="2" t="s">
        <v>40</v>
      </c>
      <c r="D2122" s="2" t="s">
        <v>40</v>
      </c>
      <c r="E2122" s="2" t="s">
        <v>40</v>
      </c>
      <c r="F2122" s="2">
        <v>2.5479999999999999E-2</v>
      </c>
      <c r="G2122" s="2">
        <v>2.6769999999999999E-2</v>
      </c>
      <c r="H2122" s="2" t="s">
        <v>40</v>
      </c>
      <c r="I2122" s="2" t="s">
        <v>40</v>
      </c>
      <c r="J2122" s="2" t="s">
        <v>83</v>
      </c>
      <c r="K2122" s="2" t="s">
        <v>40</v>
      </c>
      <c r="L2122" s="2" t="s">
        <v>40</v>
      </c>
      <c r="M2122" s="2" t="s">
        <v>40</v>
      </c>
      <c r="N2122" s="2">
        <v>1.72E-2</v>
      </c>
      <c r="O2122" s="2">
        <v>1.7819999999999999E-2</v>
      </c>
      <c r="P2122" s="2">
        <v>1.7229999999999999E-2</v>
      </c>
      <c r="Q2122" s="2" t="s">
        <v>40</v>
      </c>
      <c r="R2122" s="2" t="s">
        <v>83</v>
      </c>
      <c r="S2122" s="2" t="s">
        <v>40</v>
      </c>
      <c r="T2122" s="2" t="s">
        <v>40</v>
      </c>
      <c r="U2122" s="2" t="s">
        <v>40</v>
      </c>
      <c r="V2122" s="2">
        <v>5.2249999999999998E-2</v>
      </c>
      <c r="W2122" s="2">
        <v>0</v>
      </c>
      <c r="X2122" s="2" t="s">
        <v>40</v>
      </c>
      <c r="Y2122" s="2" t="s">
        <v>40</v>
      </c>
      <c r="Z2122" s="2">
        <v>1.7100000000000001E-2</v>
      </c>
      <c r="AA2122" s="2">
        <v>1.822E-2</v>
      </c>
      <c r="AB2122" s="2">
        <v>1.6930000000000001E-2</v>
      </c>
      <c r="AC2122" s="2" t="s">
        <v>40</v>
      </c>
      <c r="AD2122" s="2" t="s">
        <v>40</v>
      </c>
    </row>
    <row r="2123" spans="1:30" x14ac:dyDescent="0.2">
      <c r="A2123" s="3" t="s">
        <v>55</v>
      </c>
      <c r="B2123" s="2">
        <v>1.7579999999999998E-2</v>
      </c>
      <c r="C2123" s="2">
        <v>1.7330000000000002E-2</v>
      </c>
      <c r="D2123" s="2">
        <v>1.7340000000000001E-2</v>
      </c>
      <c r="E2123" s="2" t="s">
        <v>40</v>
      </c>
      <c r="F2123" s="2">
        <v>2.5909999999999999E-2</v>
      </c>
      <c r="G2123" s="2">
        <v>2.6339999999999999E-2</v>
      </c>
      <c r="H2123" s="2" t="s">
        <v>40</v>
      </c>
      <c r="I2123" s="2" t="s">
        <v>40</v>
      </c>
      <c r="J2123" s="2" t="s">
        <v>83</v>
      </c>
      <c r="K2123" s="2" t="s">
        <v>40</v>
      </c>
      <c r="L2123" s="2" t="s">
        <v>40</v>
      </c>
      <c r="M2123" s="2" t="s">
        <v>40</v>
      </c>
      <c r="N2123" s="2">
        <v>1.7559999999999999E-2</v>
      </c>
      <c r="O2123" s="2">
        <v>1.7979999999999999E-2</v>
      </c>
      <c r="P2123" s="2">
        <v>1.6709999999999999E-2</v>
      </c>
      <c r="Q2123" s="2" t="s">
        <v>40</v>
      </c>
      <c r="R2123" s="2" t="s">
        <v>83</v>
      </c>
      <c r="S2123" s="2" t="s">
        <v>40</v>
      </c>
      <c r="T2123" s="2" t="s">
        <v>40</v>
      </c>
      <c r="U2123" s="2" t="s">
        <v>40</v>
      </c>
      <c r="V2123" s="2">
        <v>4.3920000000000001E-2</v>
      </c>
      <c r="W2123" s="2">
        <v>8.3300000000000006E-3</v>
      </c>
      <c r="X2123" s="2" t="s">
        <v>40</v>
      </c>
      <c r="Y2123" s="2" t="s">
        <v>40</v>
      </c>
      <c r="Z2123" s="2">
        <v>2.6689999999999998E-2</v>
      </c>
      <c r="AA2123" s="2">
        <v>2.5559999999999999E-2</v>
      </c>
      <c r="AB2123" s="2" t="s">
        <v>40</v>
      </c>
      <c r="AC2123" s="2" t="s">
        <v>40</v>
      </c>
      <c r="AD2123" s="2" t="s">
        <v>40</v>
      </c>
    </row>
    <row r="2124" spans="1:30" x14ac:dyDescent="0.2">
      <c r="A2124" s="3" t="s">
        <v>56</v>
      </c>
      <c r="B2124" s="2">
        <v>1.7590000000000001E-2</v>
      </c>
      <c r="C2124" s="2">
        <v>1.7330000000000002E-2</v>
      </c>
      <c r="D2124" s="2">
        <v>1.7330000000000002E-2</v>
      </c>
      <c r="E2124" s="2" t="s">
        <v>40</v>
      </c>
      <c r="F2124" s="2">
        <v>1.3270000000000001E-2</v>
      </c>
      <c r="G2124" s="2">
        <v>1.43E-2</v>
      </c>
      <c r="H2124" s="2">
        <v>1.367E-2</v>
      </c>
      <c r="I2124" s="2">
        <v>1.1010000000000001E-2</v>
      </c>
      <c r="J2124" s="2" t="s">
        <v>83</v>
      </c>
      <c r="K2124" s="2" t="s">
        <v>40</v>
      </c>
      <c r="L2124" s="2" t="s">
        <v>40</v>
      </c>
      <c r="M2124" s="2" t="s">
        <v>40</v>
      </c>
      <c r="N2124" s="2">
        <v>1.7950000000000001E-2</v>
      </c>
      <c r="O2124" s="2">
        <v>1.7239999999999998E-2</v>
      </c>
      <c r="P2124" s="2">
        <v>1.7059999999999999E-2</v>
      </c>
      <c r="Q2124" s="2" t="s">
        <v>40</v>
      </c>
      <c r="R2124" s="2">
        <v>2.273E-2</v>
      </c>
      <c r="S2124" s="2">
        <v>2.9520000000000001E-2</v>
      </c>
      <c r="T2124" s="2" t="s">
        <v>40</v>
      </c>
      <c r="U2124" s="2" t="s">
        <v>40</v>
      </c>
      <c r="V2124" s="2" t="s">
        <v>83</v>
      </c>
      <c r="W2124" s="2" t="s">
        <v>40</v>
      </c>
      <c r="X2124" s="2" t="s">
        <v>40</v>
      </c>
      <c r="Y2124" s="2" t="s">
        <v>40</v>
      </c>
      <c r="Z2124" s="2">
        <v>2.656E-2</v>
      </c>
      <c r="AA2124" s="2">
        <v>2.5690000000000001E-2</v>
      </c>
      <c r="AB2124" s="2" t="s">
        <v>40</v>
      </c>
      <c r="AC2124" s="2" t="s">
        <v>40</v>
      </c>
      <c r="AD2124" s="2" t="s">
        <v>40</v>
      </c>
    </row>
    <row r="2127" spans="1:30" x14ac:dyDescent="0.2">
      <c r="A2127" s="3" t="s">
        <v>92</v>
      </c>
    </row>
    <row r="2129" spans="1:30" x14ac:dyDescent="0.2">
      <c r="B2129" s="2" t="s">
        <v>39</v>
      </c>
      <c r="C2129" s="2" t="s">
        <v>40</v>
      </c>
      <c r="D2129" s="2" t="s">
        <v>40</v>
      </c>
      <c r="E2129" s="2" t="s">
        <v>40</v>
      </c>
      <c r="F2129" s="2" t="s">
        <v>41</v>
      </c>
      <c r="G2129" s="2" t="s">
        <v>40</v>
      </c>
      <c r="H2129" s="2" t="s">
        <v>40</v>
      </c>
      <c r="I2129" s="2" t="s">
        <v>40</v>
      </c>
      <c r="J2129" s="2" t="s">
        <v>42</v>
      </c>
      <c r="K2129" s="2" t="s">
        <v>40</v>
      </c>
      <c r="L2129" s="2" t="s">
        <v>40</v>
      </c>
      <c r="M2129" s="2" t="s">
        <v>40</v>
      </c>
      <c r="N2129" s="2" t="s">
        <v>43</v>
      </c>
      <c r="O2129" s="2" t="s">
        <v>40</v>
      </c>
      <c r="P2129" s="2" t="s">
        <v>40</v>
      </c>
      <c r="Q2129" s="2" t="s">
        <v>40</v>
      </c>
      <c r="R2129" s="2" t="s">
        <v>44</v>
      </c>
      <c r="S2129" s="2" t="s">
        <v>40</v>
      </c>
      <c r="T2129" s="2" t="s">
        <v>40</v>
      </c>
      <c r="U2129" s="2" t="s">
        <v>40</v>
      </c>
      <c r="V2129" s="2" t="s">
        <v>45</v>
      </c>
      <c r="W2129" s="2" t="s">
        <v>40</v>
      </c>
      <c r="X2129" s="2" t="s">
        <v>40</v>
      </c>
      <c r="Y2129" s="2" t="s">
        <v>40</v>
      </c>
      <c r="Z2129" s="2" t="s">
        <v>46</v>
      </c>
      <c r="AA2129" s="2" t="s">
        <v>40</v>
      </c>
      <c r="AB2129" s="2" t="s">
        <v>40</v>
      </c>
      <c r="AC2129" s="2" t="s">
        <v>40</v>
      </c>
      <c r="AD2129" s="2" t="s">
        <v>40</v>
      </c>
    </row>
    <row r="2130" spans="1:30" x14ac:dyDescent="0.2">
      <c r="A2130" s="3" t="s">
        <v>47</v>
      </c>
      <c r="B2130" s="2">
        <v>8.0000000000000002E-3</v>
      </c>
      <c r="C2130" s="2">
        <v>8.26E-3</v>
      </c>
      <c r="D2130" s="2">
        <v>7.9100000000000004E-3</v>
      </c>
      <c r="E2130" s="2">
        <v>7.92E-3</v>
      </c>
      <c r="F2130" s="2" t="s">
        <v>83</v>
      </c>
      <c r="G2130" s="2" t="s">
        <v>40</v>
      </c>
      <c r="H2130" s="2" t="s">
        <v>40</v>
      </c>
      <c r="I2130" s="2" t="s">
        <v>40</v>
      </c>
      <c r="J2130" s="2" t="s">
        <v>83</v>
      </c>
      <c r="K2130" s="2" t="s">
        <v>40</v>
      </c>
      <c r="L2130" s="2" t="s">
        <v>40</v>
      </c>
      <c r="M2130" s="2" t="s">
        <v>40</v>
      </c>
      <c r="N2130" s="2">
        <v>1.6250000000000001E-2</v>
      </c>
      <c r="O2130" s="2">
        <v>1.584E-2</v>
      </c>
      <c r="P2130" s="2" t="s">
        <v>40</v>
      </c>
      <c r="Q2130" s="2" t="s">
        <v>40</v>
      </c>
      <c r="R2130" s="2">
        <v>1.8159999999999999E-2</v>
      </c>
      <c r="S2130" s="2">
        <v>1.393E-2</v>
      </c>
      <c r="T2130" s="2" t="s">
        <v>40</v>
      </c>
      <c r="U2130" s="2" t="s">
        <v>40</v>
      </c>
      <c r="V2130" s="2" t="s">
        <v>83</v>
      </c>
      <c r="W2130" s="2" t="s">
        <v>40</v>
      </c>
      <c r="X2130" s="2" t="s">
        <v>40</v>
      </c>
      <c r="Y2130" s="2" t="s">
        <v>40</v>
      </c>
      <c r="Z2130" s="2" t="s">
        <v>83</v>
      </c>
      <c r="AA2130" s="2" t="s">
        <v>40</v>
      </c>
      <c r="AB2130" s="2" t="s">
        <v>40</v>
      </c>
      <c r="AC2130" s="2" t="s">
        <v>40</v>
      </c>
      <c r="AD2130" s="2" t="s">
        <v>40</v>
      </c>
    </row>
    <row r="2131" spans="1:30" x14ac:dyDescent="0.2">
      <c r="A2131" s="3" t="s">
        <v>52</v>
      </c>
      <c r="B2131" s="2">
        <v>1.106E-2</v>
      </c>
      <c r="C2131" s="2">
        <v>1.026E-2</v>
      </c>
      <c r="D2131" s="2">
        <v>1.077E-2</v>
      </c>
      <c r="E2131" s="2" t="s">
        <v>40</v>
      </c>
      <c r="F2131" s="2">
        <v>1.0840000000000001E-2</v>
      </c>
      <c r="G2131" s="2">
        <v>1.111E-2</v>
      </c>
      <c r="H2131" s="2">
        <v>1.014E-2</v>
      </c>
      <c r="I2131" s="2" t="s">
        <v>40</v>
      </c>
      <c r="J2131" s="2" t="s">
        <v>83</v>
      </c>
      <c r="K2131" s="2" t="s">
        <v>40</v>
      </c>
      <c r="L2131" s="2" t="s">
        <v>40</v>
      </c>
      <c r="M2131" s="2" t="s">
        <v>40</v>
      </c>
      <c r="N2131" s="2">
        <v>9.58E-3</v>
      </c>
      <c r="O2131" s="2">
        <v>1.158E-2</v>
      </c>
      <c r="P2131" s="2">
        <v>1.093E-2</v>
      </c>
      <c r="Q2131" s="2" t="s">
        <v>40</v>
      </c>
      <c r="R2131" s="2">
        <v>1.3509999999999999E-2</v>
      </c>
      <c r="S2131" s="2">
        <v>1.8579999999999999E-2</v>
      </c>
      <c r="T2131" s="2" t="s">
        <v>40</v>
      </c>
      <c r="U2131" s="2" t="s">
        <v>40</v>
      </c>
      <c r="V2131" s="2">
        <v>1.094E-2</v>
      </c>
      <c r="W2131" s="2">
        <v>1.0580000000000001E-2</v>
      </c>
      <c r="X2131" s="2">
        <v>1.057E-2</v>
      </c>
      <c r="Y2131" s="2" t="s">
        <v>40</v>
      </c>
      <c r="Z2131" s="2">
        <v>3.209E-2</v>
      </c>
      <c r="AA2131" s="2">
        <v>0</v>
      </c>
      <c r="AB2131" s="2" t="s">
        <v>40</v>
      </c>
      <c r="AC2131" s="2" t="s">
        <v>40</v>
      </c>
      <c r="AD2131" s="2" t="s">
        <v>40</v>
      </c>
    </row>
    <row r="2132" spans="1:30" x14ac:dyDescent="0.2">
      <c r="A2132" s="3" t="s">
        <v>54</v>
      </c>
      <c r="B2132" s="2" t="s">
        <v>83</v>
      </c>
      <c r="C2132" s="2" t="s">
        <v>40</v>
      </c>
      <c r="D2132" s="2" t="s">
        <v>40</v>
      </c>
      <c r="E2132" s="2" t="s">
        <v>40</v>
      </c>
      <c r="F2132" s="2">
        <v>1.566E-2</v>
      </c>
      <c r="G2132" s="2">
        <v>1.643E-2</v>
      </c>
      <c r="H2132" s="2" t="s">
        <v>40</v>
      </c>
      <c r="I2132" s="2" t="s">
        <v>40</v>
      </c>
      <c r="J2132" s="2" t="s">
        <v>83</v>
      </c>
      <c r="K2132" s="2" t="s">
        <v>40</v>
      </c>
      <c r="L2132" s="2" t="s">
        <v>40</v>
      </c>
      <c r="M2132" s="2" t="s">
        <v>40</v>
      </c>
      <c r="N2132" s="2">
        <v>1.0200000000000001E-2</v>
      </c>
      <c r="O2132" s="2">
        <v>1.108E-2</v>
      </c>
      <c r="P2132" s="2">
        <v>1.081E-2</v>
      </c>
      <c r="Q2132" s="2" t="s">
        <v>40</v>
      </c>
      <c r="R2132" s="2" t="s">
        <v>83</v>
      </c>
      <c r="S2132" s="2" t="s">
        <v>40</v>
      </c>
      <c r="T2132" s="2" t="s">
        <v>40</v>
      </c>
      <c r="U2132" s="2" t="s">
        <v>40</v>
      </c>
      <c r="V2132" s="2">
        <v>1.507E-2</v>
      </c>
      <c r="W2132" s="2">
        <v>1.702E-2</v>
      </c>
      <c r="X2132" s="2" t="s">
        <v>40</v>
      </c>
      <c r="Y2132" s="2" t="s">
        <v>40</v>
      </c>
      <c r="Z2132" s="2">
        <v>3.209E-2</v>
      </c>
      <c r="AA2132" s="2">
        <v>0</v>
      </c>
      <c r="AB2132" s="2">
        <v>0</v>
      </c>
      <c r="AC2132" s="2" t="s">
        <v>40</v>
      </c>
      <c r="AD2132" s="2" t="s">
        <v>40</v>
      </c>
    </row>
    <row r="2133" spans="1:30" x14ac:dyDescent="0.2">
      <c r="A2133" s="3" t="s">
        <v>55</v>
      </c>
      <c r="B2133" s="2">
        <v>1.094E-2</v>
      </c>
      <c r="C2133" s="2">
        <v>1.085E-2</v>
      </c>
      <c r="D2133" s="2">
        <v>1.03E-2</v>
      </c>
      <c r="E2133" s="2" t="s">
        <v>40</v>
      </c>
      <c r="F2133" s="2">
        <v>1.5820000000000001E-2</v>
      </c>
      <c r="G2133" s="2">
        <v>1.627E-2</v>
      </c>
      <c r="H2133" s="2" t="s">
        <v>40</v>
      </c>
      <c r="I2133" s="2" t="s">
        <v>40</v>
      </c>
      <c r="J2133" s="2" t="s">
        <v>83</v>
      </c>
      <c r="K2133" s="2" t="s">
        <v>40</v>
      </c>
      <c r="L2133" s="2" t="s">
        <v>40</v>
      </c>
      <c r="M2133" s="2" t="s">
        <v>40</v>
      </c>
      <c r="N2133" s="2">
        <v>1.0630000000000001E-2</v>
      </c>
      <c r="O2133" s="2">
        <v>1.112E-2</v>
      </c>
      <c r="P2133" s="2">
        <v>1.034E-2</v>
      </c>
      <c r="Q2133" s="2" t="s">
        <v>40</v>
      </c>
      <c r="R2133" s="2" t="s">
        <v>83</v>
      </c>
      <c r="S2133" s="2" t="s">
        <v>40</v>
      </c>
      <c r="T2133" s="2" t="s">
        <v>40</v>
      </c>
      <c r="U2133" s="2" t="s">
        <v>40</v>
      </c>
      <c r="V2133" s="2">
        <v>1.5630000000000002E-2</v>
      </c>
      <c r="W2133" s="2">
        <v>1.6459999999999999E-2</v>
      </c>
      <c r="X2133" s="2" t="s">
        <v>40</v>
      </c>
      <c r="Y2133" s="2" t="s">
        <v>40</v>
      </c>
      <c r="Z2133" s="2">
        <v>3.209E-2</v>
      </c>
      <c r="AA2133" s="2">
        <v>0</v>
      </c>
      <c r="AB2133" s="2" t="s">
        <v>40</v>
      </c>
      <c r="AC2133" s="2" t="s">
        <v>40</v>
      </c>
      <c r="AD2133" s="2" t="s">
        <v>40</v>
      </c>
    </row>
    <row r="2134" spans="1:30" x14ac:dyDescent="0.2">
      <c r="A2134" s="3" t="s">
        <v>56</v>
      </c>
      <c r="B2134" s="2">
        <v>1.093E-2</v>
      </c>
      <c r="C2134" s="2">
        <v>1.038E-2</v>
      </c>
      <c r="D2134" s="2">
        <v>1.078E-2</v>
      </c>
      <c r="E2134" s="2" t="s">
        <v>40</v>
      </c>
      <c r="F2134" s="2">
        <v>8.2799999999999992E-3</v>
      </c>
      <c r="G2134" s="2">
        <v>8.3999999999999995E-3</v>
      </c>
      <c r="H2134" s="2">
        <v>8.3999999999999995E-3</v>
      </c>
      <c r="I2134" s="2">
        <v>7.0099999999999997E-3</v>
      </c>
      <c r="J2134" s="2" t="s">
        <v>83</v>
      </c>
      <c r="K2134" s="2" t="s">
        <v>40</v>
      </c>
      <c r="L2134" s="2" t="s">
        <v>40</v>
      </c>
      <c r="M2134" s="2" t="s">
        <v>40</v>
      </c>
      <c r="N2134" s="2">
        <v>1.133E-2</v>
      </c>
      <c r="O2134" s="2">
        <v>1.081E-2</v>
      </c>
      <c r="P2134" s="2">
        <v>9.9500000000000005E-3</v>
      </c>
      <c r="Q2134" s="2" t="s">
        <v>40</v>
      </c>
      <c r="R2134" s="2">
        <v>1.342E-2</v>
      </c>
      <c r="S2134" s="2">
        <v>1.8669999999999999E-2</v>
      </c>
      <c r="T2134" s="2" t="s">
        <v>40</v>
      </c>
      <c r="U2134" s="2" t="s">
        <v>40</v>
      </c>
      <c r="V2134" s="2" t="s">
        <v>83</v>
      </c>
      <c r="W2134" s="2" t="s">
        <v>40</v>
      </c>
      <c r="X2134" s="2" t="s">
        <v>40</v>
      </c>
      <c r="Y2134" s="2" t="s">
        <v>40</v>
      </c>
      <c r="Z2134" s="2">
        <v>3.209E-2</v>
      </c>
      <c r="AA2134" s="2">
        <v>0</v>
      </c>
      <c r="AB2134" s="2" t="s">
        <v>40</v>
      </c>
      <c r="AC2134" s="2" t="s">
        <v>40</v>
      </c>
      <c r="AD2134" s="2" t="s">
        <v>40</v>
      </c>
    </row>
    <row r="2137" spans="1:30" x14ac:dyDescent="0.2">
      <c r="A2137" s="3" t="s">
        <v>93</v>
      </c>
    </row>
    <row r="2138" spans="1:30" x14ac:dyDescent="0.2">
      <c r="A2138" s="3" t="s">
        <v>86</v>
      </c>
    </row>
    <row r="2140" spans="1:30" x14ac:dyDescent="0.2">
      <c r="B2140" s="2" t="s">
        <v>39</v>
      </c>
      <c r="C2140" s="2" t="s">
        <v>40</v>
      </c>
      <c r="D2140" s="2" t="s">
        <v>40</v>
      </c>
      <c r="E2140" s="2" t="s">
        <v>40</v>
      </c>
      <c r="F2140" s="2" t="s">
        <v>41</v>
      </c>
      <c r="G2140" s="2" t="s">
        <v>40</v>
      </c>
      <c r="H2140" s="2" t="s">
        <v>40</v>
      </c>
      <c r="I2140" s="2" t="s">
        <v>40</v>
      </c>
      <c r="J2140" s="2" t="s">
        <v>42</v>
      </c>
      <c r="K2140" s="2" t="s">
        <v>40</v>
      </c>
      <c r="L2140" s="2" t="s">
        <v>40</v>
      </c>
      <c r="M2140" s="2" t="s">
        <v>40</v>
      </c>
      <c r="N2140" s="2" t="s">
        <v>43</v>
      </c>
      <c r="O2140" s="2" t="s">
        <v>40</v>
      </c>
      <c r="P2140" s="2" t="s">
        <v>40</v>
      </c>
      <c r="Q2140" s="2" t="s">
        <v>40</v>
      </c>
      <c r="R2140" s="2" t="s">
        <v>44</v>
      </c>
      <c r="S2140" s="2" t="s">
        <v>40</v>
      </c>
      <c r="T2140" s="2" t="s">
        <v>40</v>
      </c>
      <c r="U2140" s="2" t="s">
        <v>40</v>
      </c>
      <c r="V2140" s="2" t="s">
        <v>45</v>
      </c>
      <c r="W2140" s="2" t="s">
        <v>40</v>
      </c>
      <c r="X2140" s="2" t="s">
        <v>40</v>
      </c>
      <c r="Y2140" s="2" t="s">
        <v>40</v>
      </c>
      <c r="Z2140" s="2" t="s">
        <v>46</v>
      </c>
      <c r="AA2140" s="2" t="s">
        <v>40</v>
      </c>
      <c r="AB2140" s="2" t="s">
        <v>40</v>
      </c>
      <c r="AC2140" s="2" t="s">
        <v>40</v>
      </c>
      <c r="AD2140" s="2" t="s">
        <v>40</v>
      </c>
    </row>
    <row r="2141" spans="1:30" x14ac:dyDescent="0.2">
      <c r="A2141" s="3" t="s">
        <v>47</v>
      </c>
      <c r="B2141" s="2">
        <v>0</v>
      </c>
      <c r="C2141" s="2">
        <v>0</v>
      </c>
      <c r="D2141" s="2">
        <v>0</v>
      </c>
      <c r="E2141" s="2">
        <v>0</v>
      </c>
      <c r="F2141" s="2" t="s">
        <v>83</v>
      </c>
      <c r="G2141" s="2" t="s">
        <v>40</v>
      </c>
      <c r="H2141" s="2" t="s">
        <v>40</v>
      </c>
      <c r="I2141" s="2" t="s">
        <v>40</v>
      </c>
      <c r="J2141" s="2" t="s">
        <v>83</v>
      </c>
      <c r="K2141" s="2" t="s">
        <v>40</v>
      </c>
      <c r="L2141" s="2" t="s">
        <v>40</v>
      </c>
      <c r="M2141" s="2" t="s">
        <v>40</v>
      </c>
      <c r="N2141" s="2">
        <v>0</v>
      </c>
      <c r="O2141" s="2">
        <v>0</v>
      </c>
      <c r="P2141" s="2" t="s">
        <v>40</v>
      </c>
      <c r="Q2141" s="2" t="s">
        <v>40</v>
      </c>
      <c r="R2141" s="2">
        <v>0</v>
      </c>
      <c r="S2141" s="2">
        <v>0</v>
      </c>
      <c r="T2141" s="2" t="s">
        <v>40</v>
      </c>
      <c r="U2141" s="2" t="s">
        <v>40</v>
      </c>
      <c r="V2141" s="2" t="s">
        <v>83</v>
      </c>
      <c r="W2141" s="2" t="s">
        <v>40</v>
      </c>
      <c r="X2141" s="2" t="s">
        <v>40</v>
      </c>
      <c r="Y2141" s="2" t="s">
        <v>40</v>
      </c>
      <c r="Z2141" s="2" t="s">
        <v>83</v>
      </c>
      <c r="AA2141" s="2" t="s">
        <v>40</v>
      </c>
      <c r="AB2141" s="2" t="s">
        <v>40</v>
      </c>
      <c r="AC2141" s="2" t="s">
        <v>40</v>
      </c>
      <c r="AD2141" s="2" t="s">
        <v>40</v>
      </c>
    </row>
    <row r="2142" spans="1:30" x14ac:dyDescent="0.2">
      <c r="A2142" s="3" t="s">
        <v>52</v>
      </c>
      <c r="B2142" s="2">
        <v>0</v>
      </c>
      <c r="C2142" s="2">
        <v>0</v>
      </c>
      <c r="D2142" s="2">
        <v>0</v>
      </c>
      <c r="E2142" s="2" t="s">
        <v>40</v>
      </c>
      <c r="F2142" s="2">
        <v>0</v>
      </c>
      <c r="G2142" s="2">
        <v>0</v>
      </c>
      <c r="H2142" s="2">
        <v>0</v>
      </c>
      <c r="I2142" s="2" t="s">
        <v>40</v>
      </c>
      <c r="J2142" s="2" t="s">
        <v>83</v>
      </c>
      <c r="K2142" s="2" t="s">
        <v>40</v>
      </c>
      <c r="L2142" s="2" t="s">
        <v>40</v>
      </c>
      <c r="M2142" s="2" t="s">
        <v>40</v>
      </c>
      <c r="N2142" s="2">
        <v>0</v>
      </c>
      <c r="O2142" s="2">
        <v>0</v>
      </c>
      <c r="P2142" s="2">
        <v>0</v>
      </c>
      <c r="Q2142" s="2" t="s">
        <v>40</v>
      </c>
      <c r="R2142" s="2">
        <v>0</v>
      </c>
      <c r="S2142" s="2">
        <v>0</v>
      </c>
      <c r="T2142" s="2" t="s">
        <v>40</v>
      </c>
      <c r="U2142" s="2" t="s">
        <v>40</v>
      </c>
      <c r="V2142" s="2">
        <v>0</v>
      </c>
      <c r="W2142" s="2">
        <v>0</v>
      </c>
      <c r="X2142" s="2">
        <v>0</v>
      </c>
      <c r="Y2142" s="2" t="s">
        <v>40</v>
      </c>
      <c r="Z2142" s="2">
        <v>0</v>
      </c>
      <c r="AA2142" s="2">
        <v>0</v>
      </c>
      <c r="AB2142" s="2" t="s">
        <v>40</v>
      </c>
      <c r="AC2142" s="2" t="s">
        <v>40</v>
      </c>
      <c r="AD2142" s="2" t="s">
        <v>40</v>
      </c>
    </row>
    <row r="2143" spans="1:30" x14ac:dyDescent="0.2">
      <c r="A2143" s="3" t="s">
        <v>54</v>
      </c>
      <c r="B2143" s="2" t="s">
        <v>83</v>
      </c>
      <c r="C2143" s="2" t="s">
        <v>40</v>
      </c>
      <c r="D2143" s="2" t="s">
        <v>40</v>
      </c>
      <c r="E2143" s="2" t="s">
        <v>40</v>
      </c>
      <c r="F2143" s="2">
        <v>0</v>
      </c>
      <c r="G2143" s="2">
        <v>0</v>
      </c>
      <c r="H2143" s="2" t="s">
        <v>40</v>
      </c>
      <c r="I2143" s="2" t="s">
        <v>40</v>
      </c>
      <c r="J2143" s="2" t="s">
        <v>83</v>
      </c>
      <c r="K2143" s="2" t="s">
        <v>40</v>
      </c>
      <c r="L2143" s="2" t="s">
        <v>40</v>
      </c>
      <c r="M2143" s="2" t="s">
        <v>40</v>
      </c>
      <c r="N2143" s="2">
        <v>0</v>
      </c>
      <c r="O2143" s="2">
        <v>0</v>
      </c>
      <c r="P2143" s="2">
        <v>0</v>
      </c>
      <c r="Q2143" s="2" t="s">
        <v>40</v>
      </c>
      <c r="R2143" s="2" t="s">
        <v>83</v>
      </c>
      <c r="S2143" s="2" t="s">
        <v>40</v>
      </c>
      <c r="T2143" s="2" t="s">
        <v>40</v>
      </c>
      <c r="U2143" s="2" t="s">
        <v>40</v>
      </c>
      <c r="V2143" s="2">
        <v>0</v>
      </c>
      <c r="W2143" s="2">
        <v>0</v>
      </c>
      <c r="X2143" s="2" t="s">
        <v>40</v>
      </c>
      <c r="Y2143" s="2" t="s">
        <v>40</v>
      </c>
      <c r="Z2143" s="2">
        <v>0</v>
      </c>
      <c r="AA2143" s="2">
        <v>0</v>
      </c>
      <c r="AB2143" s="2">
        <v>0</v>
      </c>
      <c r="AC2143" s="2" t="s">
        <v>40</v>
      </c>
      <c r="AD2143" s="2" t="s">
        <v>40</v>
      </c>
    </row>
    <row r="2144" spans="1:30" x14ac:dyDescent="0.2">
      <c r="A2144" s="3" t="s">
        <v>55</v>
      </c>
      <c r="B2144" s="2">
        <v>0</v>
      </c>
      <c r="C2144" s="2">
        <v>0</v>
      </c>
      <c r="D2144" s="2">
        <v>0</v>
      </c>
      <c r="E2144" s="2" t="s">
        <v>40</v>
      </c>
      <c r="F2144" s="2">
        <v>0</v>
      </c>
      <c r="G2144" s="2">
        <v>0</v>
      </c>
      <c r="H2144" s="2" t="s">
        <v>40</v>
      </c>
      <c r="I2144" s="2" t="s">
        <v>40</v>
      </c>
      <c r="J2144" s="2" t="s">
        <v>83</v>
      </c>
      <c r="K2144" s="2" t="s">
        <v>40</v>
      </c>
      <c r="L2144" s="2" t="s">
        <v>40</v>
      </c>
      <c r="M2144" s="2" t="s">
        <v>40</v>
      </c>
      <c r="N2144" s="2">
        <v>0</v>
      </c>
      <c r="O2144" s="2">
        <v>0</v>
      </c>
      <c r="P2144" s="2">
        <v>0</v>
      </c>
      <c r="Q2144" s="2" t="s">
        <v>40</v>
      </c>
      <c r="R2144" s="2" t="s">
        <v>83</v>
      </c>
      <c r="S2144" s="2" t="s">
        <v>40</v>
      </c>
      <c r="T2144" s="2" t="s">
        <v>40</v>
      </c>
      <c r="U2144" s="2" t="s">
        <v>40</v>
      </c>
      <c r="V2144" s="2">
        <v>0</v>
      </c>
      <c r="W2144" s="2">
        <v>0</v>
      </c>
      <c r="X2144" s="2" t="s">
        <v>40</v>
      </c>
      <c r="Y2144" s="2" t="s">
        <v>40</v>
      </c>
      <c r="Z2144" s="2">
        <v>0</v>
      </c>
      <c r="AA2144" s="2">
        <v>0</v>
      </c>
      <c r="AB2144" s="2" t="s">
        <v>40</v>
      </c>
      <c r="AC2144" s="2" t="s">
        <v>40</v>
      </c>
      <c r="AD2144" s="2" t="s">
        <v>40</v>
      </c>
    </row>
    <row r="2145" spans="1:30" x14ac:dyDescent="0.2">
      <c r="A2145" s="3" t="s">
        <v>56</v>
      </c>
      <c r="B2145" s="2">
        <v>0</v>
      </c>
      <c r="C2145" s="2">
        <v>0</v>
      </c>
      <c r="D2145" s="2">
        <v>0</v>
      </c>
      <c r="E2145" s="2" t="s">
        <v>40</v>
      </c>
      <c r="F2145" s="2">
        <v>0</v>
      </c>
      <c r="G2145" s="2">
        <v>0</v>
      </c>
      <c r="H2145" s="2">
        <v>0</v>
      </c>
      <c r="I2145" s="2">
        <v>0</v>
      </c>
      <c r="J2145" s="2" t="s">
        <v>83</v>
      </c>
      <c r="K2145" s="2" t="s">
        <v>40</v>
      </c>
      <c r="L2145" s="2" t="s">
        <v>40</v>
      </c>
      <c r="M2145" s="2" t="s">
        <v>40</v>
      </c>
      <c r="N2145" s="2">
        <v>0</v>
      </c>
      <c r="O2145" s="2">
        <v>0</v>
      </c>
      <c r="P2145" s="2">
        <v>0</v>
      </c>
      <c r="Q2145" s="2" t="s">
        <v>40</v>
      </c>
      <c r="R2145" s="2">
        <v>0</v>
      </c>
      <c r="S2145" s="2">
        <v>0</v>
      </c>
      <c r="T2145" s="2" t="s">
        <v>40</v>
      </c>
      <c r="U2145" s="2" t="s">
        <v>40</v>
      </c>
      <c r="V2145" s="2" t="s">
        <v>83</v>
      </c>
      <c r="W2145" s="2" t="s">
        <v>40</v>
      </c>
      <c r="X2145" s="2" t="s">
        <v>40</v>
      </c>
      <c r="Y2145" s="2" t="s">
        <v>40</v>
      </c>
      <c r="Z2145" s="2">
        <v>0</v>
      </c>
      <c r="AA2145" s="2">
        <v>0</v>
      </c>
      <c r="AB2145" s="2" t="s">
        <v>40</v>
      </c>
      <c r="AC2145" s="2" t="s">
        <v>40</v>
      </c>
      <c r="AD2145" s="2" t="s">
        <v>40</v>
      </c>
    </row>
    <row r="2148" spans="1:30" x14ac:dyDescent="0.2">
      <c r="A2148" s="3" t="s">
        <v>87</v>
      </c>
    </row>
    <row r="2150" spans="1:30" x14ac:dyDescent="0.2">
      <c r="B2150" s="2" t="s">
        <v>39</v>
      </c>
      <c r="C2150" s="2" t="s">
        <v>40</v>
      </c>
      <c r="D2150" s="2" t="s">
        <v>40</v>
      </c>
      <c r="E2150" s="2" t="s">
        <v>40</v>
      </c>
      <c r="F2150" s="2" t="s">
        <v>41</v>
      </c>
      <c r="G2150" s="2" t="s">
        <v>40</v>
      </c>
      <c r="H2150" s="2" t="s">
        <v>40</v>
      </c>
      <c r="I2150" s="2" t="s">
        <v>40</v>
      </c>
      <c r="J2150" s="2" t="s">
        <v>42</v>
      </c>
      <c r="K2150" s="2" t="s">
        <v>40</v>
      </c>
      <c r="L2150" s="2" t="s">
        <v>40</v>
      </c>
      <c r="M2150" s="2" t="s">
        <v>40</v>
      </c>
      <c r="N2150" s="2" t="s">
        <v>43</v>
      </c>
      <c r="O2150" s="2" t="s">
        <v>40</v>
      </c>
      <c r="P2150" s="2" t="s">
        <v>40</v>
      </c>
      <c r="Q2150" s="2" t="s">
        <v>40</v>
      </c>
      <c r="R2150" s="2" t="s">
        <v>44</v>
      </c>
      <c r="S2150" s="2" t="s">
        <v>40</v>
      </c>
      <c r="T2150" s="2" t="s">
        <v>40</v>
      </c>
      <c r="U2150" s="2" t="s">
        <v>40</v>
      </c>
      <c r="V2150" s="2" t="s">
        <v>45</v>
      </c>
      <c r="W2150" s="2" t="s">
        <v>40</v>
      </c>
      <c r="X2150" s="2" t="s">
        <v>40</v>
      </c>
      <c r="Y2150" s="2" t="s">
        <v>40</v>
      </c>
      <c r="Z2150" s="2" t="s">
        <v>46</v>
      </c>
      <c r="AA2150" s="2" t="s">
        <v>40</v>
      </c>
      <c r="AB2150" s="2" t="s">
        <v>40</v>
      </c>
      <c r="AC2150" s="2" t="s">
        <v>40</v>
      </c>
      <c r="AD2150" s="2" t="s">
        <v>40</v>
      </c>
    </row>
    <row r="2151" spans="1:30" x14ac:dyDescent="0.2">
      <c r="A2151" s="3" t="s">
        <v>47</v>
      </c>
      <c r="B2151" s="2">
        <v>4.4763356508160698E-2</v>
      </c>
      <c r="C2151" s="2">
        <v>4.4465116279069697E-2</v>
      </c>
      <c r="D2151" s="2">
        <v>4.6712411400995302E-2</v>
      </c>
      <c r="E2151" s="2">
        <v>4.6486283352123202E-2</v>
      </c>
      <c r="F2151" s="2" t="s">
        <v>83</v>
      </c>
      <c r="G2151" s="2" t="s">
        <v>40</v>
      </c>
      <c r="H2151" s="2" t="s">
        <v>40</v>
      </c>
      <c r="I2151" s="2" t="s">
        <v>40</v>
      </c>
      <c r="J2151" s="2" t="s">
        <v>83</v>
      </c>
      <c r="K2151" s="2" t="s">
        <v>40</v>
      </c>
      <c r="L2151" s="2" t="s">
        <v>40</v>
      </c>
      <c r="M2151" s="2" t="s">
        <v>40</v>
      </c>
      <c r="N2151" s="2">
        <v>4.6983900358813398E-2</v>
      </c>
      <c r="O2151" s="2">
        <v>4.4229999999999998E-2</v>
      </c>
      <c r="P2151" s="2" t="s">
        <v>40</v>
      </c>
      <c r="Q2151" s="2" t="s">
        <v>40</v>
      </c>
      <c r="R2151" s="2">
        <v>4.9309811665207398E-2</v>
      </c>
      <c r="S2151" s="2">
        <v>4.1860028182245101E-2</v>
      </c>
      <c r="T2151" s="2" t="s">
        <v>40</v>
      </c>
      <c r="U2151" s="2" t="s">
        <v>40</v>
      </c>
      <c r="V2151" s="2" t="s">
        <v>83</v>
      </c>
      <c r="W2151" s="2" t="s">
        <v>40</v>
      </c>
      <c r="X2151" s="2" t="s">
        <v>40</v>
      </c>
      <c r="Y2151" s="2" t="s">
        <v>40</v>
      </c>
      <c r="Z2151" s="2" t="s">
        <v>83</v>
      </c>
      <c r="AA2151" s="2" t="s">
        <v>40</v>
      </c>
      <c r="AB2151" s="2" t="s">
        <v>40</v>
      </c>
      <c r="AC2151" s="2" t="s">
        <v>40</v>
      </c>
      <c r="AD2151" s="2" t="s">
        <v>40</v>
      </c>
    </row>
    <row r="2152" spans="1:30" x14ac:dyDescent="0.2">
      <c r="A2152" s="3" t="s">
        <v>52</v>
      </c>
      <c r="B2152" s="2">
        <v>4.5351790349138998E-2</v>
      </c>
      <c r="C2152" s="2">
        <v>4.6866193213842798E-2</v>
      </c>
      <c r="D2152" s="2">
        <v>4.4589999999999998E-2</v>
      </c>
      <c r="E2152" s="2" t="s">
        <v>40</v>
      </c>
      <c r="F2152" s="2">
        <v>1.1808035086732799E-2</v>
      </c>
      <c r="G2152" s="2">
        <v>0</v>
      </c>
      <c r="H2152" s="2">
        <v>0.123161561428729</v>
      </c>
      <c r="I2152" s="2" t="s">
        <v>40</v>
      </c>
      <c r="J2152" s="2" t="s">
        <v>83</v>
      </c>
      <c r="K2152" s="2" t="s">
        <v>40</v>
      </c>
      <c r="L2152" s="2" t="s">
        <v>40</v>
      </c>
      <c r="M2152" s="2" t="s">
        <v>40</v>
      </c>
      <c r="N2152" s="2">
        <v>4.4060000000000002E-2</v>
      </c>
      <c r="O2152" s="2">
        <v>4.5034965034964999E-2</v>
      </c>
      <c r="P2152" s="2">
        <v>4.7684189955051699E-2</v>
      </c>
      <c r="Q2152" s="2" t="s">
        <v>40</v>
      </c>
      <c r="R2152" s="2">
        <v>4.1894318933736602E-2</v>
      </c>
      <c r="S2152" s="2">
        <v>4.92307122623169E-2</v>
      </c>
      <c r="T2152" s="2" t="s">
        <v>40</v>
      </c>
      <c r="U2152" s="2" t="s">
        <v>40</v>
      </c>
      <c r="V2152" s="2">
        <v>4.7903161034937698E-2</v>
      </c>
      <c r="W2152" s="2">
        <v>4.5732229517556303E-2</v>
      </c>
      <c r="X2152" s="2">
        <v>4.3307937537148102E-2</v>
      </c>
      <c r="Y2152" s="2" t="s">
        <v>40</v>
      </c>
      <c r="Z2152" s="2">
        <v>4.4167058058455798E-2</v>
      </c>
      <c r="AA2152" s="2">
        <v>4.7140529215488398E-2</v>
      </c>
      <c r="AB2152" s="2" t="s">
        <v>40</v>
      </c>
      <c r="AC2152" s="2" t="s">
        <v>40</v>
      </c>
      <c r="AD2152" s="2" t="s">
        <v>40</v>
      </c>
    </row>
    <row r="2153" spans="1:30" x14ac:dyDescent="0.2">
      <c r="A2153" s="3" t="s">
        <v>54</v>
      </c>
      <c r="B2153" s="2" t="s">
        <v>83</v>
      </c>
      <c r="C2153" s="2" t="s">
        <v>40</v>
      </c>
      <c r="D2153" s="2" t="s">
        <v>40</v>
      </c>
      <c r="E2153" s="2" t="s">
        <v>40</v>
      </c>
      <c r="F2153" s="2">
        <v>7.4073380054716406E-2</v>
      </c>
      <c r="G2153" s="2">
        <v>1.7219999999999999E-2</v>
      </c>
      <c r="H2153" s="2" t="s">
        <v>40</v>
      </c>
      <c r="I2153" s="2" t="s">
        <v>40</v>
      </c>
      <c r="J2153" s="2" t="s">
        <v>83</v>
      </c>
      <c r="K2153" s="2" t="s">
        <v>40</v>
      </c>
      <c r="L2153" s="2" t="s">
        <v>40</v>
      </c>
      <c r="M2153" s="2" t="s">
        <v>40</v>
      </c>
      <c r="N2153" s="2">
        <v>4.5609999999999998E-2</v>
      </c>
      <c r="O2153" s="2">
        <v>4.521E-2</v>
      </c>
      <c r="P2153" s="2">
        <v>4.5983488771801299E-2</v>
      </c>
      <c r="Q2153" s="2" t="s">
        <v>40</v>
      </c>
      <c r="R2153" s="2" t="s">
        <v>83</v>
      </c>
      <c r="S2153" s="2" t="s">
        <v>40</v>
      </c>
      <c r="T2153" s="2" t="s">
        <v>40</v>
      </c>
      <c r="U2153" s="2" t="s">
        <v>40</v>
      </c>
      <c r="V2153" s="2">
        <v>4.43807634373048E-2</v>
      </c>
      <c r="W2153" s="2">
        <v>4.6870000000000002E-2</v>
      </c>
      <c r="X2153" s="2" t="s">
        <v>40</v>
      </c>
      <c r="Y2153" s="2" t="s">
        <v>40</v>
      </c>
      <c r="Z2153" s="2">
        <v>4.2769157569189198E-2</v>
      </c>
      <c r="AA2153" s="2">
        <v>4.6624490857093297E-2</v>
      </c>
      <c r="AB2153" s="2">
        <v>4.7681235126821001E-2</v>
      </c>
      <c r="AC2153" s="2" t="s">
        <v>40</v>
      </c>
      <c r="AD2153" s="2" t="s">
        <v>40</v>
      </c>
    </row>
    <row r="2154" spans="1:30" x14ac:dyDescent="0.2">
      <c r="A2154" s="3" t="s">
        <v>55</v>
      </c>
      <c r="B2154" s="2">
        <v>4.75908372827804E-2</v>
      </c>
      <c r="C2154" s="2">
        <v>4.4140961811253501E-2</v>
      </c>
      <c r="D2154" s="2">
        <v>4.5089999999999998E-2</v>
      </c>
      <c r="E2154" s="2" t="s">
        <v>40</v>
      </c>
      <c r="F2154" s="2">
        <v>6.7489451868924299E-2</v>
      </c>
      <c r="G2154" s="2">
        <v>2.3429999999999999E-2</v>
      </c>
      <c r="H2154" s="2" t="s">
        <v>40</v>
      </c>
      <c r="I2154" s="2" t="s">
        <v>40</v>
      </c>
      <c r="J2154" s="2" t="s">
        <v>83</v>
      </c>
      <c r="K2154" s="2" t="s">
        <v>40</v>
      </c>
      <c r="L2154" s="2" t="s">
        <v>40</v>
      </c>
      <c r="M2154" s="2" t="s">
        <v>40</v>
      </c>
      <c r="N2154" s="2">
        <v>4.768E-2</v>
      </c>
      <c r="O2154" s="2">
        <v>4.5203261112351997E-2</v>
      </c>
      <c r="P2154" s="2">
        <v>4.3920000000000001E-2</v>
      </c>
      <c r="Q2154" s="2" t="s">
        <v>40</v>
      </c>
      <c r="R2154" s="2" t="s">
        <v>83</v>
      </c>
      <c r="S2154" s="2" t="s">
        <v>40</v>
      </c>
      <c r="T2154" s="2" t="s">
        <v>40</v>
      </c>
      <c r="U2154" s="2" t="s">
        <v>40</v>
      </c>
      <c r="V2154" s="2">
        <v>4.4380000000000003E-2</v>
      </c>
      <c r="W2154" s="2">
        <v>4.6876196309624002E-2</v>
      </c>
      <c r="X2154" s="2" t="s">
        <v>40</v>
      </c>
      <c r="Y2154" s="2" t="s">
        <v>40</v>
      </c>
      <c r="Z2154" s="2">
        <v>4.3504476521103598E-2</v>
      </c>
      <c r="AA2154" s="2">
        <v>4.7799754676479601E-2</v>
      </c>
      <c r="AB2154" s="2" t="s">
        <v>40</v>
      </c>
      <c r="AC2154" s="2" t="s">
        <v>40</v>
      </c>
      <c r="AD2154" s="2" t="s">
        <v>40</v>
      </c>
    </row>
    <row r="2155" spans="1:30" x14ac:dyDescent="0.2">
      <c r="A2155" s="3" t="s">
        <v>56</v>
      </c>
      <c r="B2155" s="2">
        <v>4.6107161922958002E-2</v>
      </c>
      <c r="C2155" s="2">
        <v>4.6589763691342802E-2</v>
      </c>
      <c r="D2155" s="2">
        <v>4.4102362425910799E-2</v>
      </c>
      <c r="E2155" s="2" t="s">
        <v>40</v>
      </c>
      <c r="F2155" s="2">
        <v>1.536E-2</v>
      </c>
      <c r="G2155" s="2">
        <v>0</v>
      </c>
      <c r="H2155" s="2">
        <v>0</v>
      </c>
      <c r="I2155" s="2">
        <v>0.16452944211069301</v>
      </c>
      <c r="J2155" s="2" t="s">
        <v>83</v>
      </c>
      <c r="K2155" s="2" t="s">
        <v>40</v>
      </c>
      <c r="L2155" s="2" t="s">
        <v>40</v>
      </c>
      <c r="M2155" s="2" t="s">
        <v>40</v>
      </c>
      <c r="N2155" s="2">
        <v>4.6429999999999999E-2</v>
      </c>
      <c r="O2155" s="2">
        <v>4.6751857689709499E-2</v>
      </c>
      <c r="P2155" s="2">
        <v>4.3632702150868397E-2</v>
      </c>
      <c r="Q2155" s="2" t="s">
        <v>40</v>
      </c>
      <c r="R2155" s="2">
        <v>4.2753458834202701E-2</v>
      </c>
      <c r="S2155" s="2">
        <v>4.8390000000000002E-2</v>
      </c>
      <c r="T2155" s="2" t="s">
        <v>40</v>
      </c>
      <c r="U2155" s="2" t="s">
        <v>40</v>
      </c>
      <c r="V2155" s="2" t="s">
        <v>83</v>
      </c>
      <c r="W2155" s="2" t="s">
        <v>40</v>
      </c>
      <c r="X2155" s="2" t="s">
        <v>40</v>
      </c>
      <c r="Y2155" s="2" t="s">
        <v>40</v>
      </c>
      <c r="Z2155" s="2">
        <v>4.44630566985907E-2</v>
      </c>
      <c r="AA2155" s="2">
        <v>4.68028624192059E-2</v>
      </c>
      <c r="AB2155" s="2" t="s">
        <v>40</v>
      </c>
      <c r="AC2155" s="2" t="s">
        <v>40</v>
      </c>
      <c r="AD2155" s="2" t="s">
        <v>40</v>
      </c>
    </row>
    <row r="2158" spans="1:30" x14ac:dyDescent="0.2">
      <c r="A2158" s="3" t="s">
        <v>88</v>
      </c>
    </row>
    <row r="2160" spans="1:30" x14ac:dyDescent="0.2">
      <c r="B2160" s="2" t="s">
        <v>39</v>
      </c>
      <c r="C2160" s="2" t="s">
        <v>40</v>
      </c>
      <c r="D2160" s="2" t="s">
        <v>40</v>
      </c>
      <c r="E2160" s="2" t="s">
        <v>40</v>
      </c>
      <c r="F2160" s="2" t="s">
        <v>41</v>
      </c>
      <c r="G2160" s="2" t="s">
        <v>40</v>
      </c>
      <c r="H2160" s="2" t="s">
        <v>40</v>
      </c>
      <c r="I2160" s="2" t="s">
        <v>40</v>
      </c>
      <c r="J2160" s="2" t="s">
        <v>42</v>
      </c>
      <c r="K2160" s="2" t="s">
        <v>40</v>
      </c>
      <c r="L2160" s="2" t="s">
        <v>40</v>
      </c>
      <c r="M2160" s="2" t="s">
        <v>40</v>
      </c>
      <c r="N2160" s="2" t="s">
        <v>43</v>
      </c>
      <c r="O2160" s="2" t="s">
        <v>40</v>
      </c>
      <c r="P2160" s="2" t="s">
        <v>40</v>
      </c>
      <c r="Q2160" s="2" t="s">
        <v>40</v>
      </c>
      <c r="R2160" s="2" t="s">
        <v>44</v>
      </c>
      <c r="S2160" s="2" t="s">
        <v>40</v>
      </c>
      <c r="T2160" s="2" t="s">
        <v>40</v>
      </c>
      <c r="U2160" s="2" t="s">
        <v>40</v>
      </c>
      <c r="V2160" s="2" t="s">
        <v>45</v>
      </c>
      <c r="W2160" s="2" t="s">
        <v>40</v>
      </c>
      <c r="X2160" s="2" t="s">
        <v>40</v>
      </c>
      <c r="Y2160" s="2" t="s">
        <v>40</v>
      </c>
      <c r="Z2160" s="2" t="s">
        <v>46</v>
      </c>
      <c r="AA2160" s="2" t="s">
        <v>40</v>
      </c>
      <c r="AB2160" s="2" t="s">
        <v>40</v>
      </c>
      <c r="AC2160" s="2" t="s">
        <v>40</v>
      </c>
      <c r="AD2160" s="2" t="s">
        <v>40</v>
      </c>
    </row>
    <row r="2161" spans="1:30" x14ac:dyDescent="0.2">
      <c r="A2161" s="3" t="s">
        <v>47</v>
      </c>
      <c r="B2161" s="2">
        <v>0.73978510614566595</v>
      </c>
      <c r="C2161" s="2">
        <v>0.73778604651162705</v>
      </c>
      <c r="D2161" s="2">
        <v>0.73559794902729603</v>
      </c>
      <c r="E2161" s="2">
        <v>0.73750469748214897</v>
      </c>
      <c r="F2161" s="2" t="s">
        <v>83</v>
      </c>
      <c r="G2161" s="2" t="s">
        <v>40</v>
      </c>
      <c r="H2161" s="2" t="s">
        <v>40</v>
      </c>
      <c r="I2161" s="2" t="s">
        <v>40</v>
      </c>
      <c r="J2161" s="2" t="s">
        <v>83</v>
      </c>
      <c r="K2161" s="2" t="s">
        <v>40</v>
      </c>
      <c r="L2161" s="2" t="s">
        <v>40</v>
      </c>
      <c r="M2161" s="2" t="s">
        <v>40</v>
      </c>
      <c r="N2161" s="2">
        <v>0.75726550318423402</v>
      </c>
      <c r="O2161" s="2">
        <v>0.71825000000000006</v>
      </c>
      <c r="P2161" s="2" t="s">
        <v>40</v>
      </c>
      <c r="Q2161" s="2" t="s">
        <v>40</v>
      </c>
      <c r="R2161" s="2">
        <v>0.83768931279223502</v>
      </c>
      <c r="S2161" s="2">
        <v>0.63680601221230604</v>
      </c>
      <c r="T2161" s="2" t="s">
        <v>40</v>
      </c>
      <c r="U2161" s="2" t="s">
        <v>40</v>
      </c>
      <c r="V2161" s="2" t="s">
        <v>83</v>
      </c>
      <c r="W2161" s="2" t="s">
        <v>40</v>
      </c>
      <c r="X2161" s="2" t="s">
        <v>40</v>
      </c>
      <c r="Y2161" s="2" t="s">
        <v>40</v>
      </c>
      <c r="Z2161" s="2" t="s">
        <v>83</v>
      </c>
      <c r="AA2161" s="2" t="s">
        <v>40</v>
      </c>
      <c r="AB2161" s="2" t="s">
        <v>40</v>
      </c>
      <c r="AC2161" s="2" t="s">
        <v>40</v>
      </c>
      <c r="AD2161" s="2" t="s">
        <v>40</v>
      </c>
    </row>
    <row r="2162" spans="1:30" x14ac:dyDescent="0.2">
      <c r="A2162" s="3" t="s">
        <v>52</v>
      </c>
      <c r="B2162" s="2">
        <v>0.735312997125394</v>
      </c>
      <c r="C2162" s="2">
        <v>0.73627550445271095</v>
      </c>
      <c r="D2162" s="2">
        <v>0.74145000000000005</v>
      </c>
      <c r="E2162" s="2" t="s">
        <v>40</v>
      </c>
      <c r="F2162" s="2">
        <v>0.76375495515758096</v>
      </c>
      <c r="G2162" s="2">
        <v>0.778472913408218</v>
      </c>
      <c r="H2162" s="2">
        <v>0.67237089461461896</v>
      </c>
      <c r="I2162" s="2" t="s">
        <v>40</v>
      </c>
      <c r="J2162" s="2" t="s">
        <v>83</v>
      </c>
      <c r="K2162" s="2" t="s">
        <v>40</v>
      </c>
      <c r="L2162" s="2" t="s">
        <v>40</v>
      </c>
      <c r="M2162" s="2" t="s">
        <v>40</v>
      </c>
      <c r="N2162" s="2">
        <v>0.71157999999999999</v>
      </c>
      <c r="O2162" s="2">
        <v>0.74699300699300697</v>
      </c>
      <c r="P2162" s="2">
        <v>0.75412490577626401</v>
      </c>
      <c r="Q2162" s="2" t="s">
        <v>40</v>
      </c>
      <c r="R2162" s="2">
        <v>0.63629832687399501</v>
      </c>
      <c r="S2162" s="2">
        <v>0.83695913795337895</v>
      </c>
      <c r="T2162" s="2" t="s">
        <v>40</v>
      </c>
      <c r="U2162" s="2" t="s">
        <v>40</v>
      </c>
      <c r="V2162" s="2">
        <v>0.77743675061671702</v>
      </c>
      <c r="W2162" s="2">
        <v>0.78338566942620602</v>
      </c>
      <c r="X2162" s="2">
        <v>0.65696763386826595</v>
      </c>
      <c r="Y2162" s="2" t="s">
        <v>40</v>
      </c>
      <c r="Z2162" s="2">
        <v>0.71696954369738697</v>
      </c>
      <c r="AA2162" s="2">
        <v>0.75991309071156898</v>
      </c>
      <c r="AB2162" s="2" t="s">
        <v>40</v>
      </c>
      <c r="AC2162" s="2" t="s">
        <v>40</v>
      </c>
      <c r="AD2162" s="2" t="s">
        <v>40</v>
      </c>
    </row>
    <row r="2163" spans="1:30" x14ac:dyDescent="0.2">
      <c r="A2163" s="3" t="s">
        <v>54</v>
      </c>
      <c r="B2163" s="2" t="s">
        <v>83</v>
      </c>
      <c r="C2163" s="2" t="s">
        <v>40</v>
      </c>
      <c r="D2163" s="2" t="s">
        <v>40</v>
      </c>
      <c r="E2163" s="2" t="s">
        <v>40</v>
      </c>
      <c r="F2163" s="2">
        <v>0.71367537383352697</v>
      </c>
      <c r="G2163" s="2">
        <v>0.76160000000000005</v>
      </c>
      <c r="H2163" s="2" t="s">
        <v>40</v>
      </c>
      <c r="I2163" s="2" t="s">
        <v>40</v>
      </c>
      <c r="J2163" s="2" t="s">
        <v>83</v>
      </c>
      <c r="K2163" s="2" t="s">
        <v>40</v>
      </c>
      <c r="L2163" s="2" t="s">
        <v>40</v>
      </c>
      <c r="M2163" s="2" t="s">
        <v>40</v>
      </c>
      <c r="N2163" s="2">
        <v>0.71370999999999996</v>
      </c>
      <c r="O2163" s="2">
        <v>0.74351999999999996</v>
      </c>
      <c r="P2163" s="2">
        <v>0.75582542052914803</v>
      </c>
      <c r="Q2163" s="2" t="s">
        <v>40</v>
      </c>
      <c r="R2163" s="2" t="s">
        <v>83</v>
      </c>
      <c r="S2163" s="2" t="s">
        <v>40</v>
      </c>
      <c r="T2163" s="2" t="s">
        <v>40</v>
      </c>
      <c r="U2163" s="2" t="s">
        <v>40</v>
      </c>
      <c r="V2163" s="2">
        <v>0.69558029317755898</v>
      </c>
      <c r="W2163" s="2">
        <v>0.78134999999999999</v>
      </c>
      <c r="X2163" s="2" t="s">
        <v>40</v>
      </c>
      <c r="Y2163" s="2" t="s">
        <v>40</v>
      </c>
      <c r="Z2163" s="2">
        <v>0.696835928207026</v>
      </c>
      <c r="AA2163" s="2">
        <v>0.76049339919692605</v>
      </c>
      <c r="AB2163" s="2">
        <v>0.759591386615589</v>
      </c>
      <c r="AC2163" s="2" t="s">
        <v>40</v>
      </c>
      <c r="AD2163" s="2" t="s">
        <v>40</v>
      </c>
    </row>
    <row r="2164" spans="1:30" x14ac:dyDescent="0.2">
      <c r="A2164" s="3" t="s">
        <v>55</v>
      </c>
      <c r="B2164" s="2">
        <v>0.73722071767095398</v>
      </c>
      <c r="C2164" s="2">
        <v>0.73629460684782899</v>
      </c>
      <c r="D2164" s="2">
        <v>0.73953000000000002</v>
      </c>
      <c r="E2164" s="2" t="s">
        <v>40</v>
      </c>
      <c r="F2164" s="2">
        <v>0.71980074719800702</v>
      </c>
      <c r="G2164" s="2">
        <v>0.75578999999999996</v>
      </c>
      <c r="H2164" s="2" t="s">
        <v>40</v>
      </c>
      <c r="I2164" s="2" t="s">
        <v>40</v>
      </c>
      <c r="J2164" s="2" t="s">
        <v>83</v>
      </c>
      <c r="K2164" s="2" t="s">
        <v>40</v>
      </c>
      <c r="L2164" s="2" t="s">
        <v>40</v>
      </c>
      <c r="M2164" s="2" t="s">
        <v>40</v>
      </c>
      <c r="N2164" s="2">
        <v>0.74004999999999999</v>
      </c>
      <c r="O2164" s="2">
        <v>0.75100513736877295</v>
      </c>
      <c r="P2164" s="2">
        <v>0.72184999999999999</v>
      </c>
      <c r="Q2164" s="2" t="s">
        <v>40</v>
      </c>
      <c r="R2164" s="2" t="s">
        <v>83</v>
      </c>
      <c r="S2164" s="2" t="s">
        <v>40</v>
      </c>
      <c r="T2164" s="2" t="s">
        <v>40</v>
      </c>
      <c r="U2164" s="2" t="s">
        <v>40</v>
      </c>
      <c r="V2164" s="2">
        <v>0.70991000000000004</v>
      </c>
      <c r="W2164" s="2">
        <v>0.76672919378301796</v>
      </c>
      <c r="X2164" s="2" t="s">
        <v>40</v>
      </c>
      <c r="Y2164" s="2" t="s">
        <v>40</v>
      </c>
      <c r="Z2164" s="2">
        <v>0.71520190023752905</v>
      </c>
      <c r="AA2164" s="2">
        <v>0.76125038331799999</v>
      </c>
      <c r="AB2164" s="2" t="s">
        <v>40</v>
      </c>
      <c r="AC2164" s="2" t="s">
        <v>40</v>
      </c>
      <c r="AD2164" s="2" t="s">
        <v>40</v>
      </c>
    </row>
    <row r="2165" spans="1:30" x14ac:dyDescent="0.2">
      <c r="A2165" s="3" t="s">
        <v>56</v>
      </c>
      <c r="B2165" s="2">
        <v>0.73779888173976504</v>
      </c>
      <c r="C2165" s="2">
        <v>0.73574868406316496</v>
      </c>
      <c r="D2165" s="2">
        <v>0.73948706424337696</v>
      </c>
      <c r="E2165" s="2" t="s">
        <v>40</v>
      </c>
      <c r="F2165" s="2">
        <v>0.76037999999999994</v>
      </c>
      <c r="G2165" s="2">
        <v>0.77629092008769895</v>
      </c>
      <c r="H2165" s="2">
        <v>0.77743959718934297</v>
      </c>
      <c r="I2165" s="2">
        <v>0.63869850394281003</v>
      </c>
      <c r="J2165" s="2" t="s">
        <v>83</v>
      </c>
      <c r="K2165" s="2" t="s">
        <v>40</v>
      </c>
      <c r="L2165" s="2" t="s">
        <v>40</v>
      </c>
      <c r="M2165" s="2" t="s">
        <v>40</v>
      </c>
      <c r="N2165" s="2">
        <v>0.75638000000000005</v>
      </c>
      <c r="O2165" s="2">
        <v>0.75664264805224002</v>
      </c>
      <c r="P2165" s="2">
        <v>0.70019299079797503</v>
      </c>
      <c r="Q2165" s="2" t="s">
        <v>40</v>
      </c>
      <c r="R2165" s="2">
        <v>0.63593407424208004</v>
      </c>
      <c r="S2165" s="2">
        <v>0.83735999999999999</v>
      </c>
      <c r="T2165" s="2" t="s">
        <v>40</v>
      </c>
      <c r="U2165" s="2" t="s">
        <v>40</v>
      </c>
      <c r="V2165" s="2" t="s">
        <v>83</v>
      </c>
      <c r="W2165" s="2" t="s">
        <v>40</v>
      </c>
      <c r="X2165" s="2" t="s">
        <v>40</v>
      </c>
      <c r="Y2165" s="2" t="s">
        <v>40</v>
      </c>
      <c r="Z2165" s="2">
        <v>0.71426750664578798</v>
      </c>
      <c r="AA2165" s="2">
        <v>0.76240766389658299</v>
      </c>
      <c r="AB2165" s="2" t="s">
        <v>40</v>
      </c>
      <c r="AC2165" s="2" t="s">
        <v>40</v>
      </c>
      <c r="AD2165" s="2" t="s">
        <v>40</v>
      </c>
    </row>
    <row r="2168" spans="1:30" x14ac:dyDescent="0.2">
      <c r="A2168" s="3" t="s">
        <v>89</v>
      </c>
    </row>
    <row r="2170" spans="1:30" x14ac:dyDescent="0.2">
      <c r="B2170" s="2" t="s">
        <v>39</v>
      </c>
      <c r="C2170" s="2" t="s">
        <v>40</v>
      </c>
      <c r="D2170" s="2" t="s">
        <v>40</v>
      </c>
      <c r="E2170" s="2" t="s">
        <v>40</v>
      </c>
      <c r="F2170" s="2" t="s">
        <v>41</v>
      </c>
      <c r="G2170" s="2" t="s">
        <v>40</v>
      </c>
      <c r="H2170" s="2" t="s">
        <v>40</v>
      </c>
      <c r="I2170" s="2" t="s">
        <v>40</v>
      </c>
      <c r="J2170" s="2" t="s">
        <v>42</v>
      </c>
      <c r="K2170" s="2" t="s">
        <v>40</v>
      </c>
      <c r="L2170" s="2" t="s">
        <v>40</v>
      </c>
      <c r="M2170" s="2" t="s">
        <v>40</v>
      </c>
      <c r="N2170" s="2" t="s">
        <v>43</v>
      </c>
      <c r="O2170" s="2" t="s">
        <v>40</v>
      </c>
      <c r="P2170" s="2" t="s">
        <v>40</v>
      </c>
      <c r="Q2170" s="2" t="s">
        <v>40</v>
      </c>
      <c r="R2170" s="2" t="s">
        <v>44</v>
      </c>
      <c r="S2170" s="2" t="s">
        <v>40</v>
      </c>
      <c r="T2170" s="2" t="s">
        <v>40</v>
      </c>
      <c r="U2170" s="2" t="s">
        <v>40</v>
      </c>
      <c r="V2170" s="2" t="s">
        <v>45</v>
      </c>
      <c r="W2170" s="2" t="s">
        <v>40</v>
      </c>
      <c r="X2170" s="2" t="s">
        <v>40</v>
      </c>
      <c r="Y2170" s="2" t="s">
        <v>40</v>
      </c>
      <c r="Z2170" s="2" t="s">
        <v>46</v>
      </c>
      <c r="AA2170" s="2" t="s">
        <v>40</v>
      </c>
      <c r="AB2170" s="2" t="s">
        <v>40</v>
      </c>
      <c r="AC2170" s="2" t="s">
        <v>40</v>
      </c>
      <c r="AD2170" s="2" t="s">
        <v>40</v>
      </c>
    </row>
    <row r="2171" spans="1:30" x14ac:dyDescent="0.2">
      <c r="A2171" s="3" t="s">
        <v>47</v>
      </c>
      <c r="B2171" s="2">
        <v>2.39060118228798E-2</v>
      </c>
      <c r="C2171" s="2">
        <v>2.4260465116278999E-2</v>
      </c>
      <c r="D2171" s="2">
        <v>2.25456190619816E-2</v>
      </c>
      <c r="E2171" s="2">
        <v>2.3975948891394198E-2</v>
      </c>
      <c r="F2171" s="2" t="s">
        <v>83</v>
      </c>
      <c r="G2171" s="2" t="s">
        <v>40</v>
      </c>
      <c r="H2171" s="2" t="s">
        <v>40</v>
      </c>
      <c r="I2171" s="2" t="s">
        <v>40</v>
      </c>
      <c r="J2171" s="2" t="s">
        <v>83</v>
      </c>
      <c r="K2171" s="2" t="s">
        <v>40</v>
      </c>
      <c r="L2171" s="2" t="s">
        <v>40</v>
      </c>
      <c r="M2171" s="2" t="s">
        <v>40</v>
      </c>
      <c r="N2171" s="2">
        <v>0</v>
      </c>
      <c r="O2171" s="2">
        <v>4.7149999999999997E-2</v>
      </c>
      <c r="P2171" s="2" t="s">
        <v>40</v>
      </c>
      <c r="Q2171" s="2" t="s">
        <v>40</v>
      </c>
      <c r="R2171" s="2">
        <v>2.4850505765540799E-2</v>
      </c>
      <c r="S2171" s="2">
        <v>2.2489431658055399E-2</v>
      </c>
      <c r="T2171" s="2" t="s">
        <v>40</v>
      </c>
      <c r="U2171" s="2" t="s">
        <v>40</v>
      </c>
      <c r="V2171" s="2" t="s">
        <v>83</v>
      </c>
      <c r="W2171" s="2" t="s">
        <v>40</v>
      </c>
      <c r="X2171" s="2" t="s">
        <v>40</v>
      </c>
      <c r="Y2171" s="2" t="s">
        <v>40</v>
      </c>
      <c r="Z2171" s="2" t="s">
        <v>83</v>
      </c>
      <c r="AA2171" s="2" t="s">
        <v>40</v>
      </c>
      <c r="AB2171" s="2" t="s">
        <v>40</v>
      </c>
      <c r="AC2171" s="2" t="s">
        <v>40</v>
      </c>
      <c r="AD2171" s="2" t="s">
        <v>40</v>
      </c>
    </row>
    <row r="2172" spans="1:30" x14ac:dyDescent="0.2">
      <c r="A2172" s="3" t="s">
        <v>52</v>
      </c>
      <c r="B2172" s="2">
        <v>2.3834110128101299E-2</v>
      </c>
      <c r="C2172" s="2">
        <v>2.4123548641641301E-2</v>
      </c>
      <c r="D2172" s="2">
        <v>2.307E-2</v>
      </c>
      <c r="E2172" s="2" t="s">
        <v>40</v>
      </c>
      <c r="F2172" s="2">
        <v>2.64275070988782E-2</v>
      </c>
      <c r="G2172" s="2">
        <v>2.2124271292478299E-2</v>
      </c>
      <c r="H2172" s="2">
        <v>2.2475948247263001E-2</v>
      </c>
      <c r="I2172" s="2" t="s">
        <v>40</v>
      </c>
      <c r="J2172" s="2" t="s">
        <v>83</v>
      </c>
      <c r="K2172" s="2" t="s">
        <v>40</v>
      </c>
      <c r="L2172" s="2" t="s">
        <v>40</v>
      </c>
      <c r="M2172" s="2" t="s">
        <v>40</v>
      </c>
      <c r="N2172" s="2">
        <v>5.5750000000000001E-2</v>
      </c>
      <c r="O2172" s="2">
        <v>1.3818181818181801E-2</v>
      </c>
      <c r="P2172" s="2">
        <v>1.8705156481197099E-3</v>
      </c>
      <c r="Q2172" s="2" t="s">
        <v>40</v>
      </c>
      <c r="R2172" s="2">
        <v>2.21949144531619E-2</v>
      </c>
      <c r="S2172" s="2">
        <v>2.51245116735479E-2</v>
      </c>
      <c r="T2172" s="2" t="s">
        <v>40</v>
      </c>
      <c r="U2172" s="2" t="s">
        <v>40</v>
      </c>
      <c r="V2172" s="2">
        <v>2.47834318168779E-2</v>
      </c>
      <c r="W2172" s="2">
        <v>2.4350556665714999E-2</v>
      </c>
      <c r="X2172" s="2">
        <v>2.1991678824228599E-2</v>
      </c>
      <c r="Y2172" s="2" t="s">
        <v>40</v>
      </c>
      <c r="Z2172" s="2">
        <v>2.26164240037573E-2</v>
      </c>
      <c r="AA2172" s="2">
        <v>2.4811825871032801E-2</v>
      </c>
      <c r="AB2172" s="2" t="s">
        <v>40</v>
      </c>
      <c r="AC2172" s="2" t="s">
        <v>40</v>
      </c>
      <c r="AD2172" s="2" t="s">
        <v>40</v>
      </c>
    </row>
    <row r="2173" spans="1:30" x14ac:dyDescent="0.2">
      <c r="A2173" s="3" t="s">
        <v>54</v>
      </c>
      <c r="B2173" s="2" t="s">
        <v>83</v>
      </c>
      <c r="C2173" s="2" t="s">
        <v>40</v>
      </c>
      <c r="D2173" s="2" t="s">
        <v>40</v>
      </c>
      <c r="E2173" s="2" t="s">
        <v>40</v>
      </c>
      <c r="F2173" s="2">
        <v>2.3404414795937401E-2</v>
      </c>
      <c r="G2173" s="2">
        <v>2.3939999999999999E-2</v>
      </c>
      <c r="H2173" s="2" t="s">
        <v>40</v>
      </c>
      <c r="I2173" s="2" t="s">
        <v>40</v>
      </c>
      <c r="J2173" s="2" t="s">
        <v>83</v>
      </c>
      <c r="K2173" s="2" t="s">
        <v>40</v>
      </c>
      <c r="L2173" s="2" t="s">
        <v>40</v>
      </c>
      <c r="M2173" s="2" t="s">
        <v>40</v>
      </c>
      <c r="N2173" s="2">
        <v>5.271E-2</v>
      </c>
      <c r="O2173" s="2">
        <v>1.5859999999999999E-2</v>
      </c>
      <c r="P2173" s="2">
        <v>2.42314953086698E-3</v>
      </c>
      <c r="Q2173" s="2" t="s">
        <v>40</v>
      </c>
      <c r="R2173" s="2" t="s">
        <v>83</v>
      </c>
      <c r="S2173" s="2" t="s">
        <v>40</v>
      </c>
      <c r="T2173" s="2" t="s">
        <v>40</v>
      </c>
      <c r="U2173" s="2" t="s">
        <v>40</v>
      </c>
      <c r="V2173" s="2">
        <v>2.36048348580036E-2</v>
      </c>
      <c r="W2173" s="2">
        <v>2.375E-2</v>
      </c>
      <c r="X2173" s="2" t="s">
        <v>40</v>
      </c>
      <c r="Y2173" s="2" t="s">
        <v>40</v>
      </c>
      <c r="Z2173" s="2">
        <v>2.2653379503581698E-2</v>
      </c>
      <c r="AA2173" s="2">
        <v>2.34277955917612E-2</v>
      </c>
      <c r="AB2173" s="2">
        <v>2.5044982297289398E-2</v>
      </c>
      <c r="AC2173" s="2" t="s">
        <v>40</v>
      </c>
      <c r="AD2173" s="2" t="s">
        <v>40</v>
      </c>
    </row>
    <row r="2174" spans="1:30" x14ac:dyDescent="0.2">
      <c r="A2174" s="3" t="s">
        <v>55</v>
      </c>
      <c r="B2174" s="2">
        <v>2.3414579101782799E-2</v>
      </c>
      <c r="C2174" s="2">
        <v>2.4170444747308902E-2</v>
      </c>
      <c r="D2174" s="2">
        <v>2.3429999999999999E-2</v>
      </c>
      <c r="E2174" s="2" t="s">
        <v>40</v>
      </c>
      <c r="F2174" s="2">
        <v>2.3605509191278899E-2</v>
      </c>
      <c r="G2174" s="2">
        <v>2.375E-2</v>
      </c>
      <c r="H2174" s="2" t="s">
        <v>40</v>
      </c>
      <c r="I2174" s="2" t="s">
        <v>40</v>
      </c>
      <c r="J2174" s="2" t="s">
        <v>83</v>
      </c>
      <c r="K2174" s="2" t="s">
        <v>40</v>
      </c>
      <c r="L2174" s="2" t="s">
        <v>40</v>
      </c>
      <c r="M2174" s="2" t="s">
        <v>40</v>
      </c>
      <c r="N2174" s="2">
        <v>1.7770000000000001E-2</v>
      </c>
      <c r="O2174" s="2">
        <v>8.4319857047129698E-3</v>
      </c>
      <c r="P2174" s="2">
        <v>4.496E-2</v>
      </c>
      <c r="Q2174" s="2" t="s">
        <v>40</v>
      </c>
      <c r="R2174" s="2" t="s">
        <v>83</v>
      </c>
      <c r="S2174" s="2" t="s">
        <v>40</v>
      </c>
      <c r="T2174" s="2" t="s">
        <v>40</v>
      </c>
      <c r="U2174" s="2" t="s">
        <v>40</v>
      </c>
      <c r="V2174" s="2">
        <v>2.283E-2</v>
      </c>
      <c r="W2174" s="2">
        <v>2.45578439629431E-2</v>
      </c>
      <c r="X2174" s="2" t="s">
        <v>40</v>
      </c>
      <c r="Y2174" s="2" t="s">
        <v>40</v>
      </c>
      <c r="Z2174" s="2">
        <v>2.35519824593458E-2</v>
      </c>
      <c r="AA2174" s="2">
        <v>2.3804047838086401E-2</v>
      </c>
      <c r="AB2174" s="2" t="s">
        <v>40</v>
      </c>
      <c r="AC2174" s="2" t="s">
        <v>40</v>
      </c>
      <c r="AD2174" s="2" t="s">
        <v>40</v>
      </c>
    </row>
    <row r="2175" spans="1:30" x14ac:dyDescent="0.2">
      <c r="A2175" s="3" t="s">
        <v>56</v>
      </c>
      <c r="B2175" s="2">
        <v>2.3713860245567701E-2</v>
      </c>
      <c r="C2175" s="2">
        <v>2.3826856310897E-2</v>
      </c>
      <c r="D2175" s="2">
        <v>2.3483805724879899E-2</v>
      </c>
      <c r="E2175" s="2" t="s">
        <v>40</v>
      </c>
      <c r="F2175" s="2">
        <v>2.5020000000000001E-2</v>
      </c>
      <c r="G2175" s="2">
        <v>2.3285703485295201E-2</v>
      </c>
      <c r="H2175" s="2">
        <v>2.4612031713823999E-2</v>
      </c>
      <c r="I2175" s="2">
        <v>2.1814429950622698E-2</v>
      </c>
      <c r="J2175" s="2" t="s">
        <v>83</v>
      </c>
      <c r="K2175" s="2" t="s">
        <v>40</v>
      </c>
      <c r="L2175" s="2" t="s">
        <v>40</v>
      </c>
      <c r="M2175" s="2" t="s">
        <v>40</v>
      </c>
      <c r="N2175" s="2">
        <v>5.1000000000000004E-4</v>
      </c>
      <c r="O2175" s="2">
        <v>0</v>
      </c>
      <c r="P2175" s="2">
        <v>7.0287808016110495E-2</v>
      </c>
      <c r="Q2175" s="2" t="s">
        <v>40</v>
      </c>
      <c r="R2175" s="2">
        <v>2.2321766084523999E-2</v>
      </c>
      <c r="S2175" s="2">
        <v>2.5000000000000001E-2</v>
      </c>
      <c r="T2175" s="2" t="s">
        <v>40</v>
      </c>
      <c r="U2175" s="2" t="s">
        <v>40</v>
      </c>
      <c r="V2175" s="2" t="s">
        <v>83</v>
      </c>
      <c r="W2175" s="2" t="s">
        <v>40</v>
      </c>
      <c r="X2175" s="2" t="s">
        <v>40</v>
      </c>
      <c r="Y2175" s="2" t="s">
        <v>40</v>
      </c>
      <c r="Z2175" s="2">
        <v>2.30872874258038E-2</v>
      </c>
      <c r="AA2175" s="2">
        <v>2.4295937211449601E-2</v>
      </c>
      <c r="AB2175" s="2" t="s">
        <v>40</v>
      </c>
      <c r="AC2175" s="2" t="s">
        <v>40</v>
      </c>
      <c r="AD2175" s="2" t="s">
        <v>40</v>
      </c>
    </row>
    <row r="2178" spans="1:30" x14ac:dyDescent="0.2">
      <c r="A2178" s="3" t="s">
        <v>90</v>
      </c>
    </row>
    <row r="2180" spans="1:30" x14ac:dyDescent="0.2">
      <c r="B2180" s="2" t="s">
        <v>39</v>
      </c>
      <c r="C2180" s="2" t="s">
        <v>40</v>
      </c>
      <c r="D2180" s="2" t="s">
        <v>40</v>
      </c>
      <c r="E2180" s="2" t="s">
        <v>40</v>
      </c>
      <c r="F2180" s="2" t="s">
        <v>41</v>
      </c>
      <c r="G2180" s="2" t="s">
        <v>40</v>
      </c>
      <c r="H2180" s="2" t="s">
        <v>40</v>
      </c>
      <c r="I2180" s="2" t="s">
        <v>40</v>
      </c>
      <c r="J2180" s="2" t="s">
        <v>42</v>
      </c>
      <c r="K2180" s="2" t="s">
        <v>40</v>
      </c>
      <c r="L2180" s="2" t="s">
        <v>40</v>
      </c>
      <c r="M2180" s="2" t="s">
        <v>40</v>
      </c>
      <c r="N2180" s="2" t="s">
        <v>43</v>
      </c>
      <c r="O2180" s="2" t="s">
        <v>40</v>
      </c>
      <c r="P2180" s="2" t="s">
        <v>40</v>
      </c>
      <c r="Q2180" s="2" t="s">
        <v>40</v>
      </c>
      <c r="R2180" s="2" t="s">
        <v>44</v>
      </c>
      <c r="S2180" s="2" t="s">
        <v>40</v>
      </c>
      <c r="T2180" s="2" t="s">
        <v>40</v>
      </c>
      <c r="U2180" s="2" t="s">
        <v>40</v>
      </c>
      <c r="V2180" s="2" t="s">
        <v>45</v>
      </c>
      <c r="W2180" s="2" t="s">
        <v>40</v>
      </c>
      <c r="X2180" s="2" t="s">
        <v>40</v>
      </c>
      <c r="Y2180" s="2" t="s">
        <v>40</v>
      </c>
      <c r="Z2180" s="2" t="s">
        <v>46</v>
      </c>
      <c r="AA2180" s="2" t="s">
        <v>40</v>
      </c>
      <c r="AB2180" s="2" t="s">
        <v>40</v>
      </c>
      <c r="AC2180" s="2" t="s">
        <v>40</v>
      </c>
      <c r="AD2180" s="2" t="s">
        <v>40</v>
      </c>
    </row>
    <row r="2181" spans="1:30" x14ac:dyDescent="0.2">
      <c r="A2181" s="3" t="s">
        <v>47</v>
      </c>
      <c r="B2181" s="2">
        <v>0.11231735881325</v>
      </c>
      <c r="C2181" s="2">
        <v>0.112409302325581</v>
      </c>
      <c r="D2181" s="2">
        <v>0.118232544110993</v>
      </c>
      <c r="E2181" s="2">
        <v>0.11371664787673801</v>
      </c>
      <c r="F2181" s="2" t="s">
        <v>83</v>
      </c>
      <c r="G2181" s="2" t="s">
        <v>40</v>
      </c>
      <c r="H2181" s="2" t="s">
        <v>40</v>
      </c>
      <c r="I2181" s="2" t="s">
        <v>40</v>
      </c>
      <c r="J2181" s="2" t="s">
        <v>83</v>
      </c>
      <c r="K2181" s="2" t="s">
        <v>40</v>
      </c>
      <c r="L2181" s="2" t="s">
        <v>40</v>
      </c>
      <c r="M2181" s="2" t="s">
        <v>40</v>
      </c>
      <c r="N2181" s="2">
        <v>0.116454697450733</v>
      </c>
      <c r="O2181" s="2">
        <v>0.11187999999999999</v>
      </c>
      <c r="P2181" s="2" t="s">
        <v>40</v>
      </c>
      <c r="Q2181" s="2" t="s">
        <v>40</v>
      </c>
      <c r="R2181" s="2">
        <v>0</v>
      </c>
      <c r="S2181" s="2">
        <v>0.22929074682949699</v>
      </c>
      <c r="T2181" s="2" t="s">
        <v>40</v>
      </c>
      <c r="U2181" s="2" t="s">
        <v>40</v>
      </c>
      <c r="V2181" s="2" t="s">
        <v>83</v>
      </c>
      <c r="W2181" s="2" t="s">
        <v>40</v>
      </c>
      <c r="X2181" s="2" t="s">
        <v>40</v>
      </c>
      <c r="Y2181" s="2" t="s">
        <v>40</v>
      </c>
      <c r="Z2181" s="2" t="s">
        <v>83</v>
      </c>
      <c r="AA2181" s="2" t="s">
        <v>40</v>
      </c>
      <c r="AB2181" s="2" t="s">
        <v>40</v>
      </c>
      <c r="AC2181" s="2" t="s">
        <v>40</v>
      </c>
      <c r="AD2181" s="2" t="s">
        <v>40</v>
      </c>
    </row>
    <row r="2182" spans="1:30" x14ac:dyDescent="0.2">
      <c r="A2182" s="3" t="s">
        <v>52</v>
      </c>
      <c r="B2182" s="2">
        <v>0.116268036058161</v>
      </c>
      <c r="C2182" s="2">
        <v>0.113515950851087</v>
      </c>
      <c r="D2182" s="2">
        <v>0.11267000000000001</v>
      </c>
      <c r="E2182" s="2" t="s">
        <v>40</v>
      </c>
      <c r="F2182" s="2">
        <v>0.116899547358655</v>
      </c>
      <c r="G2182" s="2">
        <v>0.117560073937153</v>
      </c>
      <c r="H2182" s="2">
        <v>0.10814995023775199</v>
      </c>
      <c r="I2182" s="2" t="s">
        <v>40</v>
      </c>
      <c r="J2182" s="2" t="s">
        <v>83</v>
      </c>
      <c r="K2182" s="2" t="s">
        <v>40</v>
      </c>
      <c r="L2182" s="2" t="s">
        <v>40</v>
      </c>
      <c r="M2182" s="2" t="s">
        <v>40</v>
      </c>
      <c r="N2182" s="2">
        <v>0.11322</v>
      </c>
      <c r="O2182" s="2">
        <v>0.112335664335664</v>
      </c>
      <c r="P2182" s="2">
        <v>0.11689326893548101</v>
      </c>
      <c r="Q2182" s="2" t="s">
        <v>40</v>
      </c>
      <c r="R2182" s="2">
        <v>0.23072124019283399</v>
      </c>
      <c r="S2182" s="2">
        <v>0</v>
      </c>
      <c r="T2182" s="2" t="s">
        <v>40</v>
      </c>
      <c r="U2182" s="2" t="s">
        <v>40</v>
      </c>
      <c r="V2182" s="2">
        <v>0.11849578337444699</v>
      </c>
      <c r="W2182" s="2">
        <v>0.116328860976306</v>
      </c>
      <c r="X2182" s="2">
        <v>0.108013184200572</v>
      </c>
      <c r="Y2182" s="2" t="s">
        <v>40</v>
      </c>
      <c r="Z2182" s="2">
        <v>0.110625383865024</v>
      </c>
      <c r="AA2182" s="2">
        <v>0.11794832001241499</v>
      </c>
      <c r="AB2182" s="2" t="s">
        <v>40</v>
      </c>
      <c r="AC2182" s="2" t="s">
        <v>40</v>
      </c>
      <c r="AD2182" s="2" t="s">
        <v>40</v>
      </c>
    </row>
    <row r="2183" spans="1:30" x14ac:dyDescent="0.2">
      <c r="A2183" s="3" t="s">
        <v>54</v>
      </c>
      <c r="B2183" s="2" t="s">
        <v>83</v>
      </c>
      <c r="C2183" s="2" t="s">
        <v>40</v>
      </c>
      <c r="D2183" s="2" t="s">
        <v>40</v>
      </c>
      <c r="E2183" s="2" t="s">
        <v>40</v>
      </c>
      <c r="F2183" s="2">
        <v>0.111756549113667</v>
      </c>
      <c r="G2183" s="2">
        <v>0.11655</v>
      </c>
      <c r="H2183" s="2" t="s">
        <v>40</v>
      </c>
      <c r="I2183" s="2" t="s">
        <v>40</v>
      </c>
      <c r="J2183" s="2" t="s">
        <v>83</v>
      </c>
      <c r="K2183" s="2" t="s">
        <v>40</v>
      </c>
      <c r="L2183" s="2" t="s">
        <v>40</v>
      </c>
      <c r="M2183" s="2" t="s">
        <v>40</v>
      </c>
      <c r="N2183" s="2">
        <v>0.11101999999999999</v>
      </c>
      <c r="O2183" s="2">
        <v>0.1147</v>
      </c>
      <c r="P2183" s="2">
        <v>0.116761995998985</v>
      </c>
      <c r="Q2183" s="2" t="s">
        <v>40</v>
      </c>
      <c r="R2183" s="2" t="s">
        <v>83</v>
      </c>
      <c r="S2183" s="2" t="s">
        <v>40</v>
      </c>
      <c r="T2183" s="2" t="s">
        <v>40</v>
      </c>
      <c r="U2183" s="2" t="s">
        <v>40</v>
      </c>
      <c r="V2183" s="2">
        <v>0.112770491200999</v>
      </c>
      <c r="W2183" s="2">
        <v>0.11559</v>
      </c>
      <c r="X2183" s="2" t="s">
        <v>40</v>
      </c>
      <c r="Y2183" s="2" t="s">
        <v>40</v>
      </c>
      <c r="Z2183" s="2">
        <v>0.10771589437234</v>
      </c>
      <c r="AA2183" s="2">
        <v>0.11682121500996601</v>
      </c>
      <c r="AB2183" s="2">
        <v>0.118550118985431</v>
      </c>
      <c r="AC2183" s="2" t="s">
        <v>40</v>
      </c>
      <c r="AD2183" s="2" t="s">
        <v>40</v>
      </c>
    </row>
    <row r="2184" spans="1:30" x14ac:dyDescent="0.2">
      <c r="A2184" s="3" t="s">
        <v>55</v>
      </c>
      <c r="B2184" s="2">
        <v>0.111317986910403</v>
      </c>
      <c r="C2184" s="2">
        <v>0.117013879231218</v>
      </c>
      <c r="D2184" s="2">
        <v>0.11409999999999999</v>
      </c>
      <c r="E2184" s="2" t="s">
        <v>40</v>
      </c>
      <c r="F2184" s="2">
        <v>0.11154067768257001</v>
      </c>
      <c r="G2184" s="2">
        <v>0.11681</v>
      </c>
      <c r="H2184" s="2" t="s">
        <v>40</v>
      </c>
      <c r="I2184" s="2" t="s">
        <v>40</v>
      </c>
      <c r="J2184" s="2" t="s">
        <v>83</v>
      </c>
      <c r="K2184" s="2" t="s">
        <v>40</v>
      </c>
      <c r="L2184" s="2" t="s">
        <v>40</v>
      </c>
      <c r="M2184" s="2" t="s">
        <v>40</v>
      </c>
      <c r="N2184" s="2">
        <v>0.11524</v>
      </c>
      <c r="O2184" s="2">
        <v>0.114111011838284</v>
      </c>
      <c r="P2184" s="2">
        <v>0.11312</v>
      </c>
      <c r="Q2184" s="2" t="s">
        <v>40</v>
      </c>
      <c r="R2184" s="2" t="s">
        <v>83</v>
      </c>
      <c r="S2184" s="2" t="s">
        <v>40</v>
      </c>
      <c r="T2184" s="2" t="s">
        <v>40</v>
      </c>
      <c r="U2184" s="2" t="s">
        <v>40</v>
      </c>
      <c r="V2184" s="2">
        <v>0.11394</v>
      </c>
      <c r="W2184" s="2">
        <v>0.114386341015236</v>
      </c>
      <c r="X2184" s="2" t="s">
        <v>40</v>
      </c>
      <c r="Y2184" s="2" t="s">
        <v>40</v>
      </c>
      <c r="Z2184" s="2">
        <v>0.11034167732505</v>
      </c>
      <c r="AA2184" s="2">
        <v>0.118157773689052</v>
      </c>
      <c r="AB2184" s="2" t="s">
        <v>40</v>
      </c>
      <c r="AC2184" s="2" t="s">
        <v>40</v>
      </c>
      <c r="AD2184" s="2" t="s">
        <v>40</v>
      </c>
    </row>
    <row r="2185" spans="1:30" x14ac:dyDescent="0.2">
      <c r="A2185" s="3" t="s">
        <v>56</v>
      </c>
      <c r="B2185" s="2">
        <v>0.112247478295074</v>
      </c>
      <c r="C2185" s="2">
        <v>0.11625041997983999</v>
      </c>
      <c r="D2185" s="2">
        <v>0.113963875389758</v>
      </c>
      <c r="E2185" s="2" t="s">
        <v>40</v>
      </c>
      <c r="F2185" s="2">
        <v>0.11853</v>
      </c>
      <c r="G2185" s="2">
        <v>0.11461404702502399</v>
      </c>
      <c r="H2185" s="2">
        <v>0.115018975688573</v>
      </c>
      <c r="I2185" s="2">
        <v>0.10855626796374</v>
      </c>
      <c r="J2185" s="2" t="s">
        <v>83</v>
      </c>
      <c r="K2185" s="2" t="s">
        <v>40</v>
      </c>
      <c r="L2185" s="2" t="s">
        <v>40</v>
      </c>
      <c r="M2185" s="2" t="s">
        <v>40</v>
      </c>
      <c r="N2185" s="2">
        <v>0.1145</v>
      </c>
      <c r="O2185" s="2">
        <v>0.11765368160324199</v>
      </c>
      <c r="P2185" s="2">
        <v>0.110340391016138</v>
      </c>
      <c r="Q2185" s="2" t="s">
        <v>40</v>
      </c>
      <c r="R2185" s="2">
        <v>0.23066454978453099</v>
      </c>
      <c r="S2185" s="2">
        <v>0</v>
      </c>
      <c r="T2185" s="2" t="s">
        <v>40</v>
      </c>
      <c r="U2185" s="2" t="s">
        <v>40</v>
      </c>
      <c r="V2185" s="2" t="s">
        <v>83</v>
      </c>
      <c r="W2185" s="2" t="s">
        <v>40</v>
      </c>
      <c r="X2185" s="2" t="s">
        <v>40</v>
      </c>
      <c r="Y2185" s="2" t="s">
        <v>40</v>
      </c>
      <c r="Z2185" s="2">
        <v>0.11139434106551099</v>
      </c>
      <c r="AA2185" s="2">
        <v>0.117074484456755</v>
      </c>
      <c r="AB2185" s="2" t="s">
        <v>40</v>
      </c>
      <c r="AC2185" s="2" t="s">
        <v>40</v>
      </c>
      <c r="AD2185" s="2" t="s">
        <v>40</v>
      </c>
    </row>
    <row r="2188" spans="1:30" x14ac:dyDescent="0.2">
      <c r="A2188" s="3" t="s">
        <v>91</v>
      </c>
    </row>
    <row r="2190" spans="1:30" x14ac:dyDescent="0.2">
      <c r="B2190" s="2" t="s">
        <v>39</v>
      </c>
      <c r="C2190" s="2" t="s">
        <v>40</v>
      </c>
      <c r="D2190" s="2" t="s">
        <v>40</v>
      </c>
      <c r="E2190" s="2" t="s">
        <v>40</v>
      </c>
      <c r="F2190" s="2" t="s">
        <v>41</v>
      </c>
      <c r="G2190" s="2" t="s">
        <v>40</v>
      </c>
      <c r="H2190" s="2" t="s">
        <v>40</v>
      </c>
      <c r="I2190" s="2" t="s">
        <v>40</v>
      </c>
      <c r="J2190" s="2" t="s">
        <v>42</v>
      </c>
      <c r="K2190" s="2" t="s">
        <v>40</v>
      </c>
      <c r="L2190" s="2" t="s">
        <v>40</v>
      </c>
      <c r="M2190" s="2" t="s">
        <v>40</v>
      </c>
      <c r="N2190" s="2" t="s">
        <v>43</v>
      </c>
      <c r="O2190" s="2" t="s">
        <v>40</v>
      </c>
      <c r="P2190" s="2" t="s">
        <v>40</v>
      </c>
      <c r="Q2190" s="2" t="s">
        <v>40</v>
      </c>
      <c r="R2190" s="2" t="s">
        <v>44</v>
      </c>
      <c r="S2190" s="2" t="s">
        <v>40</v>
      </c>
      <c r="T2190" s="2" t="s">
        <v>40</v>
      </c>
      <c r="U2190" s="2" t="s">
        <v>40</v>
      </c>
      <c r="V2190" s="2" t="s">
        <v>45</v>
      </c>
      <c r="W2190" s="2" t="s">
        <v>40</v>
      </c>
      <c r="X2190" s="2" t="s">
        <v>40</v>
      </c>
      <c r="Y2190" s="2" t="s">
        <v>40</v>
      </c>
      <c r="Z2190" s="2" t="s">
        <v>46</v>
      </c>
      <c r="AA2190" s="2" t="s">
        <v>40</v>
      </c>
      <c r="AB2190" s="2" t="s">
        <v>40</v>
      </c>
      <c r="AC2190" s="2" t="s">
        <v>40</v>
      </c>
      <c r="AD2190" s="2" t="s">
        <v>40</v>
      </c>
    </row>
    <row r="2191" spans="1:30" x14ac:dyDescent="0.2">
      <c r="A2191" s="3" t="s">
        <v>47</v>
      </c>
      <c r="B2191" s="2">
        <v>4.9485072684686E-2</v>
      </c>
      <c r="C2191" s="2">
        <v>5.0344186046511599E-2</v>
      </c>
      <c r="D2191" s="2">
        <v>4.7089428442165501E-2</v>
      </c>
      <c r="E2191" s="2">
        <v>4.8553175497933102E-2</v>
      </c>
      <c r="F2191" s="2" t="s">
        <v>83</v>
      </c>
      <c r="G2191" s="2" t="s">
        <v>40</v>
      </c>
      <c r="H2191" s="2" t="s">
        <v>40</v>
      </c>
      <c r="I2191" s="2" t="s">
        <v>40</v>
      </c>
      <c r="J2191" s="2" t="s">
        <v>83</v>
      </c>
      <c r="K2191" s="2" t="s">
        <v>40</v>
      </c>
      <c r="L2191" s="2" t="s">
        <v>40</v>
      </c>
      <c r="M2191" s="2" t="s">
        <v>40</v>
      </c>
      <c r="N2191" s="2">
        <v>4.8768574702710801E-2</v>
      </c>
      <c r="O2191" s="2">
        <v>4.8980000000000003E-2</v>
      </c>
      <c r="P2191" s="2" t="s">
        <v>40</v>
      </c>
      <c r="Q2191" s="2" t="s">
        <v>40</v>
      </c>
      <c r="R2191" s="2">
        <v>5.4320895661407201E-2</v>
      </c>
      <c r="S2191" s="2">
        <v>4.3381869422263901E-2</v>
      </c>
      <c r="T2191" s="2" t="s">
        <v>40</v>
      </c>
      <c r="U2191" s="2" t="s">
        <v>40</v>
      </c>
      <c r="V2191" s="2" t="s">
        <v>83</v>
      </c>
      <c r="W2191" s="2" t="s">
        <v>40</v>
      </c>
      <c r="X2191" s="2" t="s">
        <v>40</v>
      </c>
      <c r="Y2191" s="2" t="s">
        <v>40</v>
      </c>
      <c r="Z2191" s="2" t="s">
        <v>83</v>
      </c>
      <c r="AA2191" s="2" t="s">
        <v>40</v>
      </c>
      <c r="AB2191" s="2" t="s">
        <v>40</v>
      </c>
      <c r="AC2191" s="2" t="s">
        <v>40</v>
      </c>
      <c r="AD2191" s="2" t="s">
        <v>40</v>
      </c>
    </row>
    <row r="2192" spans="1:30" x14ac:dyDescent="0.2">
      <c r="A2192" s="3" t="s">
        <v>52</v>
      </c>
      <c r="B2192" s="2">
        <v>4.8365940107727899E-2</v>
      </c>
      <c r="C2192" s="2">
        <v>5.03043625295908E-2</v>
      </c>
      <c r="D2192" s="2">
        <v>4.7960000000000003E-2</v>
      </c>
      <c r="E2192" s="2" t="s">
        <v>40</v>
      </c>
      <c r="F2192" s="2">
        <v>5.0633979026680501E-2</v>
      </c>
      <c r="G2192" s="2">
        <v>5.0248826958623601E-2</v>
      </c>
      <c r="H2192" s="2">
        <v>4.5808912971359E-2</v>
      </c>
      <c r="I2192" s="2" t="s">
        <v>40</v>
      </c>
      <c r="J2192" s="2" t="s">
        <v>83</v>
      </c>
      <c r="K2192" s="2" t="s">
        <v>40</v>
      </c>
      <c r="L2192" s="2" t="s">
        <v>40</v>
      </c>
      <c r="M2192" s="2" t="s">
        <v>40</v>
      </c>
      <c r="N2192" s="2">
        <v>4.8280000000000003E-2</v>
      </c>
      <c r="O2192" s="2">
        <v>4.9426573426573403E-2</v>
      </c>
      <c r="P2192" s="2">
        <v>4.8912588291130397E-2</v>
      </c>
      <c r="Q2192" s="2" t="s">
        <v>40</v>
      </c>
      <c r="R2192" s="2">
        <v>4.3350033084412501E-2</v>
      </c>
      <c r="S2192" s="2">
        <v>5.42852381922201E-2</v>
      </c>
      <c r="T2192" s="2" t="s">
        <v>40</v>
      </c>
      <c r="U2192" s="2" t="s">
        <v>40</v>
      </c>
      <c r="V2192" s="2">
        <v>0</v>
      </c>
      <c r="W2192" s="2">
        <v>0</v>
      </c>
      <c r="X2192" s="2">
        <v>0.14116280326362901</v>
      </c>
      <c r="Y2192" s="2" t="s">
        <v>40</v>
      </c>
      <c r="Z2192" s="2">
        <v>4.7653455688427999E-2</v>
      </c>
      <c r="AA2192" s="2">
        <v>5.0186234189493202E-2</v>
      </c>
      <c r="AB2192" s="2" t="s">
        <v>40</v>
      </c>
      <c r="AC2192" s="2" t="s">
        <v>40</v>
      </c>
      <c r="AD2192" s="2" t="s">
        <v>40</v>
      </c>
    </row>
    <row r="2193" spans="1:30" x14ac:dyDescent="0.2">
      <c r="A2193" s="3" t="s">
        <v>54</v>
      </c>
      <c r="B2193" s="2" t="s">
        <v>83</v>
      </c>
      <c r="C2193" s="2" t="s">
        <v>40</v>
      </c>
      <c r="D2193" s="2" t="s">
        <v>40</v>
      </c>
      <c r="E2193" s="2" t="s">
        <v>40</v>
      </c>
      <c r="F2193" s="2">
        <v>4.7745755724618602E-2</v>
      </c>
      <c r="G2193" s="2">
        <v>0.05</v>
      </c>
      <c r="H2193" s="2" t="s">
        <v>40</v>
      </c>
      <c r="I2193" s="2" t="s">
        <v>40</v>
      </c>
      <c r="J2193" s="2" t="s">
        <v>83</v>
      </c>
      <c r="K2193" s="2" t="s">
        <v>40</v>
      </c>
      <c r="L2193" s="2" t="s">
        <v>40</v>
      </c>
      <c r="M2193" s="2" t="s">
        <v>40</v>
      </c>
      <c r="N2193" s="2">
        <v>4.8309999999999999E-2</v>
      </c>
      <c r="O2193" s="2">
        <v>4.9770000000000002E-2</v>
      </c>
      <c r="P2193" s="2">
        <v>4.85475190893465E-2</v>
      </c>
      <c r="Q2193" s="2" t="s">
        <v>40</v>
      </c>
      <c r="R2193" s="2" t="s">
        <v>83</v>
      </c>
      <c r="S2193" s="2" t="s">
        <v>40</v>
      </c>
      <c r="T2193" s="2" t="s">
        <v>40</v>
      </c>
      <c r="U2193" s="2" t="s">
        <v>40</v>
      </c>
      <c r="V2193" s="2">
        <v>9.5980748741687702E-2</v>
      </c>
      <c r="W2193" s="2">
        <v>0</v>
      </c>
      <c r="X2193" s="2" t="s">
        <v>40</v>
      </c>
      <c r="Y2193" s="2" t="s">
        <v>40</v>
      </c>
      <c r="Z2193" s="2">
        <v>4.5201025613914501E-2</v>
      </c>
      <c r="AA2193" s="2">
        <v>5.2633099344252803E-2</v>
      </c>
      <c r="AB2193" s="2">
        <v>4.9132276974867897E-2</v>
      </c>
      <c r="AC2193" s="2" t="s">
        <v>40</v>
      </c>
      <c r="AD2193" s="2" t="s">
        <v>40</v>
      </c>
    </row>
    <row r="2194" spans="1:30" x14ac:dyDescent="0.2">
      <c r="A2194" s="3" t="s">
        <v>55</v>
      </c>
      <c r="B2194" s="2">
        <v>4.9593771157752098E-2</v>
      </c>
      <c r="C2194" s="2">
        <v>4.82018190415264E-2</v>
      </c>
      <c r="D2194" s="2">
        <v>4.8840000000000001E-2</v>
      </c>
      <c r="E2194" s="2" t="s">
        <v>40</v>
      </c>
      <c r="F2194" s="2">
        <v>4.8158956153231298E-2</v>
      </c>
      <c r="G2194" s="2">
        <v>4.9599999999999998E-2</v>
      </c>
      <c r="H2194" s="2" t="s">
        <v>40</v>
      </c>
      <c r="I2194" s="2" t="s">
        <v>40</v>
      </c>
      <c r="J2194" s="2" t="s">
        <v>83</v>
      </c>
      <c r="K2194" s="2" t="s">
        <v>40</v>
      </c>
      <c r="L2194" s="2" t="s">
        <v>40</v>
      </c>
      <c r="M2194" s="2" t="s">
        <v>40</v>
      </c>
      <c r="N2194" s="2">
        <v>4.9369999999999997E-2</v>
      </c>
      <c r="O2194" s="2">
        <v>5.0201027473754697E-2</v>
      </c>
      <c r="P2194" s="2">
        <v>4.7039999999999998E-2</v>
      </c>
      <c r="Q2194" s="2" t="s">
        <v>40</v>
      </c>
      <c r="R2194" s="2" t="s">
        <v>83</v>
      </c>
      <c r="S2194" s="2" t="s">
        <v>40</v>
      </c>
      <c r="T2194" s="2" t="s">
        <v>40</v>
      </c>
      <c r="U2194" s="2" t="s">
        <v>40</v>
      </c>
      <c r="V2194" s="2">
        <v>8.0350000000000005E-2</v>
      </c>
      <c r="W2194" s="2">
        <v>1.5944414669627101E-2</v>
      </c>
      <c r="X2194" s="2" t="s">
        <v>40</v>
      </c>
      <c r="Y2194" s="2" t="s">
        <v>40</v>
      </c>
      <c r="Z2194" s="2">
        <v>4.8766672757171503E-2</v>
      </c>
      <c r="AA2194" s="2">
        <v>4.8988040478380797E-2</v>
      </c>
      <c r="AB2194" s="2" t="s">
        <v>40</v>
      </c>
      <c r="AC2194" s="2" t="s">
        <v>40</v>
      </c>
      <c r="AD2194" s="2" t="s">
        <v>40</v>
      </c>
    </row>
    <row r="2195" spans="1:30" x14ac:dyDescent="0.2">
      <c r="A2195" s="3" t="s">
        <v>56</v>
      </c>
      <c r="B2195" s="2">
        <v>4.9422606838807497E-2</v>
      </c>
      <c r="C2195" s="2">
        <v>4.85216709597939E-2</v>
      </c>
      <c r="D2195" s="2">
        <v>4.8681142728728297E-2</v>
      </c>
      <c r="E2195" s="2" t="s">
        <v>40</v>
      </c>
      <c r="F2195" s="2">
        <v>4.9700000000000001E-2</v>
      </c>
      <c r="G2195" s="2">
        <v>5.4056097376578197E-2</v>
      </c>
      <c r="H2195" s="2">
        <v>5.1365873821064799E-2</v>
      </c>
      <c r="I2195" s="2">
        <v>4.0570417864249302E-2</v>
      </c>
      <c r="J2195" s="2" t="s">
        <v>83</v>
      </c>
      <c r="K2195" s="2" t="s">
        <v>40</v>
      </c>
      <c r="L2195" s="2" t="s">
        <v>40</v>
      </c>
      <c r="M2195" s="2" t="s">
        <v>40</v>
      </c>
      <c r="N2195" s="2">
        <v>5.0389999999999997E-2</v>
      </c>
      <c r="O2195" s="2">
        <v>4.8525106957892299E-2</v>
      </c>
      <c r="P2195" s="2">
        <v>4.7716275557295802E-2</v>
      </c>
      <c r="Q2195" s="2" t="s">
        <v>40</v>
      </c>
      <c r="R2195" s="2">
        <v>4.2961366901035698E-2</v>
      </c>
      <c r="S2195" s="2">
        <v>5.4670000000000003E-2</v>
      </c>
      <c r="T2195" s="2" t="s">
        <v>40</v>
      </c>
      <c r="U2195" s="2" t="s">
        <v>40</v>
      </c>
      <c r="V2195" s="2" t="s">
        <v>83</v>
      </c>
      <c r="W2195" s="2" t="s">
        <v>40</v>
      </c>
      <c r="X2195" s="2" t="s">
        <v>40</v>
      </c>
      <c r="Y2195" s="2" t="s">
        <v>40</v>
      </c>
      <c r="Z2195" s="2">
        <v>4.8359491642693202E-2</v>
      </c>
      <c r="AA2195" s="2">
        <v>4.9419052016004897E-2</v>
      </c>
      <c r="AB2195" s="2" t="s">
        <v>40</v>
      </c>
      <c r="AC2195" s="2" t="s">
        <v>40</v>
      </c>
      <c r="AD2195" s="2" t="s">
        <v>40</v>
      </c>
    </row>
    <row r="2198" spans="1:30" x14ac:dyDescent="0.2">
      <c r="A2198" s="3" t="s">
        <v>92</v>
      </c>
    </row>
    <row r="2200" spans="1:30" x14ac:dyDescent="0.2">
      <c r="B2200" s="2" t="s">
        <v>39</v>
      </c>
      <c r="C2200" s="2" t="s">
        <v>40</v>
      </c>
      <c r="D2200" s="2" t="s">
        <v>40</v>
      </c>
      <c r="E2200" s="2" t="s">
        <v>40</v>
      </c>
      <c r="F2200" s="2" t="s">
        <v>41</v>
      </c>
      <c r="G2200" s="2" t="s">
        <v>40</v>
      </c>
      <c r="H2200" s="2" t="s">
        <v>40</v>
      </c>
      <c r="I2200" s="2" t="s">
        <v>40</v>
      </c>
      <c r="J2200" s="2" t="s">
        <v>42</v>
      </c>
      <c r="K2200" s="2" t="s">
        <v>40</v>
      </c>
      <c r="L2200" s="2" t="s">
        <v>40</v>
      </c>
      <c r="M2200" s="2" t="s">
        <v>40</v>
      </c>
      <c r="N2200" s="2" t="s">
        <v>43</v>
      </c>
      <c r="O2200" s="2" t="s">
        <v>40</v>
      </c>
      <c r="P2200" s="2" t="s">
        <v>40</v>
      </c>
      <c r="Q2200" s="2" t="s">
        <v>40</v>
      </c>
      <c r="R2200" s="2" t="s">
        <v>44</v>
      </c>
      <c r="S2200" s="2" t="s">
        <v>40</v>
      </c>
      <c r="T2200" s="2" t="s">
        <v>40</v>
      </c>
      <c r="U2200" s="2" t="s">
        <v>40</v>
      </c>
      <c r="V2200" s="2" t="s">
        <v>45</v>
      </c>
      <c r="W2200" s="2" t="s">
        <v>40</v>
      </c>
      <c r="X2200" s="2" t="s">
        <v>40</v>
      </c>
      <c r="Y2200" s="2" t="s">
        <v>40</v>
      </c>
      <c r="Z2200" s="2" t="s">
        <v>46</v>
      </c>
      <c r="AA2200" s="2" t="s">
        <v>40</v>
      </c>
      <c r="AB2200" s="2" t="s">
        <v>40</v>
      </c>
      <c r="AC2200" s="2" t="s">
        <v>40</v>
      </c>
      <c r="AD2200" s="2" t="s">
        <v>40</v>
      </c>
    </row>
    <row r="2201" spans="1:30" x14ac:dyDescent="0.2">
      <c r="A2201" s="3" t="s">
        <v>47</v>
      </c>
      <c r="B2201" s="2">
        <v>2.9743094025355899E-2</v>
      </c>
      <c r="C2201" s="2">
        <v>3.0734883720930199E-2</v>
      </c>
      <c r="D2201" s="2">
        <v>2.98220479565676E-2</v>
      </c>
      <c r="E2201" s="2">
        <v>2.9763246899661699E-2</v>
      </c>
      <c r="F2201" s="2" t="s">
        <v>83</v>
      </c>
      <c r="G2201" s="2" t="s">
        <v>40</v>
      </c>
      <c r="H2201" s="2" t="s">
        <v>40</v>
      </c>
      <c r="I2201" s="2" t="s">
        <v>40</v>
      </c>
      <c r="J2201" s="2" t="s">
        <v>83</v>
      </c>
      <c r="K2201" s="2" t="s">
        <v>40</v>
      </c>
      <c r="L2201" s="2" t="s">
        <v>40</v>
      </c>
      <c r="M2201" s="2" t="s">
        <v>40</v>
      </c>
      <c r="N2201" s="2">
        <v>3.0527324303507301E-2</v>
      </c>
      <c r="O2201" s="2">
        <v>2.9510000000000002E-2</v>
      </c>
      <c r="P2201" s="2" t="s">
        <v>40</v>
      </c>
      <c r="Q2201" s="2" t="s">
        <v>40</v>
      </c>
      <c r="R2201" s="2">
        <v>3.3829474115608799E-2</v>
      </c>
      <c r="S2201" s="2">
        <v>2.6171911695631701E-2</v>
      </c>
      <c r="T2201" s="2" t="s">
        <v>40</v>
      </c>
      <c r="U2201" s="2" t="s">
        <v>40</v>
      </c>
      <c r="V2201" s="2" t="s">
        <v>83</v>
      </c>
      <c r="W2201" s="2" t="s">
        <v>40</v>
      </c>
      <c r="X2201" s="2" t="s">
        <v>40</v>
      </c>
      <c r="Y2201" s="2" t="s">
        <v>40</v>
      </c>
      <c r="Z2201" s="2" t="s">
        <v>83</v>
      </c>
      <c r="AA2201" s="2" t="s">
        <v>40</v>
      </c>
      <c r="AB2201" s="2" t="s">
        <v>40</v>
      </c>
      <c r="AC2201" s="2" t="s">
        <v>40</v>
      </c>
      <c r="AD2201" s="2" t="s">
        <v>40</v>
      </c>
    </row>
    <row r="2202" spans="1:30" x14ac:dyDescent="0.2">
      <c r="A2202" s="3" t="s">
        <v>52</v>
      </c>
      <c r="B2202" s="2">
        <v>3.08671262314755E-2</v>
      </c>
      <c r="C2202" s="2">
        <v>2.89144403111261E-2</v>
      </c>
      <c r="D2202" s="2">
        <v>3.0259999999999999E-2</v>
      </c>
      <c r="E2202" s="2" t="s">
        <v>40</v>
      </c>
      <c r="F2202" s="2">
        <v>3.0475976271472301E-2</v>
      </c>
      <c r="G2202" s="2">
        <v>3.1593914403526199E-2</v>
      </c>
      <c r="H2202" s="2">
        <v>2.8032732500276401E-2</v>
      </c>
      <c r="I2202" s="2" t="s">
        <v>40</v>
      </c>
      <c r="J2202" s="2" t="s">
        <v>83</v>
      </c>
      <c r="K2202" s="2" t="s">
        <v>40</v>
      </c>
      <c r="L2202" s="2" t="s">
        <v>40</v>
      </c>
      <c r="M2202" s="2" t="s">
        <v>40</v>
      </c>
      <c r="N2202" s="2">
        <v>2.7109999999999999E-2</v>
      </c>
      <c r="O2202" s="2">
        <v>3.2391608391608297E-2</v>
      </c>
      <c r="P2202" s="2">
        <v>3.0514531393952899E-2</v>
      </c>
      <c r="Q2202" s="2" t="s">
        <v>40</v>
      </c>
      <c r="R2202" s="2">
        <v>2.5541166461858399E-2</v>
      </c>
      <c r="S2202" s="2">
        <v>3.44003999185351E-2</v>
      </c>
      <c r="T2202" s="2" t="s">
        <v>40</v>
      </c>
      <c r="U2202" s="2" t="s">
        <v>40</v>
      </c>
      <c r="V2202" s="2">
        <v>3.1380873157019103E-2</v>
      </c>
      <c r="W2202" s="2">
        <v>3.0202683414216301E-2</v>
      </c>
      <c r="X2202" s="2">
        <v>2.85567623061544E-2</v>
      </c>
      <c r="Y2202" s="2" t="s">
        <v>40</v>
      </c>
      <c r="Z2202" s="2">
        <v>5.7968134686946698E-2</v>
      </c>
      <c r="AA2202" s="2">
        <v>0</v>
      </c>
      <c r="AB2202" s="2" t="s">
        <v>40</v>
      </c>
      <c r="AC2202" s="2" t="s">
        <v>40</v>
      </c>
      <c r="AD2202" s="2" t="s">
        <v>40</v>
      </c>
    </row>
    <row r="2203" spans="1:30" x14ac:dyDescent="0.2">
      <c r="A2203" s="3" t="s">
        <v>54</v>
      </c>
      <c r="B2203" s="2" t="s">
        <v>83</v>
      </c>
      <c r="C2203" s="2" t="s">
        <v>40</v>
      </c>
      <c r="D2203" s="2" t="s">
        <v>40</v>
      </c>
      <c r="E2203" s="2" t="s">
        <v>40</v>
      </c>
      <c r="F2203" s="2">
        <v>2.9344526477532499E-2</v>
      </c>
      <c r="G2203" s="2">
        <v>3.0689999999999999E-2</v>
      </c>
      <c r="H2203" s="2" t="s">
        <v>40</v>
      </c>
      <c r="I2203" s="2" t="s">
        <v>40</v>
      </c>
      <c r="J2203" s="2" t="s">
        <v>83</v>
      </c>
      <c r="K2203" s="2" t="s">
        <v>40</v>
      </c>
      <c r="L2203" s="2" t="s">
        <v>40</v>
      </c>
      <c r="M2203" s="2" t="s">
        <v>40</v>
      </c>
      <c r="N2203" s="2">
        <v>2.8649999999999998E-2</v>
      </c>
      <c r="O2203" s="2">
        <v>3.0939999999999999E-2</v>
      </c>
      <c r="P2203" s="2">
        <v>3.0458426079851199E-2</v>
      </c>
      <c r="Q2203" s="2" t="s">
        <v>40</v>
      </c>
      <c r="R2203" s="2" t="s">
        <v>83</v>
      </c>
      <c r="S2203" s="2" t="s">
        <v>40</v>
      </c>
      <c r="T2203" s="2" t="s">
        <v>40</v>
      </c>
      <c r="U2203" s="2" t="s">
        <v>40</v>
      </c>
      <c r="V2203" s="2">
        <v>2.76828685844446E-2</v>
      </c>
      <c r="W2203" s="2">
        <v>3.2439999999999997E-2</v>
      </c>
      <c r="X2203" s="2" t="s">
        <v>40</v>
      </c>
      <c r="Y2203" s="2" t="s">
        <v>40</v>
      </c>
      <c r="Z2203" s="2">
        <v>8.4824614733948298E-2</v>
      </c>
      <c r="AA2203" s="2">
        <v>0</v>
      </c>
      <c r="AB2203" s="2">
        <v>0</v>
      </c>
      <c r="AC2203" s="2" t="s">
        <v>40</v>
      </c>
      <c r="AD2203" s="2" t="s">
        <v>40</v>
      </c>
    </row>
    <row r="2204" spans="1:30" x14ac:dyDescent="0.2">
      <c r="A2204" s="3" t="s">
        <v>55</v>
      </c>
      <c r="B2204" s="2">
        <v>3.08621078763258E-2</v>
      </c>
      <c r="C2204" s="2">
        <v>3.0178288320863299E-2</v>
      </c>
      <c r="D2204" s="2">
        <v>2.9010000000000001E-2</v>
      </c>
      <c r="E2204" s="2" t="s">
        <v>40</v>
      </c>
      <c r="F2204" s="2">
        <v>2.94046579059868E-2</v>
      </c>
      <c r="G2204" s="2">
        <v>3.0640000000000001E-2</v>
      </c>
      <c r="H2204" s="2" t="s">
        <v>40</v>
      </c>
      <c r="I2204" s="2" t="s">
        <v>40</v>
      </c>
      <c r="J2204" s="2" t="s">
        <v>83</v>
      </c>
      <c r="K2204" s="2" t="s">
        <v>40</v>
      </c>
      <c r="L2204" s="2" t="s">
        <v>40</v>
      </c>
      <c r="M2204" s="2" t="s">
        <v>40</v>
      </c>
      <c r="N2204" s="2">
        <v>2.989E-2</v>
      </c>
      <c r="O2204" s="2">
        <v>3.10475765021219E-2</v>
      </c>
      <c r="P2204" s="2">
        <v>2.911E-2</v>
      </c>
      <c r="Q2204" s="2" t="s">
        <v>40</v>
      </c>
      <c r="R2204" s="2" t="s">
        <v>83</v>
      </c>
      <c r="S2204" s="2" t="s">
        <v>40</v>
      </c>
      <c r="T2204" s="2" t="s">
        <v>40</v>
      </c>
      <c r="U2204" s="2" t="s">
        <v>40</v>
      </c>
      <c r="V2204" s="2">
        <v>2.8590000000000001E-2</v>
      </c>
      <c r="W2204" s="2">
        <v>3.1506010259551298E-2</v>
      </c>
      <c r="X2204" s="2" t="s">
        <v>40</v>
      </c>
      <c r="Y2204" s="2" t="s">
        <v>40</v>
      </c>
      <c r="Z2204" s="2">
        <v>5.8633290699799001E-2</v>
      </c>
      <c r="AA2204" s="2">
        <v>0</v>
      </c>
      <c r="AB2204" s="2" t="s">
        <v>40</v>
      </c>
      <c r="AC2204" s="2" t="s">
        <v>40</v>
      </c>
      <c r="AD2204" s="2" t="s">
        <v>40</v>
      </c>
    </row>
    <row r="2205" spans="1:30" x14ac:dyDescent="0.2">
      <c r="A2205" s="3" t="s">
        <v>56</v>
      </c>
      <c r="B2205" s="2">
        <v>3.0710010957826401E-2</v>
      </c>
      <c r="C2205" s="2">
        <v>2.90626049949602E-2</v>
      </c>
      <c r="D2205" s="2">
        <v>3.0281749487345098E-2</v>
      </c>
      <c r="E2205" s="2" t="s">
        <v>40</v>
      </c>
      <c r="F2205" s="2">
        <v>3.1009999999999999E-2</v>
      </c>
      <c r="G2205" s="2">
        <v>3.1753232025402499E-2</v>
      </c>
      <c r="H2205" s="2">
        <v>3.15635215871942E-2</v>
      </c>
      <c r="I2205" s="2">
        <v>2.5830938167882601E-2</v>
      </c>
      <c r="J2205" s="2" t="s">
        <v>83</v>
      </c>
      <c r="K2205" s="2" t="s">
        <v>40</v>
      </c>
      <c r="L2205" s="2" t="s">
        <v>40</v>
      </c>
      <c r="M2205" s="2" t="s">
        <v>40</v>
      </c>
      <c r="N2205" s="2">
        <v>3.1800000000000002E-2</v>
      </c>
      <c r="O2205" s="2">
        <v>3.04267056969151E-2</v>
      </c>
      <c r="P2205" s="2">
        <v>2.7829832461611598E-2</v>
      </c>
      <c r="Q2205" s="2" t="s">
        <v>40</v>
      </c>
      <c r="R2205" s="2">
        <v>2.53647841536251E-2</v>
      </c>
      <c r="S2205" s="2">
        <v>3.458E-2</v>
      </c>
      <c r="T2205" s="2" t="s">
        <v>40</v>
      </c>
      <c r="U2205" s="2" t="s">
        <v>40</v>
      </c>
      <c r="V2205" s="2" t="s">
        <v>83</v>
      </c>
      <c r="W2205" s="2" t="s">
        <v>40</v>
      </c>
      <c r="X2205" s="2" t="s">
        <v>40</v>
      </c>
      <c r="Y2205" s="2" t="s">
        <v>40</v>
      </c>
      <c r="Z2205" s="2">
        <v>5.84283165216124E-2</v>
      </c>
      <c r="AA2205" s="2">
        <v>0</v>
      </c>
      <c r="AB2205" s="2" t="s">
        <v>40</v>
      </c>
      <c r="AC2205" s="2" t="s">
        <v>40</v>
      </c>
      <c r="AD2205" s="2" t="s">
        <v>40</v>
      </c>
    </row>
    <row r="2208" spans="1:30" x14ac:dyDescent="0.2">
      <c r="A2208" s="3" t="s">
        <v>94</v>
      </c>
    </row>
    <row r="2210" spans="1:17" x14ac:dyDescent="0.2">
      <c r="B2210" s="2" t="s">
        <v>95</v>
      </c>
      <c r="C2210" s="2" t="s">
        <v>40</v>
      </c>
      <c r="D2210" s="2" t="s">
        <v>40</v>
      </c>
      <c r="E2210" s="2" t="s">
        <v>58</v>
      </c>
      <c r="F2210" s="2" t="s">
        <v>40</v>
      </c>
      <c r="G2210" s="2" t="s">
        <v>40</v>
      </c>
      <c r="H2210" s="2" t="s">
        <v>59</v>
      </c>
      <c r="I2210" s="2" t="s">
        <v>40</v>
      </c>
      <c r="J2210" s="2" t="s">
        <v>40</v>
      </c>
      <c r="K2210" s="2" t="s">
        <v>60</v>
      </c>
      <c r="L2210" s="2" t="s">
        <v>40</v>
      </c>
      <c r="M2210" s="2" t="s">
        <v>40</v>
      </c>
      <c r="N2210" s="2" t="s">
        <v>61</v>
      </c>
      <c r="O2210" s="2" t="s">
        <v>40</v>
      </c>
      <c r="P2210" s="2" t="s">
        <v>40</v>
      </c>
      <c r="Q2210" s="2" t="s">
        <v>40</v>
      </c>
    </row>
    <row r="2211" spans="1:17" x14ac:dyDescent="0.2">
      <c r="A2211" s="3" t="s">
        <v>75</v>
      </c>
      <c r="B2211" s="2">
        <v>0</v>
      </c>
      <c r="C2211" s="2">
        <v>0</v>
      </c>
      <c r="D2211" s="2" t="s">
        <v>40</v>
      </c>
      <c r="E2211" s="2">
        <v>0</v>
      </c>
      <c r="F2211" s="2">
        <v>0</v>
      </c>
      <c r="G2211" s="2" t="s">
        <v>40</v>
      </c>
      <c r="H2211" s="2" t="s">
        <v>83</v>
      </c>
      <c r="I2211" s="2" t="s">
        <v>40</v>
      </c>
      <c r="J2211" s="2" t="s">
        <v>40</v>
      </c>
      <c r="K2211" s="2">
        <v>0</v>
      </c>
      <c r="L2211" s="2">
        <v>0</v>
      </c>
      <c r="M2211" s="2">
        <v>0</v>
      </c>
      <c r="N2211" s="2">
        <v>0</v>
      </c>
      <c r="O2211" s="2">
        <v>0</v>
      </c>
      <c r="P2211" s="2" t="s">
        <v>40</v>
      </c>
      <c r="Q2211" s="2" t="s">
        <v>40</v>
      </c>
    </row>
    <row r="2212" spans="1:17" x14ac:dyDescent="0.2">
      <c r="A2212" s="3" t="s">
        <v>76</v>
      </c>
      <c r="B2212" s="2">
        <v>1.5429999999999999E-2</v>
      </c>
      <c r="C2212" s="2">
        <v>3.3320000000000002E-2</v>
      </c>
      <c r="D2212" s="2" t="s">
        <v>40</v>
      </c>
      <c r="E2212" s="2">
        <v>3.0550000000000001E-2</v>
      </c>
      <c r="F2212" s="2">
        <v>1.8200000000000001E-2</v>
      </c>
      <c r="G2212" s="2" t="s">
        <v>40</v>
      </c>
      <c r="H2212" s="2" t="s">
        <v>83</v>
      </c>
      <c r="I2212" s="2" t="s">
        <v>40</v>
      </c>
      <c r="J2212" s="2" t="s">
        <v>40</v>
      </c>
      <c r="K2212" s="2">
        <v>1.1860000000000001E-2</v>
      </c>
      <c r="L2212" s="2">
        <v>2.7310000000000001E-2</v>
      </c>
      <c r="M2212" s="2">
        <v>9.58E-3</v>
      </c>
      <c r="N2212" s="2">
        <v>3.2129999999999999E-2</v>
      </c>
      <c r="O2212" s="2">
        <v>1.6619999999999999E-2</v>
      </c>
      <c r="P2212" s="2" t="s">
        <v>40</v>
      </c>
      <c r="Q2212" s="2" t="s">
        <v>40</v>
      </c>
    </row>
    <row r="2213" spans="1:17" x14ac:dyDescent="0.2">
      <c r="A2213" s="3" t="s">
        <v>77</v>
      </c>
      <c r="B2213" s="2">
        <v>0.39190999999999998</v>
      </c>
      <c r="C2213" s="2">
        <v>0.39671000000000001</v>
      </c>
      <c r="D2213" s="2" t="s">
        <v>40</v>
      </c>
      <c r="E2213" s="2">
        <v>0.38008999999999998</v>
      </c>
      <c r="F2213" s="2">
        <v>0.40853</v>
      </c>
      <c r="G2213" s="2" t="s">
        <v>40</v>
      </c>
      <c r="H2213" s="2" t="s">
        <v>83</v>
      </c>
      <c r="I2213" s="2" t="s">
        <v>40</v>
      </c>
      <c r="J2213" s="2" t="s">
        <v>40</v>
      </c>
      <c r="K2213" s="2">
        <v>0.20085</v>
      </c>
      <c r="L2213" s="2">
        <v>0.38947999999999999</v>
      </c>
      <c r="M2213" s="2">
        <v>0.19828999999999999</v>
      </c>
      <c r="N2213" s="2">
        <v>0.39900000000000002</v>
      </c>
      <c r="O2213" s="2">
        <v>0.38962000000000002</v>
      </c>
      <c r="P2213" s="2" t="s">
        <v>40</v>
      </c>
      <c r="Q2213" s="2" t="s">
        <v>40</v>
      </c>
    </row>
    <row r="2214" spans="1:17" x14ac:dyDescent="0.2">
      <c r="A2214" s="3" t="s">
        <v>78</v>
      </c>
      <c r="B2214" s="2">
        <v>1.511E-2</v>
      </c>
      <c r="C2214" s="2">
        <v>1.0200000000000001E-2</v>
      </c>
      <c r="D2214" s="2" t="s">
        <v>40</v>
      </c>
      <c r="E2214" s="2">
        <v>9.2300000000000004E-3</v>
      </c>
      <c r="F2214" s="2">
        <v>1.6080000000000001E-2</v>
      </c>
      <c r="G2214" s="2" t="s">
        <v>40</v>
      </c>
      <c r="H2214" s="2" t="s">
        <v>83</v>
      </c>
      <c r="I2214" s="2" t="s">
        <v>40</v>
      </c>
      <c r="J2214" s="2" t="s">
        <v>40</v>
      </c>
      <c r="K2214" s="2">
        <v>6.3400000000000001E-3</v>
      </c>
      <c r="L2214" s="2">
        <v>1.0489999999999999E-2</v>
      </c>
      <c r="M2214" s="2">
        <v>8.4799999999999997E-3</v>
      </c>
      <c r="N2214" s="2">
        <v>1.5740000000000001E-2</v>
      </c>
      <c r="O2214" s="2">
        <v>9.5700000000000004E-3</v>
      </c>
      <c r="P2214" s="2" t="s">
        <v>40</v>
      </c>
      <c r="Q2214" s="2" t="s">
        <v>40</v>
      </c>
    </row>
    <row r="2215" spans="1:17" x14ac:dyDescent="0.2">
      <c r="A2215" s="3" t="s">
        <v>79</v>
      </c>
      <c r="B2215" s="2">
        <v>6.3250000000000001E-2</v>
      </c>
      <c r="C2215" s="2">
        <v>5.8790000000000002E-2</v>
      </c>
      <c r="D2215" s="2" t="s">
        <v>40</v>
      </c>
      <c r="E2215" s="2">
        <v>6.0850000000000001E-2</v>
      </c>
      <c r="F2215" s="2">
        <v>6.1190000000000001E-2</v>
      </c>
      <c r="G2215" s="2" t="s">
        <v>40</v>
      </c>
      <c r="H2215" s="2" t="s">
        <v>83</v>
      </c>
      <c r="I2215" s="2" t="s">
        <v>40</v>
      </c>
      <c r="J2215" s="2" t="s">
        <v>40</v>
      </c>
      <c r="K2215" s="2">
        <v>3.0929999999999999E-2</v>
      </c>
      <c r="L2215" s="2">
        <v>6.1030000000000001E-2</v>
      </c>
      <c r="M2215" s="2">
        <v>3.0079999999999999E-2</v>
      </c>
      <c r="N2215" s="2">
        <v>6.0470000000000003E-2</v>
      </c>
      <c r="O2215" s="2">
        <v>6.157E-2</v>
      </c>
      <c r="P2215" s="2" t="s">
        <v>40</v>
      </c>
      <c r="Q2215" s="2" t="s">
        <v>40</v>
      </c>
    </row>
    <row r="2216" spans="1:17" x14ac:dyDescent="0.2">
      <c r="A2216" s="3" t="s">
        <v>80</v>
      </c>
      <c r="B2216" s="2">
        <v>2.5749999999999999E-2</v>
      </c>
      <c r="C2216" s="2">
        <v>2.6499999999999999E-2</v>
      </c>
      <c r="D2216" s="2" t="s">
        <v>40</v>
      </c>
      <c r="E2216" s="2">
        <v>4.3200000000000002E-2</v>
      </c>
      <c r="F2216" s="2">
        <v>9.0500000000000008E-3</v>
      </c>
      <c r="G2216" s="2" t="s">
        <v>40</v>
      </c>
      <c r="H2216" s="2" t="s">
        <v>83</v>
      </c>
      <c r="I2216" s="2" t="s">
        <v>40</v>
      </c>
      <c r="J2216" s="2" t="s">
        <v>40</v>
      </c>
      <c r="K2216" s="2">
        <v>1.3690000000000001E-2</v>
      </c>
      <c r="L2216" s="2">
        <v>2.521E-2</v>
      </c>
      <c r="M2216" s="2">
        <v>1.3350000000000001E-2</v>
      </c>
      <c r="N2216" s="2">
        <v>1.609E-2</v>
      </c>
      <c r="O2216" s="2">
        <v>3.6159999999999998E-2</v>
      </c>
      <c r="P2216" s="2" t="s">
        <v>40</v>
      </c>
      <c r="Q2216" s="2" t="s">
        <v>40</v>
      </c>
    </row>
    <row r="2217" spans="1:17" x14ac:dyDescent="0.2">
      <c r="A2217" s="3" t="s">
        <v>81</v>
      </c>
      <c r="B2217" s="2">
        <v>1.584E-2</v>
      </c>
      <c r="C2217" s="2">
        <v>1.6250000000000001E-2</v>
      </c>
      <c r="D2217" s="2" t="s">
        <v>40</v>
      </c>
      <c r="E2217" s="2">
        <v>1.5100000000000001E-2</v>
      </c>
      <c r="F2217" s="2">
        <v>1.6990000000000002E-2</v>
      </c>
      <c r="G2217" s="2" t="s">
        <v>40</v>
      </c>
      <c r="H2217" s="2" t="s">
        <v>83</v>
      </c>
      <c r="I2217" s="2" t="s">
        <v>40</v>
      </c>
      <c r="J2217" s="2" t="s">
        <v>40</v>
      </c>
      <c r="K2217" s="2">
        <v>7.8899999999999994E-3</v>
      </c>
      <c r="L2217" s="2">
        <v>1.6129999999999999E-2</v>
      </c>
      <c r="M2217" s="2">
        <v>8.0700000000000008E-3</v>
      </c>
      <c r="N2217" s="2">
        <v>1.609E-2</v>
      </c>
      <c r="O2217" s="2">
        <v>1.6E-2</v>
      </c>
      <c r="P2217" s="2" t="s">
        <v>40</v>
      </c>
      <c r="Q2217" s="2" t="s">
        <v>40</v>
      </c>
    </row>
    <row r="2220" spans="1:17" x14ac:dyDescent="0.2">
      <c r="A2220" s="3" t="s">
        <v>96</v>
      </c>
    </row>
    <row r="2222" spans="1:17" x14ac:dyDescent="0.2">
      <c r="B2222" s="2" t="s">
        <v>95</v>
      </c>
      <c r="C2222" s="2" t="s">
        <v>40</v>
      </c>
      <c r="D2222" s="2" t="s">
        <v>40</v>
      </c>
      <c r="E2222" s="2" t="s">
        <v>58</v>
      </c>
      <c r="F2222" s="2" t="s">
        <v>40</v>
      </c>
      <c r="G2222" s="2" t="s">
        <v>40</v>
      </c>
      <c r="H2222" s="2" t="s">
        <v>59</v>
      </c>
      <c r="I2222" s="2" t="s">
        <v>40</v>
      </c>
      <c r="J2222" s="2" t="s">
        <v>40</v>
      </c>
      <c r="K2222" s="2" t="s">
        <v>60</v>
      </c>
      <c r="L2222" s="2" t="s">
        <v>40</v>
      </c>
      <c r="M2222" s="2" t="s">
        <v>40</v>
      </c>
      <c r="N2222" s="2" t="s">
        <v>61</v>
      </c>
      <c r="O2222" s="2" t="s">
        <v>40</v>
      </c>
      <c r="P2222" s="2" t="s">
        <v>40</v>
      </c>
      <c r="Q2222" s="2" t="s">
        <v>40</v>
      </c>
    </row>
    <row r="2223" spans="1:17" x14ac:dyDescent="0.2">
      <c r="A2223" s="3" t="s">
        <v>75</v>
      </c>
      <c r="B2223" s="2">
        <v>0</v>
      </c>
      <c r="C2223" s="2">
        <v>0</v>
      </c>
      <c r="D2223" s="2" t="s">
        <v>40</v>
      </c>
      <c r="E2223" s="2">
        <v>0</v>
      </c>
      <c r="F2223" s="2">
        <v>0</v>
      </c>
      <c r="G2223" s="2" t="s">
        <v>40</v>
      </c>
      <c r="H2223" s="2" t="s">
        <v>83</v>
      </c>
      <c r="I2223" s="2" t="s">
        <v>40</v>
      </c>
      <c r="J2223" s="2" t="s">
        <v>40</v>
      </c>
      <c r="K2223" s="2">
        <v>0</v>
      </c>
      <c r="L2223" s="2">
        <v>0</v>
      </c>
      <c r="M2223" s="2">
        <v>0</v>
      </c>
      <c r="N2223" s="2">
        <v>0</v>
      </c>
      <c r="O2223" s="2">
        <v>0</v>
      </c>
      <c r="P2223" s="2" t="s">
        <v>40</v>
      </c>
      <c r="Q2223" s="2" t="s">
        <v>40</v>
      </c>
    </row>
    <row r="2224" spans="1:17" x14ac:dyDescent="0.2">
      <c r="A2224" s="3" t="s">
        <v>76</v>
      </c>
      <c r="B2224" s="2">
        <v>2.9260000000000001E-2</v>
      </c>
      <c r="C2224" s="2">
        <v>6.1502113442973898E-2</v>
      </c>
      <c r="D2224" s="2" t="s">
        <v>40</v>
      </c>
      <c r="E2224" s="2">
        <v>5.6680000000000001E-2</v>
      </c>
      <c r="F2224" s="2">
        <v>3.4337031167459002E-2</v>
      </c>
      <c r="G2224" s="2" t="s">
        <v>40</v>
      </c>
      <c r="H2224" s="2" t="s">
        <v>83</v>
      </c>
      <c r="I2224" s="2" t="s">
        <v>40</v>
      </c>
      <c r="J2224" s="2" t="s">
        <v>40</v>
      </c>
      <c r="K2224" s="2">
        <v>4.367E-2</v>
      </c>
      <c r="L2224" s="2">
        <v>5.1560000000000002E-2</v>
      </c>
      <c r="M2224" s="2">
        <v>3.5766287100989301E-2</v>
      </c>
      <c r="N2224" s="2">
        <v>5.9552935943060499E-2</v>
      </c>
      <c r="O2224" s="2">
        <v>3.1385731011821502E-2</v>
      </c>
      <c r="P2224" s="2" t="s">
        <v>40</v>
      </c>
      <c r="Q2224" s="2" t="s">
        <v>40</v>
      </c>
    </row>
    <row r="2225" spans="1:17" x14ac:dyDescent="0.2">
      <c r="A2225" s="3" t="s">
        <v>77</v>
      </c>
      <c r="B2225" s="2">
        <v>0.74324999999999997</v>
      </c>
      <c r="C2225" s="2">
        <v>0.73224800191963302</v>
      </c>
      <c r="D2225" s="2" t="s">
        <v>40</v>
      </c>
      <c r="E2225" s="2">
        <v>0.70515000000000005</v>
      </c>
      <c r="F2225" s="2">
        <v>0.77075315070560702</v>
      </c>
      <c r="G2225" s="2" t="s">
        <v>40</v>
      </c>
      <c r="H2225" s="2" t="s">
        <v>83</v>
      </c>
      <c r="I2225" s="2" t="s">
        <v>40</v>
      </c>
      <c r="J2225" s="2" t="s">
        <v>40</v>
      </c>
      <c r="K2225" s="2">
        <v>0.73962000000000006</v>
      </c>
      <c r="L2225" s="2">
        <v>0.73534999999999995</v>
      </c>
      <c r="M2225" s="2">
        <v>0.74030240806421499</v>
      </c>
      <c r="N2225" s="2">
        <v>0.73954626334519502</v>
      </c>
      <c r="O2225" s="2">
        <v>0.73577066888242604</v>
      </c>
      <c r="P2225" s="2" t="s">
        <v>40</v>
      </c>
      <c r="Q2225" s="2" t="s">
        <v>40</v>
      </c>
    </row>
    <row r="2226" spans="1:17" x14ac:dyDescent="0.2">
      <c r="A2226" s="3" t="s">
        <v>78</v>
      </c>
      <c r="B2226" s="2">
        <v>2.8660000000000001E-2</v>
      </c>
      <c r="C2226" s="2">
        <v>1.8827177584583799E-2</v>
      </c>
      <c r="D2226" s="2" t="s">
        <v>40</v>
      </c>
      <c r="E2226" s="2">
        <v>1.712E-2</v>
      </c>
      <c r="F2226" s="2">
        <v>3.03373330314693E-2</v>
      </c>
      <c r="G2226" s="2" t="s">
        <v>40</v>
      </c>
      <c r="H2226" s="2" t="s">
        <v>83</v>
      </c>
      <c r="I2226" s="2" t="s">
        <v>40</v>
      </c>
      <c r="J2226" s="2" t="s">
        <v>40</v>
      </c>
      <c r="K2226" s="2">
        <v>2.3349999999999999E-2</v>
      </c>
      <c r="L2226" s="2">
        <v>1.9810000000000001E-2</v>
      </c>
      <c r="M2226" s="2">
        <v>3.1659510920291199E-2</v>
      </c>
      <c r="N2226" s="2">
        <v>2.91740806642941E-2</v>
      </c>
      <c r="O2226" s="2">
        <v>1.8072289156626498E-2</v>
      </c>
      <c r="P2226" s="2" t="s">
        <v>40</v>
      </c>
      <c r="Q2226" s="2" t="s">
        <v>40</v>
      </c>
    </row>
    <row r="2227" spans="1:17" x14ac:dyDescent="0.2">
      <c r="A2227" s="3" t="s">
        <v>79</v>
      </c>
      <c r="B2227" s="2">
        <v>0.11995</v>
      </c>
      <c r="C2227" s="2">
        <v>0.108514683352714</v>
      </c>
      <c r="D2227" s="2" t="s">
        <v>40</v>
      </c>
      <c r="E2227" s="2">
        <v>0.11289</v>
      </c>
      <c r="F2227" s="2">
        <v>0.1154441174251</v>
      </c>
      <c r="G2227" s="2" t="s">
        <v>40</v>
      </c>
      <c r="H2227" s="2" t="s">
        <v>83</v>
      </c>
      <c r="I2227" s="2" t="s">
        <v>40</v>
      </c>
      <c r="J2227" s="2" t="s">
        <v>40</v>
      </c>
      <c r="K2227" s="2">
        <v>0.1139</v>
      </c>
      <c r="L2227" s="2">
        <v>0.11523</v>
      </c>
      <c r="M2227" s="2">
        <v>0.112301661377636</v>
      </c>
      <c r="N2227" s="2">
        <v>0.112081109134045</v>
      </c>
      <c r="O2227" s="2">
        <v>0.11627072553537</v>
      </c>
      <c r="P2227" s="2" t="s">
        <v>40</v>
      </c>
      <c r="Q2227" s="2" t="s">
        <v>40</v>
      </c>
    </row>
    <row r="2228" spans="1:17" x14ac:dyDescent="0.2">
      <c r="A2228" s="3" t="s">
        <v>80</v>
      </c>
      <c r="B2228" s="2">
        <v>4.8829999999999998E-2</v>
      </c>
      <c r="C2228" s="2">
        <v>4.8913745685438402E-2</v>
      </c>
      <c r="D2228" s="2" t="s">
        <v>40</v>
      </c>
      <c r="E2228" s="2">
        <v>8.0149999999999999E-2</v>
      </c>
      <c r="F2228" s="2">
        <v>1.70741830805222E-2</v>
      </c>
      <c r="G2228" s="2" t="s">
        <v>40</v>
      </c>
      <c r="H2228" s="2" t="s">
        <v>83</v>
      </c>
      <c r="I2228" s="2" t="s">
        <v>40</v>
      </c>
      <c r="J2228" s="2" t="s">
        <v>40</v>
      </c>
      <c r="K2228" s="2">
        <v>5.0410000000000003E-2</v>
      </c>
      <c r="L2228" s="2">
        <v>4.7600000000000003E-2</v>
      </c>
      <c r="M2228" s="2">
        <v>4.9841329102109297E-2</v>
      </c>
      <c r="N2228" s="2">
        <v>2.9822805456702201E-2</v>
      </c>
      <c r="O2228" s="2">
        <v>6.8285681912603299E-2</v>
      </c>
      <c r="P2228" s="2" t="s">
        <v>40</v>
      </c>
      <c r="Q2228" s="2" t="s">
        <v>40</v>
      </c>
    </row>
    <row r="2229" spans="1:17" x14ac:dyDescent="0.2">
      <c r="A2229" s="3" t="s">
        <v>81</v>
      </c>
      <c r="B2229" s="2">
        <v>3.0040000000000001E-2</v>
      </c>
      <c r="C2229" s="2">
        <v>2.9994278014655599E-2</v>
      </c>
      <c r="D2229" s="2" t="s">
        <v>40</v>
      </c>
      <c r="E2229" s="2">
        <v>2.801E-2</v>
      </c>
      <c r="F2229" s="2">
        <v>3.2054184589842202E-2</v>
      </c>
      <c r="G2229" s="2" t="s">
        <v>40</v>
      </c>
      <c r="H2229" s="2" t="s">
        <v>83</v>
      </c>
      <c r="I2229" s="2" t="s">
        <v>40</v>
      </c>
      <c r="J2229" s="2" t="s">
        <v>40</v>
      </c>
      <c r="K2229" s="2">
        <v>2.9049999999999999E-2</v>
      </c>
      <c r="L2229" s="2">
        <v>3.0450000000000001E-2</v>
      </c>
      <c r="M2229" s="2">
        <v>3.0128803434758201E-2</v>
      </c>
      <c r="N2229" s="2">
        <v>2.9822805456702201E-2</v>
      </c>
      <c r="O2229" s="2">
        <v>3.0214903501151899E-2</v>
      </c>
      <c r="P2229" s="2" t="s">
        <v>40</v>
      </c>
      <c r="Q2229" s="2" t="s">
        <v>40</v>
      </c>
    </row>
    <row r="2232" spans="1:17" x14ac:dyDescent="0.2">
      <c r="A2232" s="3" t="s">
        <v>112</v>
      </c>
    </row>
    <row r="2234" spans="1:17" x14ac:dyDescent="0.2">
      <c r="A2234" s="3" t="s">
        <v>110</v>
      </c>
    </row>
    <row r="2236" spans="1:17" x14ac:dyDescent="0.2">
      <c r="A2236" s="3" t="s">
        <v>29</v>
      </c>
      <c r="B2236" s="2">
        <v>1.5426</v>
      </c>
    </row>
    <row r="2238" spans="1:17" x14ac:dyDescent="0.2">
      <c r="A2238" s="3" t="s">
        <v>31</v>
      </c>
    </row>
    <row r="2240" spans="1:17" x14ac:dyDescent="0.2">
      <c r="A2240" s="3" t="s">
        <v>32</v>
      </c>
      <c r="B2240" s="2" t="s">
        <v>33</v>
      </c>
      <c r="C2240" s="2" t="s">
        <v>34</v>
      </c>
      <c r="D2240" s="2" t="s">
        <v>35</v>
      </c>
      <c r="E2240" s="2" t="s">
        <v>36</v>
      </c>
    </row>
    <row r="2241" spans="1:30" x14ac:dyDescent="0.2">
      <c r="A2241" s="3">
        <v>0.94547000000000003</v>
      </c>
      <c r="B2241" s="2" t="s">
        <v>37</v>
      </c>
      <c r="C2241" s="2">
        <v>2</v>
      </c>
      <c r="D2241" s="2">
        <v>5</v>
      </c>
      <c r="E2241" s="2" t="str">
        <f>S2247</f>
        <v xml:space="preserve"> M</v>
      </c>
    </row>
    <row r="2243" spans="1:30" x14ac:dyDescent="0.2">
      <c r="A2243" s="3" t="s">
        <v>38</v>
      </c>
    </row>
    <row r="2245" spans="1:30" x14ac:dyDescent="0.2">
      <c r="B2245" s="2" t="s">
        <v>39</v>
      </c>
      <c r="C2245" s="2" t="s">
        <v>40</v>
      </c>
      <c r="D2245" s="2" t="s">
        <v>40</v>
      </c>
      <c r="E2245" s="2" t="s">
        <v>40</v>
      </c>
      <c r="F2245" s="2" t="s">
        <v>41</v>
      </c>
      <c r="G2245" s="2" t="s">
        <v>40</v>
      </c>
      <c r="H2245" s="2" t="s">
        <v>40</v>
      </c>
      <c r="I2245" s="2" t="s">
        <v>40</v>
      </c>
      <c r="J2245" s="2" t="s">
        <v>42</v>
      </c>
      <c r="K2245" s="2" t="s">
        <v>40</v>
      </c>
      <c r="L2245" s="2" t="s">
        <v>40</v>
      </c>
      <c r="M2245" s="2" t="s">
        <v>40</v>
      </c>
      <c r="N2245" s="2" t="s">
        <v>43</v>
      </c>
      <c r="O2245" s="2" t="s">
        <v>40</v>
      </c>
      <c r="P2245" s="2" t="s">
        <v>40</v>
      </c>
      <c r="Q2245" s="2" t="s">
        <v>40</v>
      </c>
      <c r="R2245" s="2" t="s">
        <v>44</v>
      </c>
      <c r="S2245" s="2" t="s">
        <v>40</v>
      </c>
      <c r="T2245" s="2" t="s">
        <v>40</v>
      </c>
      <c r="U2245" s="2" t="s">
        <v>40</v>
      </c>
      <c r="V2245" s="2" t="s">
        <v>45</v>
      </c>
      <c r="W2245" s="2" t="s">
        <v>40</v>
      </c>
      <c r="X2245" s="2" t="s">
        <v>40</v>
      </c>
      <c r="Y2245" s="2" t="s">
        <v>40</v>
      </c>
      <c r="Z2245" s="2" t="s">
        <v>46</v>
      </c>
      <c r="AA2245" s="2" t="s">
        <v>40</v>
      </c>
      <c r="AB2245" s="2" t="s">
        <v>40</v>
      </c>
      <c r="AC2245" s="2" t="s">
        <v>40</v>
      </c>
      <c r="AD2245" s="2" t="s">
        <v>40</v>
      </c>
    </row>
    <row r="2246" spans="1:30" x14ac:dyDescent="0.2">
      <c r="A2246" s="3" t="s">
        <v>47</v>
      </c>
      <c r="B2246" s="2" t="s">
        <v>48</v>
      </c>
      <c r="C2246" s="2" t="s">
        <v>49</v>
      </c>
      <c r="D2246" s="2" t="s">
        <v>50</v>
      </c>
      <c r="E2246" s="2" t="s">
        <v>51</v>
      </c>
      <c r="F2246" s="2" t="s">
        <v>49</v>
      </c>
      <c r="G2246" s="2" t="s">
        <v>40</v>
      </c>
      <c r="H2246" s="2" t="s">
        <v>40</v>
      </c>
      <c r="I2246" s="2" t="s">
        <v>40</v>
      </c>
      <c r="J2246" s="2" t="s">
        <v>48</v>
      </c>
      <c r="K2246" s="2" t="s">
        <v>40</v>
      </c>
      <c r="L2246" s="2" t="s">
        <v>40</v>
      </c>
      <c r="M2246" s="2" t="s">
        <v>40</v>
      </c>
      <c r="N2246" s="2" t="s">
        <v>49</v>
      </c>
      <c r="O2246" s="2" t="s">
        <v>51</v>
      </c>
      <c r="P2246" s="2" t="s">
        <v>40</v>
      </c>
      <c r="Q2246" s="2" t="s">
        <v>40</v>
      </c>
      <c r="R2246" s="2" t="s">
        <v>51</v>
      </c>
      <c r="S2246" s="2" t="s">
        <v>40</v>
      </c>
      <c r="T2246" s="2" t="s">
        <v>40</v>
      </c>
      <c r="U2246" s="2" t="s">
        <v>40</v>
      </c>
      <c r="V2246" s="2" t="s">
        <v>48</v>
      </c>
      <c r="W2246" s="2" t="s">
        <v>40</v>
      </c>
      <c r="X2246" s="2" t="s">
        <v>40</v>
      </c>
      <c r="Y2246" s="2" t="s">
        <v>40</v>
      </c>
      <c r="Z2246" s="2" t="s">
        <v>48</v>
      </c>
      <c r="AA2246" s="2" t="s">
        <v>40</v>
      </c>
      <c r="AB2246" s="2" t="s">
        <v>40</v>
      </c>
      <c r="AC2246" s="2" t="s">
        <v>40</v>
      </c>
      <c r="AD2246" s="2" t="s">
        <v>40</v>
      </c>
    </row>
    <row r="2247" spans="1:30" x14ac:dyDescent="0.2">
      <c r="A2247" s="3" t="s">
        <v>52</v>
      </c>
      <c r="B2247" s="2" t="s">
        <v>49</v>
      </c>
      <c r="C2247" s="2" t="s">
        <v>50</v>
      </c>
      <c r="D2247" s="2" t="s">
        <v>53</v>
      </c>
      <c r="E2247" s="2" t="s">
        <v>40</v>
      </c>
      <c r="F2247" s="2" t="s">
        <v>48</v>
      </c>
      <c r="G2247" s="2" t="s">
        <v>49</v>
      </c>
      <c r="H2247" s="2" t="s">
        <v>51</v>
      </c>
      <c r="I2247" s="2" t="s">
        <v>40</v>
      </c>
      <c r="J2247" s="2" t="s">
        <v>48</v>
      </c>
      <c r="K2247" s="2" t="s">
        <v>40</v>
      </c>
      <c r="L2247" s="2" t="s">
        <v>40</v>
      </c>
      <c r="M2247" s="2" t="s">
        <v>40</v>
      </c>
      <c r="N2247" s="2" t="s">
        <v>49</v>
      </c>
      <c r="O2247" s="2" t="s">
        <v>50</v>
      </c>
      <c r="P2247" s="2" t="s">
        <v>53</v>
      </c>
      <c r="Q2247" s="2" t="s">
        <v>40</v>
      </c>
      <c r="R2247" s="2" t="s">
        <v>48</v>
      </c>
      <c r="S2247" s="2" t="s">
        <v>49</v>
      </c>
      <c r="T2247" s="2" t="s">
        <v>40</v>
      </c>
      <c r="U2247" s="2" t="s">
        <v>40</v>
      </c>
      <c r="V2247" s="2" t="s">
        <v>48</v>
      </c>
      <c r="W2247" s="2" t="s">
        <v>49</v>
      </c>
      <c r="X2247" s="2" t="s">
        <v>51</v>
      </c>
      <c r="Y2247" s="2" t="s">
        <v>40</v>
      </c>
      <c r="Z2247" s="2" t="s">
        <v>48</v>
      </c>
      <c r="AA2247" s="2" t="s">
        <v>49</v>
      </c>
      <c r="AB2247" s="2" t="s">
        <v>40</v>
      </c>
      <c r="AC2247" s="2" t="s">
        <v>40</v>
      </c>
      <c r="AD2247" s="2" t="s">
        <v>40</v>
      </c>
    </row>
    <row r="2248" spans="1:30" x14ac:dyDescent="0.2">
      <c r="A2248" s="3" t="s">
        <v>54</v>
      </c>
      <c r="B2248" s="2" t="s">
        <v>50</v>
      </c>
      <c r="C2248" s="2" t="s">
        <v>40</v>
      </c>
      <c r="D2248" s="2" t="s">
        <v>40</v>
      </c>
      <c r="E2248" s="2" t="s">
        <v>40</v>
      </c>
      <c r="F2248" s="2" t="s">
        <v>48</v>
      </c>
      <c r="G2248" s="2" t="s">
        <v>49</v>
      </c>
      <c r="H2248" s="2" t="s">
        <v>40</v>
      </c>
      <c r="I2248" s="2" t="s">
        <v>40</v>
      </c>
      <c r="J2248" s="2" t="s">
        <v>48</v>
      </c>
      <c r="K2248" s="2" t="s">
        <v>40</v>
      </c>
      <c r="L2248" s="2" t="s">
        <v>40</v>
      </c>
      <c r="M2248" s="2" t="s">
        <v>40</v>
      </c>
      <c r="N2248" s="2" t="s">
        <v>49</v>
      </c>
      <c r="O2248" s="2" t="s">
        <v>50</v>
      </c>
      <c r="P2248" s="2" t="s">
        <v>53</v>
      </c>
      <c r="Q2248" s="2" t="s">
        <v>40</v>
      </c>
      <c r="R2248" s="2" t="s">
        <v>49</v>
      </c>
      <c r="S2248" s="2" t="s">
        <v>40</v>
      </c>
      <c r="T2248" s="2" t="s">
        <v>40</v>
      </c>
      <c r="U2248" s="2" t="s">
        <v>40</v>
      </c>
      <c r="V2248" s="2" t="s">
        <v>48</v>
      </c>
      <c r="W2248" s="2" t="s">
        <v>49</v>
      </c>
      <c r="X2248" s="2" t="s">
        <v>40</v>
      </c>
      <c r="Y2248" s="2" t="s">
        <v>40</v>
      </c>
      <c r="Z2248" s="2" t="s">
        <v>48</v>
      </c>
      <c r="AA2248" s="2" t="s">
        <v>49</v>
      </c>
      <c r="AB2248" s="2" t="s">
        <v>50</v>
      </c>
      <c r="AC2248" s="2" t="s">
        <v>40</v>
      </c>
      <c r="AD2248" s="2" t="s">
        <v>40</v>
      </c>
    </row>
    <row r="2249" spans="1:30" x14ac:dyDescent="0.2">
      <c r="A2249" s="3" t="s">
        <v>55</v>
      </c>
      <c r="B2249" s="2" t="s">
        <v>48</v>
      </c>
      <c r="C2249" s="2" t="s">
        <v>49</v>
      </c>
      <c r="D2249" s="2" t="s">
        <v>50</v>
      </c>
      <c r="E2249" s="2" t="s">
        <v>40</v>
      </c>
      <c r="F2249" s="2" t="s">
        <v>48</v>
      </c>
      <c r="G2249" s="2" t="s">
        <v>49</v>
      </c>
      <c r="H2249" s="2" t="s">
        <v>40</v>
      </c>
      <c r="I2249" s="2" t="s">
        <v>40</v>
      </c>
      <c r="J2249" s="2" t="s">
        <v>48</v>
      </c>
      <c r="K2249" s="2" t="s">
        <v>40</v>
      </c>
      <c r="L2249" s="2" t="s">
        <v>40</v>
      </c>
      <c r="M2249" s="2" t="s">
        <v>40</v>
      </c>
      <c r="N2249" s="2" t="s">
        <v>48</v>
      </c>
      <c r="O2249" s="2" t="s">
        <v>49</v>
      </c>
      <c r="P2249" s="2" t="s">
        <v>51</v>
      </c>
      <c r="Q2249" s="2" t="s">
        <v>40</v>
      </c>
      <c r="R2249" s="2" t="s">
        <v>48</v>
      </c>
      <c r="S2249" s="2" t="s">
        <v>40</v>
      </c>
      <c r="T2249" s="2" t="s">
        <v>40</v>
      </c>
      <c r="U2249" s="2" t="s">
        <v>40</v>
      </c>
      <c r="V2249" s="2" t="s">
        <v>48</v>
      </c>
      <c r="W2249" s="2" t="s">
        <v>49</v>
      </c>
      <c r="X2249" s="2" t="s">
        <v>40</v>
      </c>
      <c r="Y2249" s="2" t="s">
        <v>40</v>
      </c>
      <c r="Z2249" s="2" t="s">
        <v>48</v>
      </c>
      <c r="AA2249" s="2" t="s">
        <v>49</v>
      </c>
      <c r="AB2249" s="2" t="s">
        <v>40</v>
      </c>
      <c r="AC2249" s="2" t="s">
        <v>40</v>
      </c>
      <c r="AD2249" s="2" t="s">
        <v>40</v>
      </c>
    </row>
    <row r="2250" spans="1:30" x14ac:dyDescent="0.2">
      <c r="A2250" s="3" t="s">
        <v>56</v>
      </c>
      <c r="B2250" s="2" t="s">
        <v>48</v>
      </c>
      <c r="C2250" s="2" t="s">
        <v>49</v>
      </c>
      <c r="D2250" s="2" t="s">
        <v>50</v>
      </c>
      <c r="E2250" s="2" t="s">
        <v>40</v>
      </c>
      <c r="F2250" s="2" t="s">
        <v>48</v>
      </c>
      <c r="G2250" s="2" t="s">
        <v>49</v>
      </c>
      <c r="H2250" s="2" t="s">
        <v>50</v>
      </c>
      <c r="I2250" s="2" t="s">
        <v>51</v>
      </c>
      <c r="J2250" s="2" t="s">
        <v>48</v>
      </c>
      <c r="K2250" s="2" t="s">
        <v>40</v>
      </c>
      <c r="L2250" s="2" t="s">
        <v>40</v>
      </c>
      <c r="M2250" s="2" t="s">
        <v>40</v>
      </c>
      <c r="N2250" s="2" t="s">
        <v>49</v>
      </c>
      <c r="O2250" s="2" t="s">
        <v>50</v>
      </c>
      <c r="P2250" s="2" t="s">
        <v>51</v>
      </c>
      <c r="Q2250" s="2" t="s">
        <v>40</v>
      </c>
      <c r="R2250" s="2" t="s">
        <v>48</v>
      </c>
      <c r="S2250" s="2" t="s">
        <v>49</v>
      </c>
      <c r="T2250" s="2" t="s">
        <v>40</v>
      </c>
      <c r="U2250" s="2" t="s">
        <v>40</v>
      </c>
      <c r="V2250" s="2" t="s">
        <v>49</v>
      </c>
      <c r="W2250" s="2" t="s">
        <v>40</v>
      </c>
      <c r="X2250" s="2" t="s">
        <v>40</v>
      </c>
      <c r="Y2250" s="2" t="s">
        <v>40</v>
      </c>
      <c r="Z2250" s="2" t="s">
        <v>48</v>
      </c>
      <c r="AA2250" s="2" t="s">
        <v>49</v>
      </c>
      <c r="AB2250" s="2" t="s">
        <v>40</v>
      </c>
      <c r="AC2250" s="2" t="s">
        <v>40</v>
      </c>
      <c r="AD2250" s="2" t="s">
        <v>40</v>
      </c>
    </row>
    <row r="2253" spans="1:30" x14ac:dyDescent="0.2">
      <c r="A2253" s="3" t="s">
        <v>57</v>
      </c>
    </row>
    <row r="2255" spans="1:30" x14ac:dyDescent="0.2">
      <c r="A2255" s="3" t="s">
        <v>47</v>
      </c>
      <c r="B2255" s="2" t="s">
        <v>40</v>
      </c>
      <c r="C2255" s="2" t="s">
        <v>40</v>
      </c>
      <c r="D2255" s="2" t="s">
        <v>58</v>
      </c>
      <c r="E2255" s="2" t="s">
        <v>40</v>
      </c>
      <c r="F2255" s="2" t="s">
        <v>40</v>
      </c>
      <c r="G2255" s="2" t="s">
        <v>59</v>
      </c>
      <c r="H2255" s="2" t="s">
        <v>40</v>
      </c>
      <c r="I2255" s="2" t="s">
        <v>40</v>
      </c>
      <c r="J2255" s="2" t="s">
        <v>60</v>
      </c>
      <c r="K2255" s="2" t="s">
        <v>40</v>
      </c>
      <c r="L2255" s="2" t="s">
        <v>40</v>
      </c>
      <c r="M2255" s="2" t="s">
        <v>61</v>
      </c>
      <c r="N2255" s="2" t="s">
        <v>40</v>
      </c>
      <c r="O2255" s="2" t="s">
        <v>40</v>
      </c>
      <c r="P2255" s="2" t="s">
        <v>40</v>
      </c>
    </row>
    <row r="2256" spans="1:30" x14ac:dyDescent="0.2">
      <c r="A2256" s="3" t="s">
        <v>62</v>
      </c>
      <c r="B2256" s="2" t="s">
        <v>63</v>
      </c>
      <c r="C2256" s="2" t="s">
        <v>40</v>
      </c>
      <c r="D2256" s="2" t="s">
        <v>63</v>
      </c>
      <c r="E2256" s="2" t="s">
        <v>49</v>
      </c>
      <c r="F2256" s="2" t="s">
        <v>40</v>
      </c>
      <c r="G2256" s="2" t="s">
        <v>49</v>
      </c>
      <c r="H2256" s="2" t="s">
        <v>40</v>
      </c>
      <c r="I2256" s="2" t="s">
        <v>40</v>
      </c>
      <c r="J2256" s="2" t="s">
        <v>49</v>
      </c>
      <c r="K2256" s="2" t="s">
        <v>66</v>
      </c>
      <c r="L2256" s="2" t="s">
        <v>63</v>
      </c>
      <c r="M2256" s="2" t="s">
        <v>63</v>
      </c>
      <c r="N2256" s="2" t="s">
        <v>49</v>
      </c>
      <c r="O2256" s="2" t="s">
        <v>40</v>
      </c>
      <c r="P2256" s="2" t="s">
        <v>40</v>
      </c>
    </row>
    <row r="2259" spans="1:9" x14ac:dyDescent="0.2">
      <c r="A2259" s="3" t="s">
        <v>67</v>
      </c>
    </row>
    <row r="2261" spans="1:9" x14ac:dyDescent="0.2">
      <c r="B2261" s="2" t="s">
        <v>68</v>
      </c>
      <c r="C2261" s="2" t="s">
        <v>69</v>
      </c>
      <c r="D2261" s="2" t="s">
        <v>70</v>
      </c>
      <c r="E2261" s="2" t="s">
        <v>71</v>
      </c>
      <c r="F2261" s="2" t="s">
        <v>72</v>
      </c>
      <c r="G2261" s="2" t="s">
        <v>73</v>
      </c>
      <c r="H2261" s="2" t="s">
        <v>74</v>
      </c>
      <c r="I2261" s="2" t="s">
        <v>40</v>
      </c>
    </row>
    <row r="2262" spans="1:9" x14ac:dyDescent="0.2">
      <c r="A2262" s="3" t="s">
        <v>75</v>
      </c>
      <c r="B2262" s="2">
        <v>0</v>
      </c>
      <c r="C2262" s="2">
        <v>9.7000000000000005E-4</v>
      </c>
      <c r="D2262" s="2">
        <v>8.4899999999999993E-3</v>
      </c>
      <c r="E2262" s="2">
        <v>2.3820000000000001E-2</v>
      </c>
      <c r="F2262" s="2">
        <v>6.3990000000000005E-2</v>
      </c>
      <c r="G2262" s="2">
        <v>0.25869999999999999</v>
      </c>
      <c r="H2262" s="2">
        <v>0.64402999999999999</v>
      </c>
      <c r="I2262" s="2" t="s">
        <v>40</v>
      </c>
    </row>
    <row r="2263" spans="1:9" x14ac:dyDescent="0.2">
      <c r="A2263" s="3" t="s">
        <v>76</v>
      </c>
      <c r="B2263" s="2">
        <v>4.4900000000000002E-2</v>
      </c>
      <c r="C2263" s="2">
        <v>6.9459999999999994E-2</v>
      </c>
      <c r="D2263" s="2">
        <v>0.15312000000000001</v>
      </c>
      <c r="E2263" s="2">
        <v>0.19807</v>
      </c>
      <c r="F2263" s="2">
        <v>0.30745</v>
      </c>
      <c r="G2263" s="2">
        <v>0.18689</v>
      </c>
      <c r="H2263" s="2">
        <v>4.011E-2</v>
      </c>
      <c r="I2263" s="2" t="s">
        <v>40</v>
      </c>
    </row>
    <row r="2264" spans="1:9" x14ac:dyDescent="0.2">
      <c r="A2264" s="3" t="s">
        <v>77</v>
      </c>
      <c r="B2264" s="2">
        <v>0.67832000000000003</v>
      </c>
      <c r="C2264" s="2">
        <v>0.29494999999999999</v>
      </c>
      <c r="D2264" s="2">
        <v>2.605E-2</v>
      </c>
      <c r="E2264" s="2">
        <v>6.7000000000000002E-4</v>
      </c>
      <c r="F2264" s="2">
        <v>1.0000000000000001E-5</v>
      </c>
      <c r="G2264" s="2">
        <v>0</v>
      </c>
      <c r="H2264" s="2">
        <v>0</v>
      </c>
      <c r="I2264" s="2" t="s">
        <v>40</v>
      </c>
    </row>
    <row r="2265" spans="1:9" x14ac:dyDescent="0.2">
      <c r="A2265" s="3" t="s">
        <v>78</v>
      </c>
      <c r="B2265" s="2">
        <v>2.264E-2</v>
      </c>
      <c r="C2265" s="2">
        <v>2.5520000000000001E-2</v>
      </c>
      <c r="D2265" s="2">
        <v>5.5100000000000003E-2</v>
      </c>
      <c r="E2265" s="2">
        <v>8.0269999999999994E-2</v>
      </c>
      <c r="F2265" s="2">
        <v>0.13622999999999999</v>
      </c>
      <c r="G2265" s="2">
        <v>0.39827000000000001</v>
      </c>
      <c r="H2265" s="2">
        <v>0.28197</v>
      </c>
      <c r="I2265" s="2" t="s">
        <v>40</v>
      </c>
    </row>
    <row r="2266" spans="1:9" x14ac:dyDescent="0.2">
      <c r="A2266" s="3" t="s">
        <v>79</v>
      </c>
      <c r="B2266" s="2">
        <v>0.24201</v>
      </c>
      <c r="C2266" s="2">
        <v>0.44238</v>
      </c>
      <c r="D2266" s="2">
        <v>0.22819</v>
      </c>
      <c r="E2266" s="2">
        <v>7.2940000000000005E-2</v>
      </c>
      <c r="F2266" s="2">
        <v>1.34E-2</v>
      </c>
      <c r="G2266" s="2">
        <v>1.07E-3</v>
      </c>
      <c r="H2266" s="2">
        <v>1.0000000000000001E-5</v>
      </c>
      <c r="I2266" s="2" t="s">
        <v>40</v>
      </c>
    </row>
    <row r="2267" spans="1:9" x14ac:dyDescent="0.2">
      <c r="A2267" s="3" t="s">
        <v>80</v>
      </c>
      <c r="B2267" s="2">
        <v>4.53E-2</v>
      </c>
      <c r="C2267" s="2">
        <v>0.12332</v>
      </c>
      <c r="D2267" s="2">
        <v>0.31456000000000001</v>
      </c>
      <c r="E2267" s="2">
        <v>0.29036000000000001</v>
      </c>
      <c r="F2267" s="2">
        <v>0.17677999999999999</v>
      </c>
      <c r="G2267" s="2">
        <v>4.657E-2</v>
      </c>
      <c r="H2267" s="2">
        <v>3.1099999999999999E-3</v>
      </c>
      <c r="I2267" s="2" t="s">
        <v>40</v>
      </c>
    </row>
    <row r="2268" spans="1:9" x14ac:dyDescent="0.2">
      <c r="A2268" s="3" t="s">
        <v>81</v>
      </c>
      <c r="B2268" s="2">
        <v>2.785E-2</v>
      </c>
      <c r="C2268" s="2">
        <v>6.4439999999999997E-2</v>
      </c>
      <c r="D2268" s="2">
        <v>0.22953999999999999</v>
      </c>
      <c r="E2268" s="2">
        <v>0.31606000000000001</v>
      </c>
      <c r="F2268" s="2">
        <v>0.26394000000000001</v>
      </c>
      <c r="G2268" s="2">
        <v>8.9590000000000003E-2</v>
      </c>
      <c r="H2268" s="2">
        <v>8.5800000000000008E-3</v>
      </c>
      <c r="I2268" s="2" t="s">
        <v>40</v>
      </c>
    </row>
    <row r="2271" spans="1:9" x14ac:dyDescent="0.2">
      <c r="A2271" s="3" t="s">
        <v>82</v>
      </c>
    </row>
    <row r="2273" spans="1:30" x14ac:dyDescent="0.2">
      <c r="B2273" s="2" t="s">
        <v>39</v>
      </c>
      <c r="C2273" s="2" t="s">
        <v>40</v>
      </c>
      <c r="D2273" s="2" t="s">
        <v>40</v>
      </c>
      <c r="E2273" s="2" t="s">
        <v>40</v>
      </c>
      <c r="F2273" s="2" t="s">
        <v>41</v>
      </c>
      <c r="G2273" s="2" t="s">
        <v>40</v>
      </c>
      <c r="H2273" s="2" t="s">
        <v>40</v>
      </c>
      <c r="I2273" s="2" t="s">
        <v>40</v>
      </c>
      <c r="J2273" s="2" t="s">
        <v>42</v>
      </c>
      <c r="K2273" s="2" t="s">
        <v>40</v>
      </c>
      <c r="L2273" s="2" t="s">
        <v>40</v>
      </c>
      <c r="M2273" s="2" t="s">
        <v>40</v>
      </c>
      <c r="N2273" s="2" t="s">
        <v>43</v>
      </c>
      <c r="O2273" s="2" t="s">
        <v>40</v>
      </c>
      <c r="P2273" s="2" t="s">
        <v>40</v>
      </c>
      <c r="Q2273" s="2" t="s">
        <v>40</v>
      </c>
      <c r="R2273" s="2" t="s">
        <v>44</v>
      </c>
      <c r="S2273" s="2" t="s">
        <v>40</v>
      </c>
      <c r="T2273" s="2" t="s">
        <v>40</v>
      </c>
      <c r="U2273" s="2" t="s">
        <v>40</v>
      </c>
      <c r="V2273" s="2" t="s">
        <v>45</v>
      </c>
      <c r="W2273" s="2" t="s">
        <v>40</v>
      </c>
      <c r="X2273" s="2" t="s">
        <v>40</v>
      </c>
      <c r="Y2273" s="2" t="s">
        <v>40</v>
      </c>
      <c r="Z2273" s="2" t="s">
        <v>46</v>
      </c>
      <c r="AA2273" s="2" t="s">
        <v>40</v>
      </c>
      <c r="AB2273" s="2" t="s">
        <v>40</v>
      </c>
      <c r="AC2273" s="2" t="s">
        <v>40</v>
      </c>
      <c r="AD2273" s="2" t="s">
        <v>40</v>
      </c>
    </row>
    <row r="2274" spans="1:30" x14ac:dyDescent="0.2">
      <c r="A2274" s="3" t="s">
        <v>47</v>
      </c>
      <c r="B2274" s="2">
        <v>1.54118</v>
      </c>
      <c r="C2274" s="2">
        <v>1.5415000000000001</v>
      </c>
      <c r="D2274" s="2">
        <v>1.5428599999999999</v>
      </c>
      <c r="E2274" s="2">
        <v>1.54433</v>
      </c>
      <c r="F2274" s="2" t="s">
        <v>83</v>
      </c>
      <c r="G2274" s="2" t="s">
        <v>40</v>
      </c>
      <c r="H2274" s="2" t="s">
        <v>40</v>
      </c>
      <c r="I2274" s="2" t="s">
        <v>40</v>
      </c>
      <c r="J2274" s="2" t="s">
        <v>83</v>
      </c>
      <c r="K2274" s="2" t="s">
        <v>40</v>
      </c>
      <c r="L2274" s="2" t="s">
        <v>40</v>
      </c>
      <c r="M2274" s="2" t="s">
        <v>40</v>
      </c>
      <c r="N2274" s="2">
        <v>1.41788</v>
      </c>
      <c r="O2274" s="2">
        <v>1.62418</v>
      </c>
      <c r="P2274" s="2" t="s">
        <v>40</v>
      </c>
      <c r="Q2274" s="2" t="s">
        <v>40</v>
      </c>
      <c r="R2274" s="2" t="s">
        <v>83</v>
      </c>
      <c r="S2274" s="2" t="s">
        <v>40</v>
      </c>
      <c r="T2274" s="2" t="s">
        <v>40</v>
      </c>
      <c r="U2274" s="2" t="s">
        <v>40</v>
      </c>
      <c r="V2274" s="2" t="s">
        <v>83</v>
      </c>
      <c r="W2274" s="2" t="s">
        <v>40</v>
      </c>
      <c r="X2274" s="2" t="s">
        <v>40</v>
      </c>
      <c r="Y2274" s="2" t="s">
        <v>40</v>
      </c>
      <c r="Z2274" s="2" t="s">
        <v>83</v>
      </c>
      <c r="AA2274" s="2" t="s">
        <v>40</v>
      </c>
      <c r="AB2274" s="2" t="s">
        <v>40</v>
      </c>
      <c r="AC2274" s="2" t="s">
        <v>40</v>
      </c>
      <c r="AD2274" s="2" t="s">
        <v>40</v>
      </c>
    </row>
    <row r="2275" spans="1:30" x14ac:dyDescent="0.2">
      <c r="A2275" s="3" t="s">
        <v>52</v>
      </c>
      <c r="B2275" s="2">
        <v>1.54755</v>
      </c>
      <c r="C2275" s="2">
        <v>1.5355099999999999</v>
      </c>
      <c r="D2275" s="2">
        <v>1.5444100000000001</v>
      </c>
      <c r="E2275" s="2" t="s">
        <v>40</v>
      </c>
      <c r="F2275" s="2">
        <v>1.4160200000000001</v>
      </c>
      <c r="G2275" s="2">
        <v>1.3387800000000001</v>
      </c>
      <c r="H2275" s="2">
        <v>1.71665</v>
      </c>
      <c r="I2275" s="2" t="s">
        <v>40</v>
      </c>
      <c r="J2275" s="2" t="s">
        <v>83</v>
      </c>
      <c r="K2275" s="2" t="s">
        <v>40</v>
      </c>
      <c r="L2275" s="2" t="s">
        <v>40</v>
      </c>
      <c r="M2275" s="2" t="s">
        <v>40</v>
      </c>
      <c r="N2275" s="2">
        <v>1.64011</v>
      </c>
      <c r="O2275" s="2">
        <v>1.50292</v>
      </c>
      <c r="P2275" s="2">
        <v>1.4392400000000001</v>
      </c>
      <c r="Q2275" s="2" t="s">
        <v>40</v>
      </c>
      <c r="R2275" s="2">
        <v>1.5787899999999999</v>
      </c>
      <c r="S2275" s="2">
        <v>0.94547000000000003</v>
      </c>
      <c r="T2275" s="2" t="s">
        <v>40</v>
      </c>
      <c r="U2275" s="2" t="s">
        <v>40</v>
      </c>
      <c r="V2275" s="2">
        <v>1.33409</v>
      </c>
      <c r="W2275" s="2">
        <v>1.32847</v>
      </c>
      <c r="X2275" s="2">
        <v>1.74501</v>
      </c>
      <c r="Y2275" s="2" t="s">
        <v>40</v>
      </c>
      <c r="Z2275" s="2">
        <v>1.61697</v>
      </c>
      <c r="AA2275" s="2">
        <v>1.41134</v>
      </c>
      <c r="AB2275" s="2" t="s">
        <v>40</v>
      </c>
      <c r="AC2275" s="2" t="s">
        <v>40</v>
      </c>
      <c r="AD2275" s="2" t="s">
        <v>40</v>
      </c>
    </row>
    <row r="2276" spans="1:30" x14ac:dyDescent="0.2">
      <c r="A2276" s="3" t="s">
        <v>54</v>
      </c>
      <c r="B2276" s="2" t="s">
        <v>83</v>
      </c>
      <c r="C2276" s="2" t="s">
        <v>40</v>
      </c>
      <c r="D2276" s="2" t="s">
        <v>40</v>
      </c>
      <c r="E2276" s="2" t="s">
        <v>40</v>
      </c>
      <c r="F2276" s="2">
        <v>1.6237900000000001</v>
      </c>
      <c r="G2276" s="2">
        <v>1.43337</v>
      </c>
      <c r="H2276" s="2" t="s">
        <v>40</v>
      </c>
      <c r="I2276" s="2" t="s">
        <v>40</v>
      </c>
      <c r="J2276" s="2" t="s">
        <v>83</v>
      </c>
      <c r="K2276" s="2" t="s">
        <v>40</v>
      </c>
      <c r="L2276" s="2" t="s">
        <v>40</v>
      </c>
      <c r="M2276" s="2" t="s">
        <v>40</v>
      </c>
      <c r="N2276" s="2">
        <v>1.6426000000000001</v>
      </c>
      <c r="O2276" s="2">
        <v>1.5095700000000001</v>
      </c>
      <c r="P2276" s="2">
        <v>1.42906</v>
      </c>
      <c r="Q2276" s="2" t="s">
        <v>40</v>
      </c>
      <c r="R2276" s="2" t="s">
        <v>83</v>
      </c>
      <c r="S2276" s="2" t="s">
        <v>40</v>
      </c>
      <c r="T2276" s="2" t="s">
        <v>40</v>
      </c>
      <c r="U2276" s="2" t="s">
        <v>40</v>
      </c>
      <c r="V2276" s="2">
        <v>1.65601</v>
      </c>
      <c r="W2276" s="2">
        <v>1.3381400000000001</v>
      </c>
      <c r="X2276" s="2" t="s">
        <v>40</v>
      </c>
      <c r="Y2276" s="2" t="s">
        <v>40</v>
      </c>
      <c r="Z2276" s="2">
        <v>1.6773199999999999</v>
      </c>
      <c r="AA2276" s="2">
        <v>1.41038</v>
      </c>
      <c r="AB2276" s="2">
        <v>1.40404</v>
      </c>
      <c r="AC2276" s="2" t="s">
        <v>40</v>
      </c>
      <c r="AD2276" s="2" t="s">
        <v>40</v>
      </c>
    </row>
    <row r="2277" spans="1:30" x14ac:dyDescent="0.2">
      <c r="A2277" s="3" t="s">
        <v>55</v>
      </c>
      <c r="B2277" s="2">
        <v>1.54332</v>
      </c>
      <c r="C2277" s="2">
        <v>1.53877</v>
      </c>
      <c r="D2277" s="2">
        <v>1.5454699999999999</v>
      </c>
      <c r="E2277" s="2" t="s">
        <v>40</v>
      </c>
      <c r="F2277" s="2">
        <v>1.5993599999999999</v>
      </c>
      <c r="G2277" s="2">
        <v>1.46966</v>
      </c>
      <c r="H2277" s="2" t="s">
        <v>40</v>
      </c>
      <c r="I2277" s="2" t="s">
        <v>40</v>
      </c>
      <c r="J2277" s="2" t="s">
        <v>83</v>
      </c>
      <c r="K2277" s="2" t="s">
        <v>40</v>
      </c>
      <c r="L2277" s="2" t="s">
        <v>40</v>
      </c>
      <c r="M2277" s="2" t="s">
        <v>40</v>
      </c>
      <c r="N2277" s="2">
        <v>1.5164500000000001</v>
      </c>
      <c r="O2277" s="2">
        <v>1.47529</v>
      </c>
      <c r="P2277" s="2">
        <v>1.61391</v>
      </c>
      <c r="Q2277" s="2" t="s">
        <v>40</v>
      </c>
      <c r="R2277" s="2" t="s">
        <v>83</v>
      </c>
      <c r="S2277" s="2" t="s">
        <v>40</v>
      </c>
      <c r="T2277" s="2" t="s">
        <v>40</v>
      </c>
      <c r="U2277" s="2" t="s">
        <v>40</v>
      </c>
      <c r="V2277" s="2">
        <v>1.62616</v>
      </c>
      <c r="W2277" s="2">
        <v>1.4263699999999999</v>
      </c>
      <c r="X2277" s="2" t="s">
        <v>40</v>
      </c>
      <c r="Y2277" s="2" t="s">
        <v>40</v>
      </c>
      <c r="Z2277" s="2">
        <v>1.62429</v>
      </c>
      <c r="AA2277" s="2">
        <v>1.4035</v>
      </c>
      <c r="AB2277" s="2" t="s">
        <v>40</v>
      </c>
      <c r="AC2277" s="2" t="s">
        <v>40</v>
      </c>
      <c r="AD2277" s="2" t="s">
        <v>40</v>
      </c>
    </row>
    <row r="2278" spans="1:30" x14ac:dyDescent="0.2">
      <c r="A2278" s="3" t="s">
        <v>56</v>
      </c>
      <c r="B2278" s="2">
        <v>1.5311999999999999</v>
      </c>
      <c r="C2278" s="2">
        <v>1.5498099999999999</v>
      </c>
      <c r="D2278" s="2">
        <v>1.5463800000000001</v>
      </c>
      <c r="E2278" s="2" t="s">
        <v>40</v>
      </c>
      <c r="F2278" s="2">
        <v>1.4273100000000001</v>
      </c>
      <c r="G2278" s="2">
        <v>1.34562</v>
      </c>
      <c r="H2278" s="2">
        <v>1.33847</v>
      </c>
      <c r="I2278" s="2">
        <v>1.7754399999999999</v>
      </c>
      <c r="J2278" s="2" t="s">
        <v>83</v>
      </c>
      <c r="K2278" s="2" t="s">
        <v>40</v>
      </c>
      <c r="L2278" s="2" t="s">
        <v>40</v>
      </c>
      <c r="M2278" s="2" t="s">
        <v>40</v>
      </c>
      <c r="N2278" s="2">
        <v>1.42052</v>
      </c>
      <c r="O2278" s="2">
        <v>1.42055</v>
      </c>
      <c r="P2278" s="2">
        <v>1.68679</v>
      </c>
      <c r="Q2278" s="2" t="s">
        <v>40</v>
      </c>
      <c r="R2278" s="2">
        <v>1.56911</v>
      </c>
      <c r="S2278" s="2">
        <v>0.95130999999999999</v>
      </c>
      <c r="T2278" s="2" t="s">
        <v>40</v>
      </c>
      <c r="U2278" s="2" t="s">
        <v>40</v>
      </c>
      <c r="V2278" s="2" t="s">
        <v>83</v>
      </c>
      <c r="W2278" s="2" t="s">
        <v>40</v>
      </c>
      <c r="X2278" s="2" t="s">
        <v>40</v>
      </c>
      <c r="Y2278" s="2" t="s">
        <v>40</v>
      </c>
      <c r="Z2278" s="2">
        <v>1.6223399999999999</v>
      </c>
      <c r="AA2278" s="2">
        <v>1.4055899999999999</v>
      </c>
      <c r="AB2278" s="2" t="s">
        <v>40</v>
      </c>
      <c r="AC2278" s="2" t="s">
        <v>40</v>
      </c>
      <c r="AD2278" s="2" t="s">
        <v>40</v>
      </c>
    </row>
    <row r="2281" spans="1:30" x14ac:dyDescent="0.2">
      <c r="A2281" s="3" t="s">
        <v>84</v>
      </c>
    </row>
    <row r="2283" spans="1:30" x14ac:dyDescent="0.2">
      <c r="A2283" s="3" t="s">
        <v>47</v>
      </c>
      <c r="B2283" s="2" t="s">
        <v>40</v>
      </c>
      <c r="C2283" s="2" t="s">
        <v>40</v>
      </c>
      <c r="D2283" s="2" t="s">
        <v>58</v>
      </c>
      <c r="E2283" s="2" t="s">
        <v>40</v>
      </c>
      <c r="F2283" s="2" t="s">
        <v>40</v>
      </c>
      <c r="G2283" s="2" t="s">
        <v>59</v>
      </c>
      <c r="H2283" s="2" t="s">
        <v>40</v>
      </c>
      <c r="I2283" s="2" t="s">
        <v>40</v>
      </c>
      <c r="J2283" s="2" t="s">
        <v>60</v>
      </c>
      <c r="K2283" s="2" t="s">
        <v>40</v>
      </c>
      <c r="L2283" s="2" t="s">
        <v>40</v>
      </c>
      <c r="M2283" s="2" t="s">
        <v>61</v>
      </c>
      <c r="N2283" s="2" t="s">
        <v>40</v>
      </c>
      <c r="O2283" s="2" t="s">
        <v>40</v>
      </c>
      <c r="P2283" s="2" t="s">
        <v>40</v>
      </c>
    </row>
    <row r="2284" spans="1:30" x14ac:dyDescent="0.2">
      <c r="A2284" s="3">
        <v>1.5061199999999999</v>
      </c>
      <c r="B2284" s="2">
        <v>1.5678099999999999</v>
      </c>
      <c r="C2284" s="2" t="s">
        <v>40</v>
      </c>
      <c r="D2284" s="2">
        <v>1.6485300000000001</v>
      </c>
      <c r="E2284" s="2">
        <v>1.39306</v>
      </c>
      <c r="F2284" s="2" t="s">
        <v>40</v>
      </c>
      <c r="G2284" s="2" t="s">
        <v>83</v>
      </c>
      <c r="H2284" s="2" t="s">
        <v>40</v>
      </c>
      <c r="I2284" s="2" t="s">
        <v>40</v>
      </c>
      <c r="J2284" s="2">
        <v>1.53705</v>
      </c>
      <c r="K2284" s="2">
        <v>1.5490900000000001</v>
      </c>
      <c r="L2284" s="2">
        <v>1.5299700000000001</v>
      </c>
      <c r="M2284" s="2">
        <v>1.53938</v>
      </c>
      <c r="N2284" s="2">
        <v>1.5295799999999999</v>
      </c>
      <c r="O2284" s="2" t="s">
        <v>40</v>
      </c>
      <c r="P2284" s="2" t="s">
        <v>40</v>
      </c>
    </row>
    <row r="2287" spans="1:30" x14ac:dyDescent="0.2">
      <c r="A2287" s="3" t="s">
        <v>85</v>
      </c>
    </row>
    <row r="2288" spans="1:30" x14ac:dyDescent="0.2">
      <c r="A2288" s="3" t="s">
        <v>86</v>
      </c>
    </row>
    <row r="2290" spans="1:30" x14ac:dyDescent="0.2">
      <c r="B2290" s="2" t="s">
        <v>39</v>
      </c>
      <c r="C2290" s="2" t="s">
        <v>40</v>
      </c>
      <c r="D2290" s="2" t="s">
        <v>40</v>
      </c>
      <c r="E2290" s="2" t="s">
        <v>40</v>
      </c>
      <c r="F2290" s="2" t="s">
        <v>41</v>
      </c>
      <c r="G2290" s="2" t="s">
        <v>40</v>
      </c>
      <c r="H2290" s="2" t="s">
        <v>40</v>
      </c>
      <c r="I2290" s="2" t="s">
        <v>40</v>
      </c>
      <c r="J2290" s="2" t="s">
        <v>42</v>
      </c>
      <c r="K2290" s="2" t="s">
        <v>40</v>
      </c>
      <c r="L2290" s="2" t="s">
        <v>40</v>
      </c>
      <c r="M2290" s="2" t="s">
        <v>40</v>
      </c>
      <c r="N2290" s="2" t="s">
        <v>43</v>
      </c>
      <c r="O2290" s="2" t="s">
        <v>40</v>
      </c>
      <c r="P2290" s="2" t="s">
        <v>40</v>
      </c>
      <c r="Q2290" s="2" t="s">
        <v>40</v>
      </c>
      <c r="R2290" s="2" t="s">
        <v>44</v>
      </c>
      <c r="S2290" s="2" t="s">
        <v>40</v>
      </c>
      <c r="T2290" s="2" t="s">
        <v>40</v>
      </c>
      <c r="U2290" s="2" t="s">
        <v>40</v>
      </c>
      <c r="V2290" s="2" t="s">
        <v>45</v>
      </c>
      <c r="W2290" s="2" t="s">
        <v>40</v>
      </c>
      <c r="X2290" s="2" t="s">
        <v>40</v>
      </c>
      <c r="Y2290" s="2" t="s">
        <v>40</v>
      </c>
      <c r="Z2290" s="2" t="s">
        <v>46</v>
      </c>
      <c r="AA2290" s="2" t="s">
        <v>40</v>
      </c>
      <c r="AB2290" s="2" t="s">
        <v>40</v>
      </c>
      <c r="AC2290" s="2" t="s">
        <v>40</v>
      </c>
      <c r="AD2290" s="2" t="s">
        <v>40</v>
      </c>
    </row>
    <row r="2291" spans="1:30" x14ac:dyDescent="0.2">
      <c r="A2291" s="3" t="s">
        <v>47</v>
      </c>
      <c r="B2291" s="2">
        <v>0</v>
      </c>
      <c r="C2291" s="2">
        <v>0</v>
      </c>
      <c r="D2291" s="2">
        <v>0</v>
      </c>
      <c r="E2291" s="2">
        <v>0</v>
      </c>
      <c r="F2291" s="2" t="s">
        <v>83</v>
      </c>
      <c r="G2291" s="2" t="s">
        <v>40</v>
      </c>
      <c r="H2291" s="2" t="s">
        <v>40</v>
      </c>
      <c r="I2291" s="2" t="s">
        <v>40</v>
      </c>
      <c r="J2291" s="2" t="s">
        <v>83</v>
      </c>
      <c r="K2291" s="2" t="s">
        <v>40</v>
      </c>
      <c r="L2291" s="2" t="s">
        <v>40</v>
      </c>
      <c r="M2291" s="2" t="s">
        <v>40</v>
      </c>
      <c r="N2291" s="2">
        <v>0</v>
      </c>
      <c r="O2291" s="2">
        <v>0</v>
      </c>
      <c r="P2291" s="2" t="s">
        <v>40</v>
      </c>
      <c r="Q2291" s="2" t="s">
        <v>40</v>
      </c>
      <c r="R2291" s="2" t="s">
        <v>83</v>
      </c>
      <c r="S2291" s="2" t="s">
        <v>40</v>
      </c>
      <c r="T2291" s="2" t="s">
        <v>40</v>
      </c>
      <c r="U2291" s="2" t="s">
        <v>40</v>
      </c>
      <c r="V2291" s="2" t="s">
        <v>83</v>
      </c>
      <c r="W2291" s="2" t="s">
        <v>40</v>
      </c>
      <c r="X2291" s="2" t="s">
        <v>40</v>
      </c>
      <c r="Y2291" s="2" t="s">
        <v>40</v>
      </c>
      <c r="Z2291" s="2" t="s">
        <v>83</v>
      </c>
      <c r="AA2291" s="2" t="s">
        <v>40</v>
      </c>
      <c r="AB2291" s="2" t="s">
        <v>40</v>
      </c>
      <c r="AC2291" s="2" t="s">
        <v>40</v>
      </c>
      <c r="AD2291" s="2" t="s">
        <v>40</v>
      </c>
    </row>
    <row r="2292" spans="1:30" x14ac:dyDescent="0.2">
      <c r="A2292" s="3" t="s">
        <v>52</v>
      </c>
      <c r="B2292" s="2">
        <v>0</v>
      </c>
      <c r="C2292" s="2">
        <v>0</v>
      </c>
      <c r="D2292" s="2">
        <v>0</v>
      </c>
      <c r="E2292" s="2" t="s">
        <v>40</v>
      </c>
      <c r="F2292" s="2">
        <v>0</v>
      </c>
      <c r="G2292" s="2">
        <v>0</v>
      </c>
      <c r="H2292" s="2">
        <v>0</v>
      </c>
      <c r="I2292" s="2" t="s">
        <v>40</v>
      </c>
      <c r="J2292" s="2" t="s">
        <v>83</v>
      </c>
      <c r="K2292" s="2" t="s">
        <v>40</v>
      </c>
      <c r="L2292" s="2" t="s">
        <v>40</v>
      </c>
      <c r="M2292" s="2" t="s">
        <v>40</v>
      </c>
      <c r="N2292" s="2">
        <v>0</v>
      </c>
      <c r="O2292" s="2">
        <v>0</v>
      </c>
      <c r="P2292" s="2">
        <v>0</v>
      </c>
      <c r="Q2292" s="2" t="s">
        <v>40</v>
      </c>
      <c r="R2292" s="2">
        <v>0</v>
      </c>
      <c r="S2292" s="2">
        <v>0</v>
      </c>
      <c r="T2292" s="2" t="s">
        <v>40</v>
      </c>
      <c r="U2292" s="2" t="s">
        <v>40</v>
      </c>
      <c r="V2292" s="2">
        <v>0</v>
      </c>
      <c r="W2292" s="2">
        <v>0</v>
      </c>
      <c r="X2292" s="2">
        <v>0</v>
      </c>
      <c r="Y2292" s="2" t="s">
        <v>40</v>
      </c>
      <c r="Z2292" s="2">
        <v>0</v>
      </c>
      <c r="AA2292" s="2">
        <v>0</v>
      </c>
      <c r="AB2292" s="2" t="s">
        <v>40</v>
      </c>
      <c r="AC2292" s="2" t="s">
        <v>40</v>
      </c>
      <c r="AD2292" s="2" t="s">
        <v>40</v>
      </c>
    </row>
    <row r="2293" spans="1:30" x14ac:dyDescent="0.2">
      <c r="A2293" s="3" t="s">
        <v>54</v>
      </c>
      <c r="B2293" s="2" t="s">
        <v>83</v>
      </c>
      <c r="C2293" s="2" t="s">
        <v>40</v>
      </c>
      <c r="D2293" s="2" t="s">
        <v>40</v>
      </c>
      <c r="E2293" s="2" t="s">
        <v>40</v>
      </c>
      <c r="F2293" s="2">
        <v>0</v>
      </c>
      <c r="G2293" s="2">
        <v>0</v>
      </c>
      <c r="H2293" s="2" t="s">
        <v>40</v>
      </c>
      <c r="I2293" s="2" t="s">
        <v>40</v>
      </c>
      <c r="J2293" s="2" t="s">
        <v>83</v>
      </c>
      <c r="K2293" s="2" t="s">
        <v>40</v>
      </c>
      <c r="L2293" s="2" t="s">
        <v>40</v>
      </c>
      <c r="M2293" s="2" t="s">
        <v>40</v>
      </c>
      <c r="N2293" s="2">
        <v>0</v>
      </c>
      <c r="O2293" s="2">
        <v>0</v>
      </c>
      <c r="P2293" s="2">
        <v>0</v>
      </c>
      <c r="Q2293" s="2" t="s">
        <v>40</v>
      </c>
      <c r="R2293" s="2" t="s">
        <v>83</v>
      </c>
      <c r="S2293" s="2" t="s">
        <v>40</v>
      </c>
      <c r="T2293" s="2" t="s">
        <v>40</v>
      </c>
      <c r="U2293" s="2" t="s">
        <v>40</v>
      </c>
      <c r="V2293" s="2">
        <v>0</v>
      </c>
      <c r="W2293" s="2">
        <v>0</v>
      </c>
      <c r="X2293" s="2" t="s">
        <v>40</v>
      </c>
      <c r="Y2293" s="2" t="s">
        <v>40</v>
      </c>
      <c r="Z2293" s="2">
        <v>0</v>
      </c>
      <c r="AA2293" s="2">
        <v>0</v>
      </c>
      <c r="AB2293" s="2">
        <v>0</v>
      </c>
      <c r="AC2293" s="2" t="s">
        <v>40</v>
      </c>
      <c r="AD2293" s="2" t="s">
        <v>40</v>
      </c>
    </row>
    <row r="2294" spans="1:30" x14ac:dyDescent="0.2">
      <c r="A2294" s="3" t="s">
        <v>55</v>
      </c>
      <c r="B2294" s="2">
        <v>0</v>
      </c>
      <c r="C2294" s="2">
        <v>0</v>
      </c>
      <c r="D2294" s="2">
        <v>0</v>
      </c>
      <c r="E2294" s="2" t="s">
        <v>40</v>
      </c>
      <c r="F2294" s="2">
        <v>0</v>
      </c>
      <c r="G2294" s="2">
        <v>0</v>
      </c>
      <c r="H2294" s="2" t="s">
        <v>40</v>
      </c>
      <c r="I2294" s="2" t="s">
        <v>40</v>
      </c>
      <c r="J2294" s="2" t="s">
        <v>83</v>
      </c>
      <c r="K2294" s="2" t="s">
        <v>40</v>
      </c>
      <c r="L2294" s="2" t="s">
        <v>40</v>
      </c>
      <c r="M2294" s="2" t="s">
        <v>40</v>
      </c>
      <c r="N2294" s="2">
        <v>0</v>
      </c>
      <c r="O2294" s="2">
        <v>0</v>
      </c>
      <c r="P2294" s="2">
        <v>0</v>
      </c>
      <c r="Q2294" s="2" t="s">
        <v>40</v>
      </c>
      <c r="R2294" s="2" t="s">
        <v>83</v>
      </c>
      <c r="S2294" s="2" t="s">
        <v>40</v>
      </c>
      <c r="T2294" s="2" t="s">
        <v>40</v>
      </c>
      <c r="U2294" s="2" t="s">
        <v>40</v>
      </c>
      <c r="V2294" s="2">
        <v>0</v>
      </c>
      <c r="W2294" s="2">
        <v>0</v>
      </c>
      <c r="X2294" s="2" t="s">
        <v>40</v>
      </c>
      <c r="Y2294" s="2" t="s">
        <v>40</v>
      </c>
      <c r="Z2294" s="2">
        <v>0</v>
      </c>
      <c r="AA2294" s="2">
        <v>0</v>
      </c>
      <c r="AB2294" s="2" t="s">
        <v>40</v>
      </c>
      <c r="AC2294" s="2" t="s">
        <v>40</v>
      </c>
      <c r="AD2294" s="2" t="s">
        <v>40</v>
      </c>
    </row>
    <row r="2295" spans="1:30" x14ac:dyDescent="0.2">
      <c r="A2295" s="3" t="s">
        <v>56</v>
      </c>
      <c r="B2295" s="2">
        <v>0</v>
      </c>
      <c r="C2295" s="2">
        <v>0</v>
      </c>
      <c r="D2295" s="2">
        <v>0</v>
      </c>
      <c r="E2295" s="2" t="s">
        <v>40</v>
      </c>
      <c r="F2295" s="2">
        <v>0</v>
      </c>
      <c r="G2295" s="2">
        <v>0</v>
      </c>
      <c r="H2295" s="2">
        <v>0</v>
      </c>
      <c r="I2295" s="2">
        <v>0</v>
      </c>
      <c r="J2295" s="2" t="s">
        <v>83</v>
      </c>
      <c r="K2295" s="2" t="s">
        <v>40</v>
      </c>
      <c r="L2295" s="2" t="s">
        <v>40</v>
      </c>
      <c r="M2295" s="2" t="s">
        <v>40</v>
      </c>
      <c r="N2295" s="2">
        <v>0</v>
      </c>
      <c r="O2295" s="2">
        <v>0</v>
      </c>
      <c r="P2295" s="2">
        <v>0</v>
      </c>
      <c r="Q2295" s="2" t="s">
        <v>40</v>
      </c>
      <c r="R2295" s="2">
        <v>0</v>
      </c>
      <c r="S2295" s="2">
        <v>0</v>
      </c>
      <c r="T2295" s="2" t="s">
        <v>40</v>
      </c>
      <c r="U2295" s="2" t="s">
        <v>40</v>
      </c>
      <c r="V2295" s="2" t="s">
        <v>83</v>
      </c>
      <c r="W2295" s="2" t="s">
        <v>40</v>
      </c>
      <c r="X2295" s="2" t="s">
        <v>40</v>
      </c>
      <c r="Y2295" s="2" t="s">
        <v>40</v>
      </c>
      <c r="Z2295" s="2">
        <v>0</v>
      </c>
      <c r="AA2295" s="2">
        <v>0</v>
      </c>
      <c r="AB2295" s="2" t="s">
        <v>40</v>
      </c>
      <c r="AC2295" s="2" t="s">
        <v>40</v>
      </c>
      <c r="AD2295" s="2" t="s">
        <v>40</v>
      </c>
    </row>
    <row r="2298" spans="1:30" x14ac:dyDescent="0.2">
      <c r="A2298" s="3" t="s">
        <v>87</v>
      </c>
    </row>
    <row r="2300" spans="1:30" x14ac:dyDescent="0.2">
      <c r="B2300" s="2" t="s">
        <v>39</v>
      </c>
      <c r="C2300" s="2" t="s">
        <v>40</v>
      </c>
      <c r="D2300" s="2" t="s">
        <v>40</v>
      </c>
      <c r="E2300" s="2" t="s">
        <v>40</v>
      </c>
      <c r="F2300" s="2" t="s">
        <v>41</v>
      </c>
      <c r="G2300" s="2" t="s">
        <v>40</v>
      </c>
      <c r="H2300" s="2" t="s">
        <v>40</v>
      </c>
      <c r="I2300" s="2" t="s">
        <v>40</v>
      </c>
      <c r="J2300" s="2" t="s">
        <v>42</v>
      </c>
      <c r="K2300" s="2" t="s">
        <v>40</v>
      </c>
      <c r="L2300" s="2" t="s">
        <v>40</v>
      </c>
      <c r="M2300" s="2" t="s">
        <v>40</v>
      </c>
      <c r="N2300" s="2" t="s">
        <v>43</v>
      </c>
      <c r="O2300" s="2" t="s">
        <v>40</v>
      </c>
      <c r="P2300" s="2" t="s">
        <v>40</v>
      </c>
      <c r="Q2300" s="2" t="s">
        <v>40</v>
      </c>
      <c r="R2300" s="2" t="s">
        <v>44</v>
      </c>
      <c r="S2300" s="2" t="s">
        <v>40</v>
      </c>
      <c r="T2300" s="2" t="s">
        <v>40</v>
      </c>
      <c r="U2300" s="2" t="s">
        <v>40</v>
      </c>
      <c r="V2300" s="2" t="s">
        <v>45</v>
      </c>
      <c r="W2300" s="2" t="s">
        <v>40</v>
      </c>
      <c r="X2300" s="2" t="s">
        <v>40</v>
      </c>
      <c r="Y2300" s="2" t="s">
        <v>40</v>
      </c>
      <c r="Z2300" s="2" t="s">
        <v>46</v>
      </c>
      <c r="AA2300" s="2" t="s">
        <v>40</v>
      </c>
      <c r="AB2300" s="2" t="s">
        <v>40</v>
      </c>
      <c r="AC2300" s="2" t="s">
        <v>40</v>
      </c>
      <c r="AD2300" s="2" t="s">
        <v>40</v>
      </c>
    </row>
    <row r="2301" spans="1:30" x14ac:dyDescent="0.2">
      <c r="A2301" s="3" t="s">
        <v>47</v>
      </c>
      <c r="B2301" s="2">
        <v>1.085E-2</v>
      </c>
      <c r="C2301" s="2">
        <v>1.1809999999999999E-2</v>
      </c>
      <c r="D2301" s="2">
        <v>1.1010000000000001E-2</v>
      </c>
      <c r="E2301" s="2">
        <v>1.123E-2</v>
      </c>
      <c r="F2301" s="2" t="s">
        <v>83</v>
      </c>
      <c r="G2301" s="2" t="s">
        <v>40</v>
      </c>
      <c r="H2301" s="2" t="s">
        <v>40</v>
      </c>
      <c r="I2301" s="2" t="s">
        <v>40</v>
      </c>
      <c r="J2301" s="2" t="s">
        <v>83</v>
      </c>
      <c r="K2301" s="2" t="s">
        <v>40</v>
      </c>
      <c r="L2301" s="2" t="s">
        <v>40</v>
      </c>
      <c r="M2301" s="2" t="s">
        <v>40</v>
      </c>
      <c r="N2301" s="2">
        <v>2.282E-2</v>
      </c>
      <c r="O2301" s="2">
        <v>2.2079999999999999E-2</v>
      </c>
      <c r="P2301" s="2" t="s">
        <v>40</v>
      </c>
      <c r="Q2301" s="2" t="s">
        <v>40</v>
      </c>
      <c r="R2301" s="2" t="s">
        <v>83</v>
      </c>
      <c r="S2301" s="2" t="s">
        <v>40</v>
      </c>
      <c r="T2301" s="2" t="s">
        <v>40</v>
      </c>
      <c r="U2301" s="2" t="s">
        <v>40</v>
      </c>
      <c r="V2301" s="2" t="s">
        <v>83</v>
      </c>
      <c r="W2301" s="2" t="s">
        <v>40</v>
      </c>
      <c r="X2301" s="2" t="s">
        <v>40</v>
      </c>
      <c r="Y2301" s="2" t="s">
        <v>40</v>
      </c>
      <c r="Z2301" s="2" t="s">
        <v>83</v>
      </c>
      <c r="AA2301" s="2" t="s">
        <v>40</v>
      </c>
      <c r="AB2301" s="2" t="s">
        <v>40</v>
      </c>
      <c r="AC2301" s="2" t="s">
        <v>40</v>
      </c>
      <c r="AD2301" s="2" t="s">
        <v>40</v>
      </c>
    </row>
    <row r="2302" spans="1:30" x14ac:dyDescent="0.2">
      <c r="A2302" s="3" t="s">
        <v>52</v>
      </c>
      <c r="B2302" s="2">
        <v>1.491E-2</v>
      </c>
      <c r="C2302" s="2">
        <v>1.516E-2</v>
      </c>
      <c r="D2302" s="2">
        <v>1.4829999999999999E-2</v>
      </c>
      <c r="E2302" s="2" t="s">
        <v>40</v>
      </c>
      <c r="F2302" s="2">
        <v>3.9100000000000003E-3</v>
      </c>
      <c r="G2302" s="2">
        <v>0</v>
      </c>
      <c r="H2302" s="2">
        <v>4.0989999999999999E-2</v>
      </c>
      <c r="I2302" s="2" t="s">
        <v>40</v>
      </c>
      <c r="J2302" s="2" t="s">
        <v>83</v>
      </c>
      <c r="K2302" s="2" t="s">
        <v>40</v>
      </c>
      <c r="L2302" s="2" t="s">
        <v>40</v>
      </c>
      <c r="M2302" s="2" t="s">
        <v>40</v>
      </c>
      <c r="N2302" s="2">
        <v>1.468E-2</v>
      </c>
      <c r="O2302" s="2">
        <v>1.481E-2</v>
      </c>
      <c r="P2302" s="2">
        <v>1.541E-2</v>
      </c>
      <c r="Q2302" s="2" t="s">
        <v>40</v>
      </c>
      <c r="R2302" s="2">
        <v>1.9060000000000001E-2</v>
      </c>
      <c r="S2302" s="2">
        <v>2.5839999999999998E-2</v>
      </c>
      <c r="T2302" s="2" t="s">
        <v>40</v>
      </c>
      <c r="U2302" s="2" t="s">
        <v>40</v>
      </c>
      <c r="V2302" s="2">
        <v>1.4619999999999999E-2</v>
      </c>
      <c r="W2302" s="2">
        <v>1.529E-2</v>
      </c>
      <c r="X2302" s="2">
        <v>1.499E-2</v>
      </c>
      <c r="Y2302" s="2" t="s">
        <v>40</v>
      </c>
      <c r="Z2302" s="2">
        <v>2.196E-2</v>
      </c>
      <c r="AA2302" s="2">
        <v>2.2939999999999999E-2</v>
      </c>
      <c r="AB2302" s="2" t="s">
        <v>40</v>
      </c>
      <c r="AC2302" s="2" t="s">
        <v>40</v>
      </c>
      <c r="AD2302" s="2" t="s">
        <v>40</v>
      </c>
    </row>
    <row r="2303" spans="1:30" x14ac:dyDescent="0.2">
      <c r="A2303" s="3" t="s">
        <v>54</v>
      </c>
      <c r="B2303" s="2" t="s">
        <v>83</v>
      </c>
      <c r="C2303" s="2" t="s">
        <v>40</v>
      </c>
      <c r="D2303" s="2" t="s">
        <v>40</v>
      </c>
      <c r="E2303" s="2" t="s">
        <v>40</v>
      </c>
      <c r="F2303" s="2">
        <v>3.6729999999999999E-2</v>
      </c>
      <c r="G2303" s="2">
        <v>8.1700000000000002E-3</v>
      </c>
      <c r="H2303" s="2" t="s">
        <v>40</v>
      </c>
      <c r="I2303" s="2" t="s">
        <v>40</v>
      </c>
      <c r="J2303" s="2" t="s">
        <v>83</v>
      </c>
      <c r="K2303" s="2" t="s">
        <v>40</v>
      </c>
      <c r="L2303" s="2" t="s">
        <v>40</v>
      </c>
      <c r="M2303" s="2" t="s">
        <v>40</v>
      </c>
      <c r="N2303" s="2">
        <v>1.495E-2</v>
      </c>
      <c r="O2303" s="2">
        <v>1.4959999999999999E-2</v>
      </c>
      <c r="P2303" s="2">
        <v>1.499E-2</v>
      </c>
      <c r="Q2303" s="2" t="s">
        <v>40</v>
      </c>
      <c r="R2303" s="2" t="s">
        <v>83</v>
      </c>
      <c r="S2303" s="2" t="s">
        <v>40</v>
      </c>
      <c r="T2303" s="2" t="s">
        <v>40</v>
      </c>
      <c r="U2303" s="2" t="s">
        <v>40</v>
      </c>
      <c r="V2303" s="2">
        <v>2.179E-2</v>
      </c>
      <c r="W2303" s="2">
        <v>2.3109999999999999E-2</v>
      </c>
      <c r="X2303" s="2" t="s">
        <v>40</v>
      </c>
      <c r="Y2303" s="2" t="s">
        <v>40</v>
      </c>
      <c r="Z2303" s="2">
        <v>1.444E-2</v>
      </c>
      <c r="AA2303" s="2">
        <v>1.5169999999999999E-2</v>
      </c>
      <c r="AB2303" s="2">
        <v>1.529E-2</v>
      </c>
      <c r="AC2303" s="2" t="s">
        <v>40</v>
      </c>
      <c r="AD2303" s="2" t="s">
        <v>40</v>
      </c>
    </row>
    <row r="2304" spans="1:30" x14ac:dyDescent="0.2">
      <c r="A2304" s="3" t="s">
        <v>55</v>
      </c>
      <c r="B2304" s="2">
        <v>1.4880000000000001E-2</v>
      </c>
      <c r="C2304" s="2">
        <v>1.464E-2</v>
      </c>
      <c r="D2304" s="2">
        <v>1.538E-2</v>
      </c>
      <c r="E2304" s="2" t="s">
        <v>40</v>
      </c>
      <c r="F2304" s="2">
        <v>3.3349999999999998E-2</v>
      </c>
      <c r="G2304" s="2">
        <v>1.155E-2</v>
      </c>
      <c r="H2304" s="2" t="s">
        <v>40</v>
      </c>
      <c r="I2304" s="2" t="s">
        <v>40</v>
      </c>
      <c r="J2304" s="2" t="s">
        <v>83</v>
      </c>
      <c r="K2304" s="2" t="s">
        <v>40</v>
      </c>
      <c r="L2304" s="2" t="s">
        <v>40</v>
      </c>
      <c r="M2304" s="2" t="s">
        <v>40</v>
      </c>
      <c r="N2304" s="2">
        <v>1.5720000000000001E-2</v>
      </c>
      <c r="O2304" s="2">
        <v>1.473E-2</v>
      </c>
      <c r="P2304" s="2">
        <v>1.4449999999999999E-2</v>
      </c>
      <c r="Q2304" s="2" t="s">
        <v>40</v>
      </c>
      <c r="R2304" s="2" t="s">
        <v>83</v>
      </c>
      <c r="S2304" s="2" t="s">
        <v>40</v>
      </c>
      <c r="T2304" s="2" t="s">
        <v>40</v>
      </c>
      <c r="U2304" s="2" t="s">
        <v>40</v>
      </c>
      <c r="V2304" s="2">
        <v>2.2540000000000001E-2</v>
      </c>
      <c r="W2304" s="2">
        <v>2.2360000000000001E-2</v>
      </c>
      <c r="X2304" s="2" t="s">
        <v>40</v>
      </c>
      <c r="Y2304" s="2" t="s">
        <v>40</v>
      </c>
      <c r="Z2304" s="2">
        <v>2.248E-2</v>
      </c>
      <c r="AA2304" s="2">
        <v>2.2419999999999999E-2</v>
      </c>
      <c r="AB2304" s="2" t="s">
        <v>40</v>
      </c>
      <c r="AC2304" s="2" t="s">
        <v>40</v>
      </c>
      <c r="AD2304" s="2" t="s">
        <v>40</v>
      </c>
    </row>
    <row r="2305" spans="1:30" x14ac:dyDescent="0.2">
      <c r="A2305" s="3" t="s">
        <v>56</v>
      </c>
      <c r="B2305" s="2">
        <v>1.455E-2</v>
      </c>
      <c r="C2305" s="2">
        <v>1.533E-2</v>
      </c>
      <c r="D2305" s="2">
        <v>1.502E-2</v>
      </c>
      <c r="E2305" s="2" t="s">
        <v>40</v>
      </c>
      <c r="F2305" s="2">
        <v>3.9100000000000003E-3</v>
      </c>
      <c r="G2305" s="2">
        <v>0</v>
      </c>
      <c r="H2305" s="2">
        <v>0</v>
      </c>
      <c r="I2305" s="2">
        <v>4.0989999999999999E-2</v>
      </c>
      <c r="J2305" s="2" t="s">
        <v>83</v>
      </c>
      <c r="K2305" s="2" t="s">
        <v>40</v>
      </c>
      <c r="L2305" s="2" t="s">
        <v>40</v>
      </c>
      <c r="M2305" s="2" t="s">
        <v>40</v>
      </c>
      <c r="N2305" s="2">
        <v>1.498E-2</v>
      </c>
      <c r="O2305" s="2">
        <v>1.524E-2</v>
      </c>
      <c r="P2305" s="2">
        <v>1.468E-2</v>
      </c>
      <c r="Q2305" s="2" t="s">
        <v>40</v>
      </c>
      <c r="R2305" s="2">
        <v>1.804E-2</v>
      </c>
      <c r="S2305" s="2">
        <v>2.6859999999999998E-2</v>
      </c>
      <c r="T2305" s="2" t="s">
        <v>40</v>
      </c>
      <c r="U2305" s="2" t="s">
        <v>40</v>
      </c>
      <c r="V2305" s="2" t="s">
        <v>83</v>
      </c>
      <c r="W2305" s="2" t="s">
        <v>40</v>
      </c>
      <c r="X2305" s="2" t="s">
        <v>40</v>
      </c>
      <c r="Y2305" s="2" t="s">
        <v>40</v>
      </c>
      <c r="Z2305" s="2">
        <v>2.2919999999999999E-2</v>
      </c>
      <c r="AA2305" s="2">
        <v>2.198E-2</v>
      </c>
      <c r="AB2305" s="2" t="s">
        <v>40</v>
      </c>
      <c r="AC2305" s="2" t="s">
        <v>40</v>
      </c>
      <c r="AD2305" s="2" t="s">
        <v>40</v>
      </c>
    </row>
    <row r="2308" spans="1:30" x14ac:dyDescent="0.2">
      <c r="A2308" s="3" t="s">
        <v>88</v>
      </c>
    </row>
    <row r="2310" spans="1:30" x14ac:dyDescent="0.2">
      <c r="B2310" s="2" t="s">
        <v>39</v>
      </c>
      <c r="C2310" s="2" t="s">
        <v>40</v>
      </c>
      <c r="D2310" s="2" t="s">
        <v>40</v>
      </c>
      <c r="E2310" s="2" t="s">
        <v>40</v>
      </c>
      <c r="F2310" s="2" t="s">
        <v>41</v>
      </c>
      <c r="G2310" s="2" t="s">
        <v>40</v>
      </c>
      <c r="H2310" s="2" t="s">
        <v>40</v>
      </c>
      <c r="I2310" s="2" t="s">
        <v>40</v>
      </c>
      <c r="J2310" s="2" t="s">
        <v>42</v>
      </c>
      <c r="K2310" s="2" t="s">
        <v>40</v>
      </c>
      <c r="L2310" s="2" t="s">
        <v>40</v>
      </c>
      <c r="M2310" s="2" t="s">
        <v>40</v>
      </c>
      <c r="N2310" s="2" t="s">
        <v>43</v>
      </c>
      <c r="O2310" s="2" t="s">
        <v>40</v>
      </c>
      <c r="P2310" s="2" t="s">
        <v>40</v>
      </c>
      <c r="Q2310" s="2" t="s">
        <v>40</v>
      </c>
      <c r="R2310" s="2" t="s">
        <v>44</v>
      </c>
      <c r="S2310" s="2" t="s">
        <v>40</v>
      </c>
      <c r="T2310" s="2" t="s">
        <v>40</v>
      </c>
      <c r="U2310" s="2" t="s">
        <v>40</v>
      </c>
      <c r="V2310" s="2" t="s">
        <v>45</v>
      </c>
      <c r="W2310" s="2" t="s">
        <v>40</v>
      </c>
      <c r="X2310" s="2" t="s">
        <v>40</v>
      </c>
      <c r="Y2310" s="2" t="s">
        <v>40</v>
      </c>
      <c r="Z2310" s="2" t="s">
        <v>46</v>
      </c>
      <c r="AA2310" s="2" t="s">
        <v>40</v>
      </c>
      <c r="AB2310" s="2" t="s">
        <v>40</v>
      </c>
      <c r="AC2310" s="2" t="s">
        <v>40</v>
      </c>
      <c r="AD2310" s="2" t="s">
        <v>40</v>
      </c>
    </row>
    <row r="2311" spans="1:30" x14ac:dyDescent="0.2">
      <c r="A2311" s="3" t="s">
        <v>47</v>
      </c>
      <c r="B2311" s="2">
        <v>0.16975999999999999</v>
      </c>
      <c r="C2311" s="2">
        <v>0.17113</v>
      </c>
      <c r="D2311" s="2">
        <v>0.16797000000000001</v>
      </c>
      <c r="E2311" s="2">
        <v>0.16946</v>
      </c>
      <c r="F2311" s="2" t="s">
        <v>83</v>
      </c>
      <c r="G2311" s="2" t="s">
        <v>40</v>
      </c>
      <c r="H2311" s="2" t="s">
        <v>40</v>
      </c>
      <c r="I2311" s="2" t="s">
        <v>40</v>
      </c>
      <c r="J2311" s="2" t="s">
        <v>83</v>
      </c>
      <c r="K2311" s="2" t="s">
        <v>40</v>
      </c>
      <c r="L2311" s="2" t="s">
        <v>40</v>
      </c>
      <c r="M2311" s="2" t="s">
        <v>40</v>
      </c>
      <c r="N2311" s="2">
        <v>0.34952</v>
      </c>
      <c r="O2311" s="2">
        <v>0.32879999999999998</v>
      </c>
      <c r="P2311" s="2" t="s">
        <v>40</v>
      </c>
      <c r="Q2311" s="2" t="s">
        <v>40</v>
      </c>
      <c r="R2311" s="2" t="s">
        <v>83</v>
      </c>
      <c r="S2311" s="2" t="s">
        <v>40</v>
      </c>
      <c r="T2311" s="2" t="s">
        <v>40</v>
      </c>
      <c r="U2311" s="2" t="s">
        <v>40</v>
      </c>
      <c r="V2311" s="2" t="s">
        <v>83</v>
      </c>
      <c r="W2311" s="2" t="s">
        <v>40</v>
      </c>
      <c r="X2311" s="2" t="s">
        <v>40</v>
      </c>
      <c r="Y2311" s="2" t="s">
        <v>40</v>
      </c>
      <c r="Z2311" s="2" t="s">
        <v>83</v>
      </c>
      <c r="AA2311" s="2" t="s">
        <v>40</v>
      </c>
      <c r="AB2311" s="2" t="s">
        <v>40</v>
      </c>
      <c r="AC2311" s="2" t="s">
        <v>40</v>
      </c>
      <c r="AD2311" s="2" t="s">
        <v>40</v>
      </c>
    </row>
    <row r="2312" spans="1:30" x14ac:dyDescent="0.2">
      <c r="A2312" s="3" t="s">
        <v>52</v>
      </c>
      <c r="B2312" s="2">
        <v>0.22572</v>
      </c>
      <c r="C2312" s="2">
        <v>0.22531999999999999</v>
      </c>
      <c r="D2312" s="2">
        <v>0.22728000000000001</v>
      </c>
      <c r="E2312" s="2" t="s">
        <v>40</v>
      </c>
      <c r="F2312" s="2">
        <v>0.23313</v>
      </c>
      <c r="G2312" s="2">
        <v>0.23549999999999999</v>
      </c>
      <c r="H2312" s="2">
        <v>0.20968999999999999</v>
      </c>
      <c r="I2312" s="2" t="s">
        <v>40</v>
      </c>
      <c r="J2312" s="2" t="s">
        <v>83</v>
      </c>
      <c r="K2312" s="2" t="s">
        <v>40</v>
      </c>
      <c r="L2312" s="2" t="s">
        <v>40</v>
      </c>
      <c r="M2312" s="2" t="s">
        <v>40</v>
      </c>
      <c r="N2312" s="2">
        <v>0.21665999999999999</v>
      </c>
      <c r="O2312" s="2">
        <v>0.23133000000000001</v>
      </c>
      <c r="P2312" s="2">
        <v>0.23033000000000001</v>
      </c>
      <c r="Q2312" s="2" t="s">
        <v>40</v>
      </c>
      <c r="R2312" s="2">
        <v>0.22806000000000001</v>
      </c>
      <c r="S2312" s="2">
        <v>0.45025999999999999</v>
      </c>
      <c r="T2312" s="2" t="s">
        <v>40</v>
      </c>
      <c r="U2312" s="2" t="s">
        <v>40</v>
      </c>
      <c r="V2312" s="2">
        <v>0.23177</v>
      </c>
      <c r="W2312" s="2">
        <v>0.23630000000000001</v>
      </c>
      <c r="X2312" s="2">
        <v>0.21024999999999999</v>
      </c>
      <c r="Y2312" s="2" t="s">
        <v>40</v>
      </c>
      <c r="Z2312" s="2">
        <v>0.33975</v>
      </c>
      <c r="AA2312" s="2">
        <v>0.33856999999999998</v>
      </c>
      <c r="AB2312" s="2" t="s">
        <v>40</v>
      </c>
      <c r="AC2312" s="2" t="s">
        <v>40</v>
      </c>
      <c r="AD2312" s="2" t="s">
        <v>40</v>
      </c>
    </row>
    <row r="2313" spans="1:30" x14ac:dyDescent="0.2">
      <c r="A2313" s="3" t="s">
        <v>54</v>
      </c>
      <c r="B2313" s="2" t="s">
        <v>83</v>
      </c>
      <c r="C2313" s="2" t="s">
        <v>40</v>
      </c>
      <c r="D2313" s="2" t="s">
        <v>40</v>
      </c>
      <c r="E2313" s="2" t="s">
        <v>40</v>
      </c>
      <c r="F2313" s="2">
        <v>0.32751999999999998</v>
      </c>
      <c r="G2313" s="2">
        <v>0.3508</v>
      </c>
      <c r="H2313" s="2" t="s">
        <v>40</v>
      </c>
      <c r="I2313" s="2" t="s">
        <v>40</v>
      </c>
      <c r="J2313" s="2" t="s">
        <v>83</v>
      </c>
      <c r="K2313" s="2" t="s">
        <v>40</v>
      </c>
      <c r="L2313" s="2" t="s">
        <v>40</v>
      </c>
      <c r="M2313" s="2" t="s">
        <v>40</v>
      </c>
      <c r="N2313" s="2">
        <v>0.22023000000000001</v>
      </c>
      <c r="O2313" s="2">
        <v>0.22708999999999999</v>
      </c>
      <c r="P2313" s="2">
        <v>0.23100000000000001</v>
      </c>
      <c r="Q2313" s="2" t="s">
        <v>40</v>
      </c>
      <c r="R2313" s="2" t="s">
        <v>83</v>
      </c>
      <c r="S2313" s="2" t="s">
        <v>40</v>
      </c>
      <c r="T2313" s="2" t="s">
        <v>40</v>
      </c>
      <c r="U2313" s="2" t="s">
        <v>40</v>
      </c>
      <c r="V2313" s="2">
        <v>0.32661000000000001</v>
      </c>
      <c r="W2313" s="2">
        <v>0.35171000000000002</v>
      </c>
      <c r="X2313" s="2" t="s">
        <v>40</v>
      </c>
      <c r="Y2313" s="2" t="s">
        <v>40</v>
      </c>
      <c r="Z2313" s="2">
        <v>0.22620999999999999</v>
      </c>
      <c r="AA2313" s="2">
        <v>0.22495000000000001</v>
      </c>
      <c r="AB2313" s="2">
        <v>0.22716</v>
      </c>
      <c r="AC2313" s="2" t="s">
        <v>40</v>
      </c>
      <c r="AD2313" s="2" t="s">
        <v>40</v>
      </c>
    </row>
    <row r="2314" spans="1:30" x14ac:dyDescent="0.2">
      <c r="A2314" s="3" t="s">
        <v>55</v>
      </c>
      <c r="B2314" s="2">
        <v>0.22364999999999999</v>
      </c>
      <c r="C2314" s="2">
        <v>0.22886000000000001</v>
      </c>
      <c r="D2314" s="2">
        <v>0.22581000000000001</v>
      </c>
      <c r="E2314" s="2" t="s">
        <v>40</v>
      </c>
      <c r="F2314" s="2">
        <v>0.33367000000000002</v>
      </c>
      <c r="G2314" s="2">
        <v>0.34465000000000001</v>
      </c>
      <c r="H2314" s="2" t="s">
        <v>40</v>
      </c>
      <c r="I2314" s="2" t="s">
        <v>40</v>
      </c>
      <c r="J2314" s="2" t="s">
        <v>83</v>
      </c>
      <c r="K2314" s="2" t="s">
        <v>40</v>
      </c>
      <c r="L2314" s="2" t="s">
        <v>40</v>
      </c>
      <c r="M2314" s="2" t="s">
        <v>40</v>
      </c>
      <c r="N2314" s="2">
        <v>0.22756000000000001</v>
      </c>
      <c r="O2314" s="2">
        <v>0.22808</v>
      </c>
      <c r="P2314" s="2">
        <v>0.22267999999999999</v>
      </c>
      <c r="Q2314" s="2" t="s">
        <v>40</v>
      </c>
      <c r="R2314" s="2" t="s">
        <v>83</v>
      </c>
      <c r="S2314" s="2" t="s">
        <v>40</v>
      </c>
      <c r="T2314" s="2" t="s">
        <v>40</v>
      </c>
      <c r="U2314" s="2" t="s">
        <v>40</v>
      </c>
      <c r="V2314" s="2">
        <v>0.33212000000000003</v>
      </c>
      <c r="W2314" s="2">
        <v>0.34620000000000001</v>
      </c>
      <c r="X2314" s="2" t="s">
        <v>40</v>
      </c>
      <c r="Y2314" s="2" t="s">
        <v>40</v>
      </c>
      <c r="Z2314" s="2">
        <v>0.3397</v>
      </c>
      <c r="AA2314" s="2">
        <v>0.33861999999999998</v>
      </c>
      <c r="AB2314" s="2" t="s">
        <v>40</v>
      </c>
      <c r="AC2314" s="2" t="s">
        <v>40</v>
      </c>
      <c r="AD2314" s="2" t="s">
        <v>40</v>
      </c>
    </row>
    <row r="2315" spans="1:30" x14ac:dyDescent="0.2">
      <c r="A2315" s="3" t="s">
        <v>56</v>
      </c>
      <c r="B2315" s="2">
        <v>0.22678000000000001</v>
      </c>
      <c r="C2315" s="2">
        <v>0.22778999999999999</v>
      </c>
      <c r="D2315" s="2">
        <v>0.22375</v>
      </c>
      <c r="E2315" s="2" t="s">
        <v>40</v>
      </c>
      <c r="F2315" s="2">
        <v>0.17591999999999999</v>
      </c>
      <c r="G2315" s="2">
        <v>0.17699000000000001</v>
      </c>
      <c r="H2315" s="2">
        <v>0.17602000000000001</v>
      </c>
      <c r="I2315" s="2">
        <v>0.14939</v>
      </c>
      <c r="J2315" s="2" t="s">
        <v>83</v>
      </c>
      <c r="K2315" s="2" t="s">
        <v>40</v>
      </c>
      <c r="L2315" s="2" t="s">
        <v>40</v>
      </c>
      <c r="M2315" s="2" t="s">
        <v>40</v>
      </c>
      <c r="N2315" s="2">
        <v>0.23041</v>
      </c>
      <c r="O2315" s="2">
        <v>0.23150000000000001</v>
      </c>
      <c r="P2315" s="2">
        <v>0.21640999999999999</v>
      </c>
      <c r="Q2315" s="2" t="s">
        <v>40</v>
      </c>
      <c r="R2315" s="2">
        <v>0.22309000000000001</v>
      </c>
      <c r="S2315" s="2">
        <v>0.45523000000000002</v>
      </c>
      <c r="T2315" s="2" t="s">
        <v>40</v>
      </c>
      <c r="U2315" s="2" t="s">
        <v>40</v>
      </c>
      <c r="V2315" s="2" t="s">
        <v>83</v>
      </c>
      <c r="W2315" s="2" t="s">
        <v>40</v>
      </c>
      <c r="X2315" s="2" t="s">
        <v>40</v>
      </c>
      <c r="Y2315" s="2" t="s">
        <v>40</v>
      </c>
      <c r="Z2315" s="2">
        <v>0.33948</v>
      </c>
      <c r="AA2315" s="2">
        <v>0.33883999999999997</v>
      </c>
      <c r="AB2315" s="2" t="s">
        <v>40</v>
      </c>
      <c r="AC2315" s="2" t="s">
        <v>40</v>
      </c>
      <c r="AD2315" s="2" t="s">
        <v>40</v>
      </c>
    </row>
    <row r="2318" spans="1:30" x14ac:dyDescent="0.2">
      <c r="A2318" s="3" t="s">
        <v>89</v>
      </c>
    </row>
    <row r="2320" spans="1:30" x14ac:dyDescent="0.2">
      <c r="B2320" s="2" t="s">
        <v>39</v>
      </c>
      <c r="C2320" s="2" t="s">
        <v>40</v>
      </c>
      <c r="D2320" s="2" t="s">
        <v>40</v>
      </c>
      <c r="E2320" s="2" t="s">
        <v>40</v>
      </c>
      <c r="F2320" s="2" t="s">
        <v>41</v>
      </c>
      <c r="G2320" s="2" t="s">
        <v>40</v>
      </c>
      <c r="H2320" s="2" t="s">
        <v>40</v>
      </c>
      <c r="I2320" s="2" t="s">
        <v>40</v>
      </c>
      <c r="J2320" s="2" t="s">
        <v>42</v>
      </c>
      <c r="K2320" s="2" t="s">
        <v>40</v>
      </c>
      <c r="L2320" s="2" t="s">
        <v>40</v>
      </c>
      <c r="M2320" s="2" t="s">
        <v>40</v>
      </c>
      <c r="N2320" s="2" t="s">
        <v>43</v>
      </c>
      <c r="O2320" s="2" t="s">
        <v>40</v>
      </c>
      <c r="P2320" s="2" t="s">
        <v>40</v>
      </c>
      <c r="Q2320" s="2" t="s">
        <v>40</v>
      </c>
      <c r="R2320" s="2" t="s">
        <v>44</v>
      </c>
      <c r="S2320" s="2" t="s">
        <v>40</v>
      </c>
      <c r="T2320" s="2" t="s">
        <v>40</v>
      </c>
      <c r="U2320" s="2" t="s">
        <v>40</v>
      </c>
      <c r="V2320" s="2" t="s">
        <v>45</v>
      </c>
      <c r="W2320" s="2" t="s">
        <v>40</v>
      </c>
      <c r="X2320" s="2" t="s">
        <v>40</v>
      </c>
      <c r="Y2320" s="2" t="s">
        <v>40</v>
      </c>
      <c r="Z2320" s="2" t="s">
        <v>46</v>
      </c>
      <c r="AA2320" s="2" t="s">
        <v>40</v>
      </c>
      <c r="AB2320" s="2" t="s">
        <v>40</v>
      </c>
      <c r="AC2320" s="2" t="s">
        <v>40</v>
      </c>
      <c r="AD2320" s="2" t="s">
        <v>40</v>
      </c>
    </row>
    <row r="2321" spans="1:30" x14ac:dyDescent="0.2">
      <c r="A2321" s="3" t="s">
        <v>47</v>
      </c>
      <c r="B2321" s="2">
        <v>6.0000000000000001E-3</v>
      </c>
      <c r="C2321" s="2">
        <v>5.3200000000000001E-3</v>
      </c>
      <c r="D2321" s="2">
        <v>5.6600000000000001E-3</v>
      </c>
      <c r="E2321" s="2">
        <v>5.6600000000000001E-3</v>
      </c>
      <c r="F2321" s="2" t="s">
        <v>83</v>
      </c>
      <c r="G2321" s="2" t="s">
        <v>40</v>
      </c>
      <c r="H2321" s="2" t="s">
        <v>40</v>
      </c>
      <c r="I2321" s="2" t="s">
        <v>40</v>
      </c>
      <c r="J2321" s="2" t="s">
        <v>83</v>
      </c>
      <c r="K2321" s="2" t="s">
        <v>40</v>
      </c>
      <c r="L2321" s="2" t="s">
        <v>40</v>
      </c>
      <c r="M2321" s="2" t="s">
        <v>40</v>
      </c>
      <c r="N2321" s="2">
        <v>0</v>
      </c>
      <c r="O2321" s="2">
        <v>2.264E-2</v>
      </c>
      <c r="P2321" s="2" t="s">
        <v>40</v>
      </c>
      <c r="Q2321" s="2" t="s">
        <v>40</v>
      </c>
      <c r="R2321" s="2" t="s">
        <v>83</v>
      </c>
      <c r="S2321" s="2" t="s">
        <v>40</v>
      </c>
      <c r="T2321" s="2" t="s">
        <v>40</v>
      </c>
      <c r="U2321" s="2" t="s">
        <v>40</v>
      </c>
      <c r="V2321" s="2" t="s">
        <v>83</v>
      </c>
      <c r="W2321" s="2" t="s">
        <v>40</v>
      </c>
      <c r="X2321" s="2" t="s">
        <v>40</v>
      </c>
      <c r="Y2321" s="2" t="s">
        <v>40</v>
      </c>
      <c r="Z2321" s="2" t="s">
        <v>83</v>
      </c>
      <c r="AA2321" s="2" t="s">
        <v>40</v>
      </c>
      <c r="AB2321" s="2" t="s">
        <v>40</v>
      </c>
      <c r="AC2321" s="2" t="s">
        <v>40</v>
      </c>
      <c r="AD2321" s="2" t="s">
        <v>40</v>
      </c>
    </row>
    <row r="2322" spans="1:30" x14ac:dyDescent="0.2">
      <c r="A2322" s="3" t="s">
        <v>52</v>
      </c>
      <c r="B2322" s="2">
        <v>7.5700000000000003E-3</v>
      </c>
      <c r="C2322" s="2">
        <v>7.4900000000000001E-3</v>
      </c>
      <c r="D2322" s="2">
        <v>7.5799999999999999E-3</v>
      </c>
      <c r="E2322" s="2" t="s">
        <v>40</v>
      </c>
      <c r="F2322" s="2">
        <v>7.5799999999999999E-3</v>
      </c>
      <c r="G2322" s="2">
        <v>7.45E-3</v>
      </c>
      <c r="H2322" s="2">
        <v>7.6099999999999996E-3</v>
      </c>
      <c r="I2322" s="2" t="s">
        <v>40</v>
      </c>
      <c r="J2322" s="2" t="s">
        <v>83</v>
      </c>
      <c r="K2322" s="2" t="s">
        <v>40</v>
      </c>
      <c r="L2322" s="2" t="s">
        <v>40</v>
      </c>
      <c r="M2322" s="2" t="s">
        <v>40</v>
      </c>
      <c r="N2322" s="2">
        <v>1.762E-2</v>
      </c>
      <c r="O2322" s="2">
        <v>4.4400000000000004E-3</v>
      </c>
      <c r="P2322" s="2">
        <v>5.8E-4</v>
      </c>
      <c r="Q2322" s="2" t="s">
        <v>40</v>
      </c>
      <c r="R2322" s="2">
        <v>1.0070000000000001E-2</v>
      </c>
      <c r="S2322" s="2">
        <v>1.257E-2</v>
      </c>
      <c r="T2322" s="2" t="s">
        <v>40</v>
      </c>
      <c r="U2322" s="2" t="s">
        <v>40</v>
      </c>
      <c r="V2322" s="2">
        <v>7.6600000000000001E-3</v>
      </c>
      <c r="W2322" s="2">
        <v>7.45E-3</v>
      </c>
      <c r="X2322" s="2">
        <v>7.5300000000000002E-3</v>
      </c>
      <c r="Y2322" s="2" t="s">
        <v>40</v>
      </c>
      <c r="Z2322" s="2">
        <v>1.1039999999999999E-2</v>
      </c>
      <c r="AA2322" s="2">
        <v>1.1599999999999999E-2</v>
      </c>
      <c r="AB2322" s="2" t="s">
        <v>40</v>
      </c>
      <c r="AC2322" s="2" t="s">
        <v>40</v>
      </c>
      <c r="AD2322" s="2" t="s">
        <v>40</v>
      </c>
    </row>
    <row r="2323" spans="1:30" x14ac:dyDescent="0.2">
      <c r="A2323" s="3" t="s">
        <v>54</v>
      </c>
      <c r="B2323" s="2" t="s">
        <v>83</v>
      </c>
      <c r="C2323" s="2" t="s">
        <v>40</v>
      </c>
      <c r="D2323" s="2" t="s">
        <v>40</v>
      </c>
      <c r="E2323" s="2" t="s">
        <v>40</v>
      </c>
      <c r="F2323" s="2">
        <v>1.085E-2</v>
      </c>
      <c r="G2323" s="2">
        <v>1.179E-2</v>
      </c>
      <c r="H2323" s="2" t="s">
        <v>40</v>
      </c>
      <c r="I2323" s="2" t="s">
        <v>40</v>
      </c>
      <c r="J2323" s="2" t="s">
        <v>83</v>
      </c>
      <c r="K2323" s="2" t="s">
        <v>40</v>
      </c>
      <c r="L2323" s="2" t="s">
        <v>40</v>
      </c>
      <c r="M2323" s="2" t="s">
        <v>40</v>
      </c>
      <c r="N2323" s="2">
        <v>1.7479999999999999E-2</v>
      </c>
      <c r="O2323" s="2">
        <v>4.5900000000000003E-3</v>
      </c>
      <c r="P2323" s="2">
        <v>5.6999999999999998E-4</v>
      </c>
      <c r="Q2323" s="2" t="s">
        <v>40</v>
      </c>
      <c r="R2323" s="2" t="s">
        <v>83</v>
      </c>
      <c r="S2323" s="2" t="s">
        <v>40</v>
      </c>
      <c r="T2323" s="2" t="s">
        <v>40</v>
      </c>
      <c r="U2323" s="2" t="s">
        <v>40</v>
      </c>
      <c r="V2323" s="2">
        <v>1.119E-2</v>
      </c>
      <c r="W2323" s="2">
        <v>1.145E-2</v>
      </c>
      <c r="X2323" s="2" t="s">
        <v>40</v>
      </c>
      <c r="Y2323" s="2" t="s">
        <v>40</v>
      </c>
      <c r="Z2323" s="2">
        <v>7.3299999999999997E-3</v>
      </c>
      <c r="AA2323" s="2">
        <v>7.5100000000000002E-3</v>
      </c>
      <c r="AB2323" s="2">
        <v>7.7999999999999996E-3</v>
      </c>
      <c r="AC2323" s="2" t="s">
        <v>40</v>
      </c>
      <c r="AD2323" s="2" t="s">
        <v>40</v>
      </c>
    </row>
    <row r="2324" spans="1:30" x14ac:dyDescent="0.2">
      <c r="A2324" s="3" t="s">
        <v>55</v>
      </c>
      <c r="B2324" s="2">
        <v>7.2100000000000003E-3</v>
      </c>
      <c r="C2324" s="2">
        <v>7.7299999999999999E-3</v>
      </c>
      <c r="D2324" s="2">
        <v>7.7000000000000002E-3</v>
      </c>
      <c r="E2324" s="2" t="s">
        <v>40</v>
      </c>
      <c r="F2324" s="2">
        <v>1.081E-2</v>
      </c>
      <c r="G2324" s="2">
        <v>1.183E-2</v>
      </c>
      <c r="H2324" s="2" t="s">
        <v>40</v>
      </c>
      <c r="I2324" s="2" t="s">
        <v>40</v>
      </c>
      <c r="J2324" s="2" t="s">
        <v>83</v>
      </c>
      <c r="K2324" s="2" t="s">
        <v>40</v>
      </c>
      <c r="L2324" s="2" t="s">
        <v>40</v>
      </c>
      <c r="M2324" s="2" t="s">
        <v>40</v>
      </c>
      <c r="N2324" s="2">
        <v>5.5300000000000002E-3</v>
      </c>
      <c r="O2324" s="2">
        <v>2.5200000000000001E-3</v>
      </c>
      <c r="P2324" s="2">
        <v>1.4590000000000001E-2</v>
      </c>
      <c r="Q2324" s="2" t="s">
        <v>40</v>
      </c>
      <c r="R2324" s="2" t="s">
        <v>83</v>
      </c>
      <c r="S2324" s="2" t="s">
        <v>40</v>
      </c>
      <c r="T2324" s="2" t="s">
        <v>40</v>
      </c>
      <c r="U2324" s="2" t="s">
        <v>40</v>
      </c>
      <c r="V2324" s="2">
        <v>1.1390000000000001E-2</v>
      </c>
      <c r="W2324" s="2">
        <v>1.125E-2</v>
      </c>
      <c r="X2324" s="2" t="s">
        <v>40</v>
      </c>
      <c r="Y2324" s="2" t="s">
        <v>40</v>
      </c>
      <c r="Z2324" s="2">
        <v>1.136E-2</v>
      </c>
      <c r="AA2324" s="2">
        <v>1.128E-2</v>
      </c>
      <c r="AB2324" s="2" t="s">
        <v>40</v>
      </c>
      <c r="AC2324" s="2" t="s">
        <v>40</v>
      </c>
      <c r="AD2324" s="2" t="s">
        <v>40</v>
      </c>
    </row>
    <row r="2325" spans="1:30" x14ac:dyDescent="0.2">
      <c r="A2325" s="3" t="s">
        <v>56</v>
      </c>
      <c r="B2325" s="2">
        <v>7.0600000000000003E-3</v>
      </c>
      <c r="C2325" s="2">
        <v>7.8600000000000007E-3</v>
      </c>
      <c r="D2325" s="2">
        <v>7.7200000000000003E-3</v>
      </c>
      <c r="E2325" s="2" t="s">
        <v>40</v>
      </c>
      <c r="F2325" s="2">
        <v>5.5999999999999999E-3</v>
      </c>
      <c r="G2325" s="2">
        <v>5.7600000000000004E-3</v>
      </c>
      <c r="H2325" s="2">
        <v>5.5100000000000001E-3</v>
      </c>
      <c r="I2325" s="2">
        <v>5.77E-3</v>
      </c>
      <c r="J2325" s="2" t="s">
        <v>83</v>
      </c>
      <c r="K2325" s="2" t="s">
        <v>40</v>
      </c>
      <c r="L2325" s="2" t="s">
        <v>40</v>
      </c>
      <c r="M2325" s="2" t="s">
        <v>40</v>
      </c>
      <c r="N2325" s="2">
        <v>1.9000000000000001E-4</v>
      </c>
      <c r="O2325" s="2">
        <v>0</v>
      </c>
      <c r="P2325" s="2">
        <v>2.2450000000000001E-2</v>
      </c>
      <c r="Q2325" s="2" t="s">
        <v>40</v>
      </c>
      <c r="R2325" s="2">
        <v>1.017E-2</v>
      </c>
      <c r="S2325" s="2">
        <v>1.247E-2</v>
      </c>
      <c r="T2325" s="2" t="s">
        <v>40</v>
      </c>
      <c r="U2325" s="2" t="s">
        <v>40</v>
      </c>
      <c r="V2325" s="2" t="s">
        <v>83</v>
      </c>
      <c r="W2325" s="2" t="s">
        <v>40</v>
      </c>
      <c r="X2325" s="2" t="s">
        <v>40</v>
      </c>
      <c r="Y2325" s="2" t="s">
        <v>40</v>
      </c>
      <c r="Z2325" s="2">
        <v>1.115E-2</v>
      </c>
      <c r="AA2325" s="2">
        <v>1.149E-2</v>
      </c>
      <c r="AB2325" s="2" t="s">
        <v>40</v>
      </c>
      <c r="AC2325" s="2" t="s">
        <v>40</v>
      </c>
      <c r="AD2325" s="2" t="s">
        <v>40</v>
      </c>
    </row>
    <row r="2328" spans="1:30" x14ac:dyDescent="0.2">
      <c r="A2328" s="3" t="s">
        <v>90</v>
      </c>
    </row>
    <row r="2330" spans="1:30" x14ac:dyDescent="0.2">
      <c r="B2330" s="2" t="s">
        <v>39</v>
      </c>
      <c r="C2330" s="2" t="s">
        <v>40</v>
      </c>
      <c r="D2330" s="2" t="s">
        <v>40</v>
      </c>
      <c r="E2330" s="2" t="s">
        <v>40</v>
      </c>
      <c r="F2330" s="2" t="s">
        <v>41</v>
      </c>
      <c r="G2330" s="2" t="s">
        <v>40</v>
      </c>
      <c r="H2330" s="2" t="s">
        <v>40</v>
      </c>
      <c r="I2330" s="2" t="s">
        <v>40</v>
      </c>
      <c r="J2330" s="2" t="s">
        <v>42</v>
      </c>
      <c r="K2330" s="2" t="s">
        <v>40</v>
      </c>
      <c r="L2330" s="2" t="s">
        <v>40</v>
      </c>
      <c r="M2330" s="2" t="s">
        <v>40</v>
      </c>
      <c r="N2330" s="2" t="s">
        <v>43</v>
      </c>
      <c r="O2330" s="2" t="s">
        <v>40</v>
      </c>
      <c r="P2330" s="2" t="s">
        <v>40</v>
      </c>
      <c r="Q2330" s="2" t="s">
        <v>40</v>
      </c>
      <c r="R2330" s="2" t="s">
        <v>44</v>
      </c>
      <c r="S2330" s="2" t="s">
        <v>40</v>
      </c>
      <c r="T2330" s="2" t="s">
        <v>40</v>
      </c>
      <c r="U2330" s="2" t="s">
        <v>40</v>
      </c>
      <c r="V2330" s="2" t="s">
        <v>45</v>
      </c>
      <c r="W2330" s="2" t="s">
        <v>40</v>
      </c>
      <c r="X2330" s="2" t="s">
        <v>40</v>
      </c>
      <c r="Y2330" s="2" t="s">
        <v>40</v>
      </c>
      <c r="Z2330" s="2" t="s">
        <v>46</v>
      </c>
      <c r="AA2330" s="2" t="s">
        <v>40</v>
      </c>
      <c r="AB2330" s="2" t="s">
        <v>40</v>
      </c>
      <c r="AC2330" s="2" t="s">
        <v>40</v>
      </c>
      <c r="AD2330" s="2" t="s">
        <v>40</v>
      </c>
    </row>
    <row r="2331" spans="1:30" x14ac:dyDescent="0.2">
      <c r="A2331" s="3" t="s">
        <v>47</v>
      </c>
      <c r="B2331" s="2">
        <v>6.0159999999999998E-2</v>
      </c>
      <c r="C2331" s="2">
        <v>5.9279999999999999E-2</v>
      </c>
      <c r="D2331" s="2">
        <v>6.0810000000000003E-2</v>
      </c>
      <c r="E2331" s="2">
        <v>6.1760000000000002E-2</v>
      </c>
      <c r="F2331" s="2" t="s">
        <v>83</v>
      </c>
      <c r="G2331" s="2" t="s">
        <v>40</v>
      </c>
      <c r="H2331" s="2" t="s">
        <v>40</v>
      </c>
      <c r="I2331" s="2" t="s">
        <v>40</v>
      </c>
      <c r="J2331" s="2" t="s">
        <v>83</v>
      </c>
      <c r="K2331" s="2" t="s">
        <v>40</v>
      </c>
      <c r="L2331" s="2" t="s">
        <v>40</v>
      </c>
      <c r="M2331" s="2" t="s">
        <v>40</v>
      </c>
      <c r="N2331" s="2">
        <v>0.12189999999999999</v>
      </c>
      <c r="O2331" s="2">
        <v>0.12010999999999999</v>
      </c>
      <c r="P2331" s="2" t="s">
        <v>40</v>
      </c>
      <c r="Q2331" s="2" t="s">
        <v>40</v>
      </c>
      <c r="R2331" s="2" t="s">
        <v>83</v>
      </c>
      <c r="S2331" s="2" t="s">
        <v>40</v>
      </c>
      <c r="T2331" s="2" t="s">
        <v>40</v>
      </c>
      <c r="U2331" s="2" t="s">
        <v>40</v>
      </c>
      <c r="V2331" s="2" t="s">
        <v>83</v>
      </c>
      <c r="W2331" s="2" t="s">
        <v>40</v>
      </c>
      <c r="X2331" s="2" t="s">
        <v>40</v>
      </c>
      <c r="Y2331" s="2" t="s">
        <v>40</v>
      </c>
      <c r="Z2331" s="2" t="s">
        <v>83</v>
      </c>
      <c r="AA2331" s="2" t="s">
        <v>40</v>
      </c>
      <c r="AB2331" s="2" t="s">
        <v>40</v>
      </c>
      <c r="AC2331" s="2" t="s">
        <v>40</v>
      </c>
      <c r="AD2331" s="2" t="s">
        <v>40</v>
      </c>
    </row>
    <row r="2332" spans="1:30" x14ac:dyDescent="0.2">
      <c r="A2332" s="3" t="s">
        <v>52</v>
      </c>
      <c r="B2332" s="2">
        <v>8.1339999999999996E-2</v>
      </c>
      <c r="C2332" s="2">
        <v>8.1290000000000001E-2</v>
      </c>
      <c r="D2332" s="2">
        <v>7.9380000000000006E-2</v>
      </c>
      <c r="E2332" s="2" t="s">
        <v>40</v>
      </c>
      <c r="F2332" s="2">
        <v>8.2220000000000001E-2</v>
      </c>
      <c r="G2332" s="2">
        <v>8.1879999999999994E-2</v>
      </c>
      <c r="H2332" s="2">
        <v>7.7909999999999993E-2</v>
      </c>
      <c r="I2332" s="2" t="s">
        <v>40</v>
      </c>
      <c r="J2332" s="2" t="s">
        <v>83</v>
      </c>
      <c r="K2332" s="2" t="s">
        <v>40</v>
      </c>
      <c r="L2332" s="2" t="s">
        <v>40</v>
      </c>
      <c r="M2332" s="2" t="s">
        <v>40</v>
      </c>
      <c r="N2332" s="2">
        <v>7.7719999999999997E-2</v>
      </c>
      <c r="O2332" s="2">
        <v>8.1860000000000002E-2</v>
      </c>
      <c r="P2332" s="2">
        <v>8.2430000000000003E-2</v>
      </c>
      <c r="Q2332" s="2" t="s">
        <v>40</v>
      </c>
      <c r="R2332" s="2">
        <v>0.24201</v>
      </c>
      <c r="S2332" s="2">
        <v>0</v>
      </c>
      <c r="T2332" s="2" t="s">
        <v>40</v>
      </c>
      <c r="U2332" s="2" t="s">
        <v>40</v>
      </c>
      <c r="V2332" s="2">
        <v>8.1420000000000006E-2</v>
      </c>
      <c r="W2332" s="2">
        <v>8.1019999999999995E-2</v>
      </c>
      <c r="X2332" s="2">
        <v>7.9570000000000002E-2</v>
      </c>
      <c r="Y2332" s="2" t="s">
        <v>40</v>
      </c>
      <c r="Z2332" s="2">
        <v>0.12095</v>
      </c>
      <c r="AA2332" s="2">
        <v>0.12106</v>
      </c>
      <c r="AB2332" s="2" t="s">
        <v>40</v>
      </c>
      <c r="AC2332" s="2" t="s">
        <v>40</v>
      </c>
      <c r="AD2332" s="2" t="s">
        <v>40</v>
      </c>
    </row>
    <row r="2333" spans="1:30" x14ac:dyDescent="0.2">
      <c r="A2333" s="3" t="s">
        <v>54</v>
      </c>
      <c r="B2333" s="2" t="s">
        <v>83</v>
      </c>
      <c r="C2333" s="2" t="s">
        <v>40</v>
      </c>
      <c r="D2333" s="2" t="s">
        <v>40</v>
      </c>
      <c r="E2333" s="2" t="s">
        <v>40</v>
      </c>
      <c r="F2333" s="2">
        <v>0.11995</v>
      </c>
      <c r="G2333" s="2">
        <v>0.12206</v>
      </c>
      <c r="H2333" s="2" t="s">
        <v>40</v>
      </c>
      <c r="I2333" s="2" t="s">
        <v>40</v>
      </c>
      <c r="J2333" s="2" t="s">
        <v>83</v>
      </c>
      <c r="K2333" s="2" t="s">
        <v>40</v>
      </c>
      <c r="L2333" s="2" t="s">
        <v>40</v>
      </c>
      <c r="M2333" s="2" t="s">
        <v>40</v>
      </c>
      <c r="N2333" s="2">
        <v>7.9589999999999994E-2</v>
      </c>
      <c r="O2333" s="2">
        <v>8.1140000000000004E-2</v>
      </c>
      <c r="P2333" s="2">
        <v>8.1280000000000005E-2</v>
      </c>
      <c r="Q2333" s="2" t="s">
        <v>40</v>
      </c>
      <c r="R2333" s="2" t="s">
        <v>83</v>
      </c>
      <c r="S2333" s="2" t="s">
        <v>40</v>
      </c>
      <c r="T2333" s="2" t="s">
        <v>40</v>
      </c>
      <c r="U2333" s="2" t="s">
        <v>40</v>
      </c>
      <c r="V2333" s="2">
        <v>0.11987</v>
      </c>
      <c r="W2333" s="2">
        <v>0.12214</v>
      </c>
      <c r="X2333" s="2" t="s">
        <v>40</v>
      </c>
      <c r="Y2333" s="2" t="s">
        <v>40</v>
      </c>
      <c r="Z2333" s="2">
        <v>8.097E-2</v>
      </c>
      <c r="AA2333" s="2">
        <v>8.0350000000000005E-2</v>
      </c>
      <c r="AB2333" s="2">
        <v>8.0689999999999998E-2</v>
      </c>
      <c r="AC2333" s="2" t="s">
        <v>40</v>
      </c>
      <c r="AD2333" s="2" t="s">
        <v>40</v>
      </c>
    </row>
    <row r="2334" spans="1:30" x14ac:dyDescent="0.2">
      <c r="A2334" s="3" t="s">
        <v>55</v>
      </c>
      <c r="B2334" s="2">
        <v>8.1369999999999998E-2</v>
      </c>
      <c r="C2334" s="2">
        <v>7.9500000000000001E-2</v>
      </c>
      <c r="D2334" s="2">
        <v>8.1140000000000004E-2</v>
      </c>
      <c r="E2334" s="2" t="s">
        <v>40</v>
      </c>
      <c r="F2334" s="2">
        <v>0.12021999999999999</v>
      </c>
      <c r="G2334" s="2">
        <v>0.12179</v>
      </c>
      <c r="H2334" s="2" t="s">
        <v>40</v>
      </c>
      <c r="I2334" s="2" t="s">
        <v>40</v>
      </c>
      <c r="J2334" s="2" t="s">
        <v>83</v>
      </c>
      <c r="K2334" s="2" t="s">
        <v>40</v>
      </c>
      <c r="L2334" s="2" t="s">
        <v>40</v>
      </c>
      <c r="M2334" s="2" t="s">
        <v>40</v>
      </c>
      <c r="N2334" s="2">
        <v>8.0990000000000006E-2</v>
      </c>
      <c r="O2334" s="2">
        <v>8.1280000000000005E-2</v>
      </c>
      <c r="P2334" s="2">
        <v>7.9740000000000005E-2</v>
      </c>
      <c r="Q2334" s="2" t="s">
        <v>40</v>
      </c>
      <c r="R2334" s="2" t="s">
        <v>83</v>
      </c>
      <c r="S2334" s="2" t="s">
        <v>40</v>
      </c>
      <c r="T2334" s="2" t="s">
        <v>40</v>
      </c>
      <c r="U2334" s="2" t="s">
        <v>40</v>
      </c>
      <c r="V2334" s="2">
        <v>0.11998</v>
      </c>
      <c r="W2334" s="2">
        <v>0.12203</v>
      </c>
      <c r="X2334" s="2" t="s">
        <v>40</v>
      </c>
      <c r="Y2334" s="2" t="s">
        <v>40</v>
      </c>
      <c r="Z2334" s="2">
        <v>0.12035999999999999</v>
      </c>
      <c r="AA2334" s="2">
        <v>0.12164999999999999</v>
      </c>
      <c r="AB2334" s="2" t="s">
        <v>40</v>
      </c>
      <c r="AC2334" s="2" t="s">
        <v>40</v>
      </c>
      <c r="AD2334" s="2" t="s">
        <v>40</v>
      </c>
    </row>
    <row r="2335" spans="1:30" x14ac:dyDescent="0.2">
      <c r="A2335" s="3" t="s">
        <v>56</v>
      </c>
      <c r="B2335" s="2">
        <v>8.1790000000000002E-2</v>
      </c>
      <c r="C2335" s="2">
        <v>7.9750000000000001E-2</v>
      </c>
      <c r="D2335" s="2">
        <v>8.047E-2</v>
      </c>
      <c r="E2335" s="2" t="s">
        <v>40</v>
      </c>
      <c r="F2335" s="2">
        <v>6.123E-2</v>
      </c>
      <c r="G2335" s="2">
        <v>6.1539999999999997E-2</v>
      </c>
      <c r="H2335" s="2">
        <v>6.2030000000000002E-2</v>
      </c>
      <c r="I2335" s="2">
        <v>5.7209999999999997E-2</v>
      </c>
      <c r="J2335" s="2" t="s">
        <v>83</v>
      </c>
      <c r="K2335" s="2" t="s">
        <v>40</v>
      </c>
      <c r="L2335" s="2" t="s">
        <v>40</v>
      </c>
      <c r="M2335" s="2" t="s">
        <v>40</v>
      </c>
      <c r="N2335" s="2">
        <v>8.2019999999999996E-2</v>
      </c>
      <c r="O2335" s="2">
        <v>8.2449999999999996E-2</v>
      </c>
      <c r="P2335" s="2">
        <v>7.7539999999999998E-2</v>
      </c>
      <c r="Q2335" s="2" t="s">
        <v>40</v>
      </c>
      <c r="R2335" s="2">
        <v>0.24201</v>
      </c>
      <c r="S2335" s="2">
        <v>0</v>
      </c>
      <c r="T2335" s="2" t="s">
        <v>40</v>
      </c>
      <c r="U2335" s="2" t="s">
        <v>40</v>
      </c>
      <c r="V2335" s="2" t="s">
        <v>83</v>
      </c>
      <c r="W2335" s="2" t="s">
        <v>40</v>
      </c>
      <c r="X2335" s="2" t="s">
        <v>40</v>
      </c>
      <c r="Y2335" s="2" t="s">
        <v>40</v>
      </c>
      <c r="Z2335" s="2">
        <v>0.12076000000000001</v>
      </c>
      <c r="AA2335" s="2">
        <v>0.12125</v>
      </c>
      <c r="AB2335" s="2" t="s">
        <v>40</v>
      </c>
      <c r="AC2335" s="2" t="s">
        <v>40</v>
      </c>
      <c r="AD2335" s="2" t="s">
        <v>40</v>
      </c>
    </row>
    <row r="2338" spans="1:30" x14ac:dyDescent="0.2">
      <c r="A2338" s="3" t="s">
        <v>91</v>
      </c>
    </row>
    <row r="2340" spans="1:30" x14ac:dyDescent="0.2">
      <c r="B2340" s="2" t="s">
        <v>39</v>
      </c>
      <c r="C2340" s="2" t="s">
        <v>40</v>
      </c>
      <c r="D2340" s="2" t="s">
        <v>40</v>
      </c>
      <c r="E2340" s="2" t="s">
        <v>40</v>
      </c>
      <c r="F2340" s="2" t="s">
        <v>41</v>
      </c>
      <c r="G2340" s="2" t="s">
        <v>40</v>
      </c>
      <c r="H2340" s="2" t="s">
        <v>40</v>
      </c>
      <c r="I2340" s="2" t="s">
        <v>40</v>
      </c>
      <c r="J2340" s="2" t="s">
        <v>42</v>
      </c>
      <c r="K2340" s="2" t="s">
        <v>40</v>
      </c>
      <c r="L2340" s="2" t="s">
        <v>40</v>
      </c>
      <c r="M2340" s="2" t="s">
        <v>40</v>
      </c>
      <c r="N2340" s="2" t="s">
        <v>43</v>
      </c>
      <c r="O2340" s="2" t="s">
        <v>40</v>
      </c>
      <c r="P2340" s="2" t="s">
        <v>40</v>
      </c>
      <c r="Q2340" s="2" t="s">
        <v>40</v>
      </c>
      <c r="R2340" s="2" t="s">
        <v>44</v>
      </c>
      <c r="S2340" s="2" t="s">
        <v>40</v>
      </c>
      <c r="T2340" s="2" t="s">
        <v>40</v>
      </c>
      <c r="U2340" s="2" t="s">
        <v>40</v>
      </c>
      <c r="V2340" s="2" t="s">
        <v>45</v>
      </c>
      <c r="W2340" s="2" t="s">
        <v>40</v>
      </c>
      <c r="X2340" s="2" t="s">
        <v>40</v>
      </c>
      <c r="Y2340" s="2" t="s">
        <v>40</v>
      </c>
      <c r="Z2340" s="2" t="s">
        <v>46</v>
      </c>
      <c r="AA2340" s="2" t="s">
        <v>40</v>
      </c>
      <c r="AB2340" s="2" t="s">
        <v>40</v>
      </c>
      <c r="AC2340" s="2" t="s">
        <v>40</v>
      </c>
      <c r="AD2340" s="2" t="s">
        <v>40</v>
      </c>
    </row>
    <row r="2341" spans="1:30" x14ac:dyDescent="0.2">
      <c r="A2341" s="3" t="s">
        <v>47</v>
      </c>
      <c r="B2341" s="2">
        <v>1.1169999999999999E-2</v>
      </c>
      <c r="C2341" s="2">
        <v>1.1650000000000001E-2</v>
      </c>
      <c r="D2341" s="2">
        <v>1.1440000000000001E-2</v>
      </c>
      <c r="E2341" s="2">
        <v>1.1039999999999999E-2</v>
      </c>
      <c r="F2341" s="2" t="s">
        <v>83</v>
      </c>
      <c r="G2341" s="2" t="s">
        <v>40</v>
      </c>
      <c r="H2341" s="2" t="s">
        <v>40</v>
      </c>
      <c r="I2341" s="2" t="s">
        <v>40</v>
      </c>
      <c r="J2341" s="2" t="s">
        <v>83</v>
      </c>
      <c r="K2341" s="2" t="s">
        <v>40</v>
      </c>
      <c r="L2341" s="2" t="s">
        <v>40</v>
      </c>
      <c r="M2341" s="2" t="s">
        <v>40</v>
      </c>
      <c r="N2341" s="2">
        <v>2.3290000000000002E-2</v>
      </c>
      <c r="O2341" s="2">
        <v>2.2009999999999998E-2</v>
      </c>
      <c r="P2341" s="2" t="s">
        <v>40</v>
      </c>
      <c r="Q2341" s="2" t="s">
        <v>40</v>
      </c>
      <c r="R2341" s="2" t="s">
        <v>83</v>
      </c>
      <c r="S2341" s="2" t="s">
        <v>40</v>
      </c>
      <c r="T2341" s="2" t="s">
        <v>40</v>
      </c>
      <c r="U2341" s="2" t="s">
        <v>40</v>
      </c>
      <c r="V2341" s="2" t="s">
        <v>83</v>
      </c>
      <c r="W2341" s="2" t="s">
        <v>40</v>
      </c>
      <c r="X2341" s="2" t="s">
        <v>40</v>
      </c>
      <c r="Y2341" s="2" t="s">
        <v>40</v>
      </c>
      <c r="Z2341" s="2" t="s">
        <v>83</v>
      </c>
      <c r="AA2341" s="2" t="s">
        <v>40</v>
      </c>
      <c r="AB2341" s="2" t="s">
        <v>40</v>
      </c>
      <c r="AC2341" s="2" t="s">
        <v>40</v>
      </c>
      <c r="AD2341" s="2" t="s">
        <v>40</v>
      </c>
    </row>
    <row r="2342" spans="1:30" x14ac:dyDescent="0.2">
      <c r="A2342" s="3" t="s">
        <v>52</v>
      </c>
      <c r="B2342" s="2">
        <v>1.5259999999999999E-2</v>
      </c>
      <c r="C2342" s="2">
        <v>1.4319999999999999E-2</v>
      </c>
      <c r="D2342" s="2">
        <v>1.5720000000000001E-2</v>
      </c>
      <c r="E2342" s="2" t="s">
        <v>40</v>
      </c>
      <c r="F2342" s="2">
        <v>1.5990000000000001E-2</v>
      </c>
      <c r="G2342" s="2">
        <v>1.5689999999999999E-2</v>
      </c>
      <c r="H2342" s="2">
        <v>1.362E-2</v>
      </c>
      <c r="I2342" s="2" t="s">
        <v>40</v>
      </c>
      <c r="J2342" s="2" t="s">
        <v>83</v>
      </c>
      <c r="K2342" s="2" t="s">
        <v>40</v>
      </c>
      <c r="L2342" s="2" t="s">
        <v>40</v>
      </c>
      <c r="M2342" s="2" t="s">
        <v>40</v>
      </c>
      <c r="N2342" s="2">
        <v>1.431E-2</v>
      </c>
      <c r="O2342" s="2">
        <v>1.602E-2</v>
      </c>
      <c r="P2342" s="2">
        <v>1.4970000000000001E-2</v>
      </c>
      <c r="Q2342" s="2" t="s">
        <v>40</v>
      </c>
      <c r="R2342" s="2">
        <v>1.6049999999999998E-2</v>
      </c>
      <c r="S2342" s="2">
        <v>2.9250000000000002E-2</v>
      </c>
      <c r="T2342" s="2" t="s">
        <v>40</v>
      </c>
      <c r="U2342" s="2" t="s">
        <v>40</v>
      </c>
      <c r="V2342" s="2">
        <v>0</v>
      </c>
      <c r="W2342" s="2">
        <v>0</v>
      </c>
      <c r="X2342" s="2">
        <v>4.53E-2</v>
      </c>
      <c r="Y2342" s="2" t="s">
        <v>40</v>
      </c>
      <c r="Z2342" s="2">
        <v>2.249E-2</v>
      </c>
      <c r="AA2342" s="2">
        <v>2.281E-2</v>
      </c>
      <c r="AB2342" s="2" t="s">
        <v>40</v>
      </c>
      <c r="AC2342" s="2" t="s">
        <v>40</v>
      </c>
      <c r="AD2342" s="2" t="s">
        <v>40</v>
      </c>
    </row>
    <row r="2343" spans="1:30" x14ac:dyDescent="0.2">
      <c r="A2343" s="3" t="s">
        <v>54</v>
      </c>
      <c r="B2343" s="2" t="s">
        <v>83</v>
      </c>
      <c r="C2343" s="2" t="s">
        <v>40</v>
      </c>
      <c r="D2343" s="2" t="s">
        <v>40</v>
      </c>
      <c r="E2343" s="2" t="s">
        <v>40</v>
      </c>
      <c r="F2343" s="2">
        <v>2.2169999999999999E-2</v>
      </c>
      <c r="G2343" s="2">
        <v>2.3130000000000001E-2</v>
      </c>
      <c r="H2343" s="2" t="s">
        <v>40</v>
      </c>
      <c r="I2343" s="2" t="s">
        <v>40</v>
      </c>
      <c r="J2343" s="2" t="s">
        <v>83</v>
      </c>
      <c r="K2343" s="2" t="s">
        <v>40</v>
      </c>
      <c r="L2343" s="2" t="s">
        <v>40</v>
      </c>
      <c r="M2343" s="2" t="s">
        <v>40</v>
      </c>
      <c r="N2343" s="2">
        <v>1.4659999999999999E-2</v>
      </c>
      <c r="O2343" s="2">
        <v>1.6E-2</v>
      </c>
      <c r="P2343" s="2">
        <v>1.464E-2</v>
      </c>
      <c r="Q2343" s="2" t="s">
        <v>40</v>
      </c>
      <c r="R2343" s="2" t="s">
        <v>83</v>
      </c>
      <c r="S2343" s="2" t="s">
        <v>40</v>
      </c>
      <c r="T2343" s="2" t="s">
        <v>40</v>
      </c>
      <c r="U2343" s="2" t="s">
        <v>40</v>
      </c>
      <c r="V2343" s="2">
        <v>4.53E-2</v>
      </c>
      <c r="W2343" s="2">
        <v>0</v>
      </c>
      <c r="X2343" s="2" t="s">
        <v>40</v>
      </c>
      <c r="Y2343" s="2" t="s">
        <v>40</v>
      </c>
      <c r="Z2343" s="2">
        <v>1.521E-2</v>
      </c>
      <c r="AA2343" s="2">
        <v>1.54E-2</v>
      </c>
      <c r="AB2343" s="2">
        <v>1.469E-2</v>
      </c>
      <c r="AC2343" s="2" t="s">
        <v>40</v>
      </c>
      <c r="AD2343" s="2" t="s">
        <v>40</v>
      </c>
    </row>
    <row r="2344" spans="1:30" x14ac:dyDescent="0.2">
      <c r="A2344" s="3" t="s">
        <v>55</v>
      </c>
      <c r="B2344" s="2">
        <v>1.521E-2</v>
      </c>
      <c r="C2344" s="2">
        <v>1.533E-2</v>
      </c>
      <c r="D2344" s="2">
        <v>1.4760000000000001E-2</v>
      </c>
      <c r="E2344" s="2" t="s">
        <v>40</v>
      </c>
      <c r="F2344" s="2">
        <v>2.23E-2</v>
      </c>
      <c r="G2344" s="2">
        <v>2.3E-2</v>
      </c>
      <c r="H2344" s="2" t="s">
        <v>40</v>
      </c>
      <c r="I2344" s="2" t="s">
        <v>40</v>
      </c>
      <c r="J2344" s="2" t="s">
        <v>83</v>
      </c>
      <c r="K2344" s="2" t="s">
        <v>40</v>
      </c>
      <c r="L2344" s="2" t="s">
        <v>40</v>
      </c>
      <c r="M2344" s="2" t="s">
        <v>40</v>
      </c>
      <c r="N2344" s="2">
        <v>1.4760000000000001E-2</v>
      </c>
      <c r="O2344" s="2">
        <v>1.523E-2</v>
      </c>
      <c r="P2344" s="2">
        <v>1.5310000000000001E-2</v>
      </c>
      <c r="Q2344" s="2" t="s">
        <v>40</v>
      </c>
      <c r="R2344" s="2" t="s">
        <v>83</v>
      </c>
      <c r="S2344" s="2" t="s">
        <v>40</v>
      </c>
      <c r="T2344" s="2" t="s">
        <v>40</v>
      </c>
      <c r="U2344" s="2" t="s">
        <v>40</v>
      </c>
      <c r="V2344" s="2">
        <v>3.7740000000000003E-2</v>
      </c>
      <c r="W2344" s="2">
        <v>7.5599999999999999E-3</v>
      </c>
      <c r="X2344" s="2" t="s">
        <v>40</v>
      </c>
      <c r="Y2344" s="2" t="s">
        <v>40</v>
      </c>
      <c r="Z2344" s="2">
        <v>2.2970000000000001E-2</v>
      </c>
      <c r="AA2344" s="2">
        <v>2.2329999999999999E-2</v>
      </c>
      <c r="AB2344" s="2" t="s">
        <v>40</v>
      </c>
      <c r="AC2344" s="2" t="s">
        <v>40</v>
      </c>
      <c r="AD2344" s="2" t="s">
        <v>40</v>
      </c>
    </row>
    <row r="2345" spans="1:30" x14ac:dyDescent="0.2">
      <c r="A2345" s="3" t="s">
        <v>56</v>
      </c>
      <c r="B2345" s="2">
        <v>1.474E-2</v>
      </c>
      <c r="C2345" s="2">
        <v>1.593E-2</v>
      </c>
      <c r="D2345" s="2">
        <v>1.4630000000000001E-2</v>
      </c>
      <c r="E2345" s="2" t="s">
        <v>40</v>
      </c>
      <c r="F2345" s="2">
        <v>1.1610000000000001E-2</v>
      </c>
      <c r="G2345" s="2">
        <v>1.1939999999999999E-2</v>
      </c>
      <c r="H2345" s="2">
        <v>1.187E-2</v>
      </c>
      <c r="I2345" s="2">
        <v>9.8799999999999999E-3</v>
      </c>
      <c r="J2345" s="2" t="s">
        <v>83</v>
      </c>
      <c r="K2345" s="2" t="s">
        <v>40</v>
      </c>
      <c r="L2345" s="2" t="s">
        <v>40</v>
      </c>
      <c r="M2345" s="2" t="s">
        <v>40</v>
      </c>
      <c r="N2345" s="2">
        <v>1.5259999999999999E-2</v>
      </c>
      <c r="O2345" s="2">
        <v>1.508E-2</v>
      </c>
      <c r="P2345" s="2">
        <v>1.4959999999999999E-2</v>
      </c>
      <c r="Q2345" s="2" t="s">
        <v>40</v>
      </c>
      <c r="R2345" s="2">
        <v>1.6080000000000001E-2</v>
      </c>
      <c r="S2345" s="2">
        <v>2.9219999999999999E-2</v>
      </c>
      <c r="T2345" s="2" t="s">
        <v>40</v>
      </c>
      <c r="U2345" s="2" t="s">
        <v>40</v>
      </c>
      <c r="V2345" s="2" t="s">
        <v>83</v>
      </c>
      <c r="W2345" s="2" t="s">
        <v>40</v>
      </c>
      <c r="X2345" s="2" t="s">
        <v>40</v>
      </c>
      <c r="Y2345" s="2" t="s">
        <v>40</v>
      </c>
      <c r="Z2345" s="2">
        <v>2.231E-2</v>
      </c>
      <c r="AA2345" s="2">
        <v>2.299E-2</v>
      </c>
      <c r="AB2345" s="2" t="s">
        <v>40</v>
      </c>
      <c r="AC2345" s="2" t="s">
        <v>40</v>
      </c>
      <c r="AD2345" s="2" t="s">
        <v>40</v>
      </c>
    </row>
    <row r="2348" spans="1:30" x14ac:dyDescent="0.2">
      <c r="A2348" s="3" t="s">
        <v>92</v>
      </c>
    </row>
    <row r="2350" spans="1:30" x14ac:dyDescent="0.2">
      <c r="B2350" s="2" t="s">
        <v>39</v>
      </c>
      <c r="C2350" s="2" t="s">
        <v>40</v>
      </c>
      <c r="D2350" s="2" t="s">
        <v>40</v>
      </c>
      <c r="E2350" s="2" t="s">
        <v>40</v>
      </c>
      <c r="F2350" s="2" t="s">
        <v>41</v>
      </c>
      <c r="G2350" s="2" t="s">
        <v>40</v>
      </c>
      <c r="H2350" s="2" t="s">
        <v>40</v>
      </c>
      <c r="I2350" s="2" t="s">
        <v>40</v>
      </c>
      <c r="J2350" s="2" t="s">
        <v>42</v>
      </c>
      <c r="K2350" s="2" t="s">
        <v>40</v>
      </c>
      <c r="L2350" s="2" t="s">
        <v>40</v>
      </c>
      <c r="M2350" s="2" t="s">
        <v>40</v>
      </c>
      <c r="N2350" s="2" t="s">
        <v>43</v>
      </c>
      <c r="O2350" s="2" t="s">
        <v>40</v>
      </c>
      <c r="P2350" s="2" t="s">
        <v>40</v>
      </c>
      <c r="Q2350" s="2" t="s">
        <v>40</v>
      </c>
      <c r="R2350" s="2" t="s">
        <v>44</v>
      </c>
      <c r="S2350" s="2" t="s">
        <v>40</v>
      </c>
      <c r="T2350" s="2" t="s">
        <v>40</v>
      </c>
      <c r="U2350" s="2" t="s">
        <v>40</v>
      </c>
      <c r="V2350" s="2" t="s">
        <v>45</v>
      </c>
      <c r="W2350" s="2" t="s">
        <v>40</v>
      </c>
      <c r="X2350" s="2" t="s">
        <v>40</v>
      </c>
      <c r="Y2350" s="2" t="s">
        <v>40</v>
      </c>
      <c r="Z2350" s="2" t="s">
        <v>46</v>
      </c>
      <c r="AA2350" s="2" t="s">
        <v>40</v>
      </c>
      <c r="AB2350" s="2" t="s">
        <v>40</v>
      </c>
      <c r="AC2350" s="2" t="s">
        <v>40</v>
      </c>
      <c r="AD2350" s="2" t="s">
        <v>40</v>
      </c>
    </row>
    <row r="2351" spans="1:30" x14ac:dyDescent="0.2">
      <c r="A2351" s="3" t="s">
        <v>47</v>
      </c>
      <c r="B2351" s="2">
        <v>7.0299999999999998E-3</v>
      </c>
      <c r="C2351" s="2">
        <v>7.1000000000000004E-3</v>
      </c>
      <c r="D2351" s="2">
        <v>6.6299999999999996E-3</v>
      </c>
      <c r="E2351" s="2">
        <v>7.0899999999999999E-3</v>
      </c>
      <c r="F2351" s="2" t="s">
        <v>83</v>
      </c>
      <c r="G2351" s="2" t="s">
        <v>40</v>
      </c>
      <c r="H2351" s="2" t="s">
        <v>40</v>
      </c>
      <c r="I2351" s="2" t="s">
        <v>40</v>
      </c>
      <c r="J2351" s="2" t="s">
        <v>83</v>
      </c>
      <c r="K2351" s="2" t="s">
        <v>40</v>
      </c>
      <c r="L2351" s="2" t="s">
        <v>40</v>
      </c>
      <c r="M2351" s="2" t="s">
        <v>40</v>
      </c>
      <c r="N2351" s="2">
        <v>1.4290000000000001E-2</v>
      </c>
      <c r="O2351" s="2">
        <v>1.3559999999999999E-2</v>
      </c>
      <c r="P2351" s="2" t="s">
        <v>40</v>
      </c>
      <c r="Q2351" s="2" t="s">
        <v>40</v>
      </c>
      <c r="R2351" s="2" t="s">
        <v>83</v>
      </c>
      <c r="S2351" s="2" t="s">
        <v>40</v>
      </c>
      <c r="T2351" s="2" t="s">
        <v>40</v>
      </c>
      <c r="U2351" s="2" t="s">
        <v>40</v>
      </c>
      <c r="V2351" s="2" t="s">
        <v>83</v>
      </c>
      <c r="W2351" s="2" t="s">
        <v>40</v>
      </c>
      <c r="X2351" s="2" t="s">
        <v>40</v>
      </c>
      <c r="Y2351" s="2" t="s">
        <v>40</v>
      </c>
      <c r="Z2351" s="2" t="s">
        <v>83</v>
      </c>
      <c r="AA2351" s="2" t="s">
        <v>40</v>
      </c>
      <c r="AB2351" s="2" t="s">
        <v>40</v>
      </c>
      <c r="AC2351" s="2" t="s">
        <v>40</v>
      </c>
      <c r="AD2351" s="2" t="s">
        <v>40</v>
      </c>
    </row>
    <row r="2352" spans="1:30" x14ac:dyDescent="0.2">
      <c r="A2352" s="3" t="s">
        <v>52</v>
      </c>
      <c r="B2352" s="2">
        <v>9.4500000000000001E-3</v>
      </c>
      <c r="C2352" s="2">
        <v>8.8699999999999994E-3</v>
      </c>
      <c r="D2352" s="2">
        <v>9.5300000000000003E-3</v>
      </c>
      <c r="E2352" s="2" t="s">
        <v>40</v>
      </c>
      <c r="F2352" s="2">
        <v>9.2800000000000001E-3</v>
      </c>
      <c r="G2352" s="2">
        <v>9.8300000000000002E-3</v>
      </c>
      <c r="H2352" s="2">
        <v>8.7399999999999995E-3</v>
      </c>
      <c r="I2352" s="2" t="s">
        <v>40</v>
      </c>
      <c r="J2352" s="2" t="s">
        <v>83</v>
      </c>
      <c r="K2352" s="2" t="s">
        <v>40</v>
      </c>
      <c r="L2352" s="2" t="s">
        <v>40</v>
      </c>
      <c r="M2352" s="2" t="s">
        <v>40</v>
      </c>
      <c r="N2352" s="2">
        <v>8.6499999999999997E-3</v>
      </c>
      <c r="O2352" s="2">
        <v>9.5899999999999996E-3</v>
      </c>
      <c r="P2352" s="2">
        <v>9.6100000000000005E-3</v>
      </c>
      <c r="Q2352" s="2" t="s">
        <v>40</v>
      </c>
      <c r="R2352" s="2">
        <v>9.4400000000000005E-3</v>
      </c>
      <c r="S2352" s="2">
        <v>1.8409999999999999E-2</v>
      </c>
      <c r="T2352" s="2" t="s">
        <v>40</v>
      </c>
      <c r="U2352" s="2" t="s">
        <v>40</v>
      </c>
      <c r="V2352" s="2">
        <v>9.41E-3</v>
      </c>
      <c r="W2352" s="2">
        <v>9.5499999999999995E-3</v>
      </c>
      <c r="X2352" s="2">
        <v>8.8900000000000003E-3</v>
      </c>
      <c r="Y2352" s="2" t="s">
        <v>40</v>
      </c>
      <c r="Z2352" s="2">
        <v>2.785E-2</v>
      </c>
      <c r="AA2352" s="2">
        <v>0</v>
      </c>
      <c r="AB2352" s="2" t="s">
        <v>40</v>
      </c>
      <c r="AC2352" s="2" t="s">
        <v>40</v>
      </c>
      <c r="AD2352" s="2" t="s">
        <v>40</v>
      </c>
    </row>
    <row r="2353" spans="1:30" x14ac:dyDescent="0.2">
      <c r="A2353" s="3" t="s">
        <v>54</v>
      </c>
      <c r="B2353" s="2" t="s">
        <v>83</v>
      </c>
      <c r="C2353" s="2" t="s">
        <v>40</v>
      </c>
      <c r="D2353" s="2" t="s">
        <v>40</v>
      </c>
      <c r="E2353" s="2" t="s">
        <v>40</v>
      </c>
      <c r="F2353" s="2">
        <v>1.3729999999999999E-2</v>
      </c>
      <c r="G2353" s="2">
        <v>1.4120000000000001E-2</v>
      </c>
      <c r="H2353" s="2" t="s">
        <v>40</v>
      </c>
      <c r="I2353" s="2" t="s">
        <v>40</v>
      </c>
      <c r="J2353" s="2" t="s">
        <v>83</v>
      </c>
      <c r="K2353" s="2" t="s">
        <v>40</v>
      </c>
      <c r="L2353" s="2" t="s">
        <v>40</v>
      </c>
      <c r="M2353" s="2" t="s">
        <v>40</v>
      </c>
      <c r="N2353" s="2">
        <v>9.1500000000000001E-3</v>
      </c>
      <c r="O2353" s="2">
        <v>9.0500000000000008E-3</v>
      </c>
      <c r="P2353" s="2">
        <v>9.6500000000000006E-3</v>
      </c>
      <c r="Q2353" s="2" t="s">
        <v>40</v>
      </c>
      <c r="R2353" s="2" t="s">
        <v>83</v>
      </c>
      <c r="S2353" s="2" t="s">
        <v>40</v>
      </c>
      <c r="T2353" s="2" t="s">
        <v>40</v>
      </c>
      <c r="U2353" s="2" t="s">
        <v>40</v>
      </c>
      <c r="V2353" s="2">
        <v>1.332E-2</v>
      </c>
      <c r="W2353" s="2">
        <v>1.453E-2</v>
      </c>
      <c r="X2353" s="2" t="s">
        <v>40</v>
      </c>
      <c r="Y2353" s="2" t="s">
        <v>40</v>
      </c>
      <c r="Z2353" s="2">
        <v>2.785E-2</v>
      </c>
      <c r="AA2353" s="2">
        <v>0</v>
      </c>
      <c r="AB2353" s="2">
        <v>0</v>
      </c>
      <c r="AC2353" s="2" t="s">
        <v>40</v>
      </c>
      <c r="AD2353" s="2" t="s">
        <v>40</v>
      </c>
    </row>
    <row r="2354" spans="1:30" x14ac:dyDescent="0.2">
      <c r="A2354" s="3" t="s">
        <v>55</v>
      </c>
      <c r="B2354" s="2">
        <v>8.9999999999999993E-3</v>
      </c>
      <c r="C2354" s="2">
        <v>9.6600000000000002E-3</v>
      </c>
      <c r="D2354" s="2">
        <v>9.1900000000000003E-3</v>
      </c>
      <c r="E2354" s="2" t="s">
        <v>40</v>
      </c>
      <c r="F2354" s="2">
        <v>1.3769999999999999E-2</v>
      </c>
      <c r="G2354" s="2">
        <v>1.4080000000000001E-2</v>
      </c>
      <c r="H2354" s="2" t="s">
        <v>40</v>
      </c>
      <c r="I2354" s="2" t="s">
        <v>40</v>
      </c>
      <c r="J2354" s="2" t="s">
        <v>83</v>
      </c>
      <c r="K2354" s="2" t="s">
        <v>40</v>
      </c>
      <c r="L2354" s="2" t="s">
        <v>40</v>
      </c>
      <c r="M2354" s="2" t="s">
        <v>40</v>
      </c>
      <c r="N2354" s="2">
        <v>9.0600000000000003E-3</v>
      </c>
      <c r="O2354" s="2">
        <v>9.6900000000000007E-3</v>
      </c>
      <c r="P2354" s="2">
        <v>9.1000000000000004E-3</v>
      </c>
      <c r="Q2354" s="2" t="s">
        <v>40</v>
      </c>
      <c r="R2354" s="2" t="s">
        <v>83</v>
      </c>
      <c r="S2354" s="2" t="s">
        <v>40</v>
      </c>
      <c r="T2354" s="2" t="s">
        <v>40</v>
      </c>
      <c r="U2354" s="2" t="s">
        <v>40</v>
      </c>
      <c r="V2354" s="2">
        <v>1.375E-2</v>
      </c>
      <c r="W2354" s="2">
        <v>1.41E-2</v>
      </c>
      <c r="X2354" s="2" t="s">
        <v>40</v>
      </c>
      <c r="Y2354" s="2" t="s">
        <v>40</v>
      </c>
      <c r="Z2354" s="2">
        <v>2.785E-2</v>
      </c>
      <c r="AA2354" s="2">
        <v>0</v>
      </c>
      <c r="AB2354" s="2" t="s">
        <v>40</v>
      </c>
      <c r="AC2354" s="2" t="s">
        <v>40</v>
      </c>
      <c r="AD2354" s="2" t="s">
        <v>40</v>
      </c>
    </row>
    <row r="2355" spans="1:30" x14ac:dyDescent="0.2">
      <c r="A2355" s="3" t="s">
        <v>56</v>
      </c>
      <c r="B2355" s="2">
        <v>9.3500000000000007E-3</v>
      </c>
      <c r="C2355" s="2">
        <v>9.2399999999999999E-3</v>
      </c>
      <c r="D2355" s="2">
        <v>9.2599999999999991E-3</v>
      </c>
      <c r="E2355" s="2" t="s">
        <v>40</v>
      </c>
      <c r="F2355" s="2">
        <v>7.2100000000000003E-3</v>
      </c>
      <c r="G2355" s="2">
        <v>7.5599999999999999E-3</v>
      </c>
      <c r="H2355" s="2">
        <v>7.11E-3</v>
      </c>
      <c r="I2355" s="2">
        <v>5.9699999999999996E-3</v>
      </c>
      <c r="J2355" s="2" t="s">
        <v>83</v>
      </c>
      <c r="K2355" s="2" t="s">
        <v>40</v>
      </c>
      <c r="L2355" s="2" t="s">
        <v>40</v>
      </c>
      <c r="M2355" s="2" t="s">
        <v>40</v>
      </c>
      <c r="N2355" s="2">
        <v>8.9499999999999996E-3</v>
      </c>
      <c r="O2355" s="2">
        <v>9.58E-3</v>
      </c>
      <c r="P2355" s="2">
        <v>9.3200000000000002E-3</v>
      </c>
      <c r="Q2355" s="2" t="s">
        <v>40</v>
      </c>
      <c r="R2355" s="2">
        <v>8.4899999999999993E-3</v>
      </c>
      <c r="S2355" s="2">
        <v>1.9359999999999999E-2</v>
      </c>
      <c r="T2355" s="2" t="s">
        <v>40</v>
      </c>
      <c r="U2355" s="2" t="s">
        <v>40</v>
      </c>
      <c r="V2355" s="2" t="s">
        <v>83</v>
      </c>
      <c r="W2355" s="2" t="s">
        <v>40</v>
      </c>
      <c r="X2355" s="2" t="s">
        <v>40</v>
      </c>
      <c r="Y2355" s="2" t="s">
        <v>40</v>
      </c>
      <c r="Z2355" s="2">
        <v>2.785E-2</v>
      </c>
      <c r="AA2355" s="2">
        <v>0</v>
      </c>
      <c r="AB2355" s="2" t="s">
        <v>40</v>
      </c>
      <c r="AC2355" s="2" t="s">
        <v>40</v>
      </c>
      <c r="AD2355" s="2" t="s">
        <v>40</v>
      </c>
    </row>
    <row r="2358" spans="1:30" x14ac:dyDescent="0.2">
      <c r="A2358" s="3" t="s">
        <v>93</v>
      </c>
    </row>
    <row r="2359" spans="1:30" x14ac:dyDescent="0.2">
      <c r="A2359" s="3" t="s">
        <v>86</v>
      </c>
    </row>
    <row r="2361" spans="1:30" x14ac:dyDescent="0.2">
      <c r="B2361" s="2" t="s">
        <v>39</v>
      </c>
      <c r="C2361" s="2" t="s">
        <v>40</v>
      </c>
      <c r="D2361" s="2" t="s">
        <v>40</v>
      </c>
      <c r="E2361" s="2" t="s">
        <v>40</v>
      </c>
      <c r="F2361" s="2" t="s">
        <v>41</v>
      </c>
      <c r="G2361" s="2" t="s">
        <v>40</v>
      </c>
      <c r="H2361" s="2" t="s">
        <v>40</v>
      </c>
      <c r="I2361" s="2" t="s">
        <v>40</v>
      </c>
      <c r="J2361" s="2" t="s">
        <v>42</v>
      </c>
      <c r="K2361" s="2" t="s">
        <v>40</v>
      </c>
      <c r="L2361" s="2" t="s">
        <v>40</v>
      </c>
      <c r="M2361" s="2" t="s">
        <v>40</v>
      </c>
      <c r="N2361" s="2" t="s">
        <v>43</v>
      </c>
      <c r="O2361" s="2" t="s">
        <v>40</v>
      </c>
      <c r="P2361" s="2" t="s">
        <v>40</v>
      </c>
      <c r="Q2361" s="2" t="s">
        <v>40</v>
      </c>
      <c r="R2361" s="2" t="s">
        <v>44</v>
      </c>
      <c r="S2361" s="2" t="s">
        <v>40</v>
      </c>
      <c r="T2361" s="2" t="s">
        <v>40</v>
      </c>
      <c r="U2361" s="2" t="s">
        <v>40</v>
      </c>
      <c r="V2361" s="2" t="s">
        <v>45</v>
      </c>
      <c r="W2361" s="2" t="s">
        <v>40</v>
      </c>
      <c r="X2361" s="2" t="s">
        <v>40</v>
      </c>
      <c r="Y2361" s="2" t="s">
        <v>40</v>
      </c>
      <c r="Z2361" s="2" t="s">
        <v>46</v>
      </c>
      <c r="AA2361" s="2" t="s">
        <v>40</v>
      </c>
      <c r="AB2361" s="2" t="s">
        <v>40</v>
      </c>
      <c r="AC2361" s="2" t="s">
        <v>40</v>
      </c>
      <c r="AD2361" s="2" t="s">
        <v>40</v>
      </c>
    </row>
    <row r="2362" spans="1:30" x14ac:dyDescent="0.2">
      <c r="A2362" s="3" t="s">
        <v>47</v>
      </c>
      <c r="B2362" s="2">
        <v>0</v>
      </c>
      <c r="C2362" s="2">
        <v>0</v>
      </c>
      <c r="D2362" s="2">
        <v>0</v>
      </c>
      <c r="E2362" s="2">
        <v>0</v>
      </c>
      <c r="F2362" s="2" t="s">
        <v>83</v>
      </c>
      <c r="G2362" s="2" t="s">
        <v>40</v>
      </c>
      <c r="H2362" s="2" t="s">
        <v>40</v>
      </c>
      <c r="I2362" s="2" t="s">
        <v>40</v>
      </c>
      <c r="J2362" s="2" t="s">
        <v>83</v>
      </c>
      <c r="K2362" s="2" t="s">
        <v>40</v>
      </c>
      <c r="L2362" s="2" t="s">
        <v>40</v>
      </c>
      <c r="M2362" s="2" t="s">
        <v>40</v>
      </c>
      <c r="N2362" s="2">
        <v>0</v>
      </c>
      <c r="O2362" s="2">
        <v>0</v>
      </c>
      <c r="P2362" s="2" t="s">
        <v>40</v>
      </c>
      <c r="Q2362" s="2" t="s">
        <v>40</v>
      </c>
      <c r="R2362" s="2" t="s">
        <v>83</v>
      </c>
      <c r="S2362" s="2" t="s">
        <v>40</v>
      </c>
      <c r="T2362" s="2" t="s">
        <v>40</v>
      </c>
      <c r="U2362" s="2" t="s">
        <v>40</v>
      </c>
      <c r="V2362" s="2" t="s">
        <v>83</v>
      </c>
      <c r="W2362" s="2" t="s">
        <v>40</v>
      </c>
      <c r="X2362" s="2" t="s">
        <v>40</v>
      </c>
      <c r="Y2362" s="2" t="s">
        <v>40</v>
      </c>
      <c r="Z2362" s="2" t="s">
        <v>83</v>
      </c>
      <c r="AA2362" s="2" t="s">
        <v>40</v>
      </c>
      <c r="AB2362" s="2" t="s">
        <v>40</v>
      </c>
      <c r="AC2362" s="2" t="s">
        <v>40</v>
      </c>
      <c r="AD2362" s="2" t="s">
        <v>40</v>
      </c>
    </row>
    <row r="2363" spans="1:30" x14ac:dyDescent="0.2">
      <c r="A2363" s="3" t="s">
        <v>52</v>
      </c>
      <c r="B2363" s="2">
        <v>0</v>
      </c>
      <c r="C2363" s="2">
        <v>0</v>
      </c>
      <c r="D2363" s="2">
        <v>0</v>
      </c>
      <c r="E2363" s="2" t="s">
        <v>40</v>
      </c>
      <c r="F2363" s="2">
        <v>0</v>
      </c>
      <c r="G2363" s="2">
        <v>0</v>
      </c>
      <c r="H2363" s="2">
        <v>0</v>
      </c>
      <c r="I2363" s="2" t="s">
        <v>40</v>
      </c>
      <c r="J2363" s="2" t="s">
        <v>83</v>
      </c>
      <c r="K2363" s="2" t="s">
        <v>40</v>
      </c>
      <c r="L2363" s="2" t="s">
        <v>40</v>
      </c>
      <c r="M2363" s="2" t="s">
        <v>40</v>
      </c>
      <c r="N2363" s="2">
        <v>0</v>
      </c>
      <c r="O2363" s="2">
        <v>0</v>
      </c>
      <c r="P2363" s="2">
        <v>0</v>
      </c>
      <c r="Q2363" s="2" t="s">
        <v>40</v>
      </c>
      <c r="R2363" s="2">
        <v>0</v>
      </c>
      <c r="S2363" s="2">
        <v>0</v>
      </c>
      <c r="T2363" s="2" t="s">
        <v>40</v>
      </c>
      <c r="U2363" s="2" t="s">
        <v>40</v>
      </c>
      <c r="V2363" s="2">
        <v>0</v>
      </c>
      <c r="W2363" s="2">
        <v>0</v>
      </c>
      <c r="X2363" s="2">
        <v>0</v>
      </c>
      <c r="Y2363" s="2" t="s">
        <v>40</v>
      </c>
      <c r="Z2363" s="2">
        <v>0</v>
      </c>
      <c r="AA2363" s="2">
        <v>0</v>
      </c>
      <c r="AB2363" s="2" t="s">
        <v>40</v>
      </c>
      <c r="AC2363" s="2" t="s">
        <v>40</v>
      </c>
      <c r="AD2363" s="2" t="s">
        <v>40</v>
      </c>
    </row>
    <row r="2364" spans="1:30" x14ac:dyDescent="0.2">
      <c r="A2364" s="3" t="s">
        <v>54</v>
      </c>
      <c r="B2364" s="2" t="s">
        <v>83</v>
      </c>
      <c r="C2364" s="2" t="s">
        <v>40</v>
      </c>
      <c r="D2364" s="2" t="s">
        <v>40</v>
      </c>
      <c r="E2364" s="2" t="s">
        <v>40</v>
      </c>
      <c r="F2364" s="2">
        <v>0</v>
      </c>
      <c r="G2364" s="2">
        <v>0</v>
      </c>
      <c r="H2364" s="2" t="s">
        <v>40</v>
      </c>
      <c r="I2364" s="2" t="s">
        <v>40</v>
      </c>
      <c r="J2364" s="2" t="s">
        <v>83</v>
      </c>
      <c r="K2364" s="2" t="s">
        <v>40</v>
      </c>
      <c r="L2364" s="2" t="s">
        <v>40</v>
      </c>
      <c r="M2364" s="2" t="s">
        <v>40</v>
      </c>
      <c r="N2364" s="2">
        <v>0</v>
      </c>
      <c r="O2364" s="2">
        <v>0</v>
      </c>
      <c r="P2364" s="2">
        <v>0</v>
      </c>
      <c r="Q2364" s="2" t="s">
        <v>40</v>
      </c>
      <c r="R2364" s="2" t="s">
        <v>83</v>
      </c>
      <c r="S2364" s="2" t="s">
        <v>40</v>
      </c>
      <c r="T2364" s="2" t="s">
        <v>40</v>
      </c>
      <c r="U2364" s="2" t="s">
        <v>40</v>
      </c>
      <c r="V2364" s="2">
        <v>0</v>
      </c>
      <c r="W2364" s="2">
        <v>0</v>
      </c>
      <c r="X2364" s="2" t="s">
        <v>40</v>
      </c>
      <c r="Y2364" s="2" t="s">
        <v>40</v>
      </c>
      <c r="Z2364" s="2">
        <v>0</v>
      </c>
      <c r="AA2364" s="2">
        <v>0</v>
      </c>
      <c r="AB2364" s="2">
        <v>0</v>
      </c>
      <c r="AC2364" s="2" t="s">
        <v>40</v>
      </c>
      <c r="AD2364" s="2" t="s">
        <v>40</v>
      </c>
    </row>
    <row r="2365" spans="1:30" x14ac:dyDescent="0.2">
      <c r="A2365" s="3" t="s">
        <v>55</v>
      </c>
      <c r="B2365" s="2">
        <v>0</v>
      </c>
      <c r="C2365" s="2">
        <v>0</v>
      </c>
      <c r="D2365" s="2">
        <v>0</v>
      </c>
      <c r="E2365" s="2" t="s">
        <v>40</v>
      </c>
      <c r="F2365" s="2">
        <v>0</v>
      </c>
      <c r="G2365" s="2">
        <v>0</v>
      </c>
      <c r="H2365" s="2" t="s">
        <v>40</v>
      </c>
      <c r="I2365" s="2" t="s">
        <v>40</v>
      </c>
      <c r="J2365" s="2" t="s">
        <v>83</v>
      </c>
      <c r="K2365" s="2" t="s">
        <v>40</v>
      </c>
      <c r="L2365" s="2" t="s">
        <v>40</v>
      </c>
      <c r="M2365" s="2" t="s">
        <v>40</v>
      </c>
      <c r="N2365" s="2">
        <v>0</v>
      </c>
      <c r="O2365" s="2">
        <v>0</v>
      </c>
      <c r="P2365" s="2">
        <v>0</v>
      </c>
      <c r="Q2365" s="2" t="s">
        <v>40</v>
      </c>
      <c r="R2365" s="2" t="s">
        <v>83</v>
      </c>
      <c r="S2365" s="2" t="s">
        <v>40</v>
      </c>
      <c r="T2365" s="2" t="s">
        <v>40</v>
      </c>
      <c r="U2365" s="2" t="s">
        <v>40</v>
      </c>
      <c r="V2365" s="2">
        <v>0</v>
      </c>
      <c r="W2365" s="2">
        <v>0</v>
      </c>
      <c r="X2365" s="2" t="s">
        <v>40</v>
      </c>
      <c r="Y2365" s="2" t="s">
        <v>40</v>
      </c>
      <c r="Z2365" s="2">
        <v>0</v>
      </c>
      <c r="AA2365" s="2">
        <v>0</v>
      </c>
      <c r="AB2365" s="2" t="s">
        <v>40</v>
      </c>
      <c r="AC2365" s="2" t="s">
        <v>40</v>
      </c>
      <c r="AD2365" s="2" t="s">
        <v>40</v>
      </c>
    </row>
    <row r="2366" spans="1:30" x14ac:dyDescent="0.2">
      <c r="A2366" s="3" t="s">
        <v>56</v>
      </c>
      <c r="B2366" s="2">
        <v>0</v>
      </c>
      <c r="C2366" s="2">
        <v>0</v>
      </c>
      <c r="D2366" s="2">
        <v>0</v>
      </c>
      <c r="E2366" s="2" t="s">
        <v>40</v>
      </c>
      <c r="F2366" s="2">
        <v>0</v>
      </c>
      <c r="G2366" s="2">
        <v>0</v>
      </c>
      <c r="H2366" s="2">
        <v>0</v>
      </c>
      <c r="I2366" s="2">
        <v>0</v>
      </c>
      <c r="J2366" s="2" t="s">
        <v>83</v>
      </c>
      <c r="K2366" s="2" t="s">
        <v>40</v>
      </c>
      <c r="L2366" s="2" t="s">
        <v>40</v>
      </c>
      <c r="M2366" s="2" t="s">
        <v>40</v>
      </c>
      <c r="N2366" s="2">
        <v>0</v>
      </c>
      <c r="O2366" s="2">
        <v>0</v>
      </c>
      <c r="P2366" s="2">
        <v>0</v>
      </c>
      <c r="Q2366" s="2" t="s">
        <v>40</v>
      </c>
      <c r="R2366" s="2">
        <v>0</v>
      </c>
      <c r="S2366" s="2">
        <v>0</v>
      </c>
      <c r="T2366" s="2" t="s">
        <v>40</v>
      </c>
      <c r="U2366" s="2" t="s">
        <v>40</v>
      </c>
      <c r="V2366" s="2" t="s">
        <v>83</v>
      </c>
      <c r="W2366" s="2" t="s">
        <v>40</v>
      </c>
      <c r="X2366" s="2" t="s">
        <v>40</v>
      </c>
      <c r="Y2366" s="2" t="s">
        <v>40</v>
      </c>
      <c r="Z2366" s="2">
        <v>0</v>
      </c>
      <c r="AA2366" s="2">
        <v>0</v>
      </c>
      <c r="AB2366" s="2" t="s">
        <v>40</v>
      </c>
      <c r="AC2366" s="2" t="s">
        <v>40</v>
      </c>
      <c r="AD2366" s="2" t="s">
        <v>40</v>
      </c>
    </row>
    <row r="2369" spans="1:30" x14ac:dyDescent="0.2">
      <c r="A2369" s="3" t="s">
        <v>87</v>
      </c>
    </row>
    <row r="2371" spans="1:30" x14ac:dyDescent="0.2">
      <c r="B2371" s="2" t="s">
        <v>39</v>
      </c>
      <c r="C2371" s="2" t="s">
        <v>40</v>
      </c>
      <c r="D2371" s="2" t="s">
        <v>40</v>
      </c>
      <c r="E2371" s="2" t="s">
        <v>40</v>
      </c>
      <c r="F2371" s="2" t="s">
        <v>41</v>
      </c>
      <c r="G2371" s="2" t="s">
        <v>40</v>
      </c>
      <c r="H2371" s="2" t="s">
        <v>40</v>
      </c>
      <c r="I2371" s="2" t="s">
        <v>40</v>
      </c>
      <c r="J2371" s="2" t="s">
        <v>42</v>
      </c>
      <c r="K2371" s="2" t="s">
        <v>40</v>
      </c>
      <c r="L2371" s="2" t="s">
        <v>40</v>
      </c>
      <c r="M2371" s="2" t="s">
        <v>40</v>
      </c>
      <c r="N2371" s="2" t="s">
        <v>43</v>
      </c>
      <c r="O2371" s="2" t="s">
        <v>40</v>
      </c>
      <c r="P2371" s="2" t="s">
        <v>40</v>
      </c>
      <c r="Q2371" s="2" t="s">
        <v>40</v>
      </c>
      <c r="R2371" s="2" t="s">
        <v>44</v>
      </c>
      <c r="S2371" s="2" t="s">
        <v>40</v>
      </c>
      <c r="T2371" s="2" t="s">
        <v>40</v>
      </c>
      <c r="U2371" s="2" t="s">
        <v>40</v>
      </c>
      <c r="V2371" s="2" t="s">
        <v>45</v>
      </c>
      <c r="W2371" s="2" t="s">
        <v>40</v>
      </c>
      <c r="X2371" s="2" t="s">
        <v>40</v>
      </c>
      <c r="Y2371" s="2" t="s">
        <v>40</v>
      </c>
      <c r="Z2371" s="2" t="s">
        <v>46</v>
      </c>
      <c r="AA2371" s="2" t="s">
        <v>40</v>
      </c>
      <c r="AB2371" s="2" t="s">
        <v>40</v>
      </c>
      <c r="AC2371" s="2" t="s">
        <v>40</v>
      </c>
      <c r="AD2371" s="2" t="s">
        <v>40</v>
      </c>
    </row>
    <row r="2372" spans="1:30" x14ac:dyDescent="0.2">
      <c r="A2372" s="3" t="s">
        <v>47</v>
      </c>
      <c r="B2372" s="2">
        <v>4.0948031852662499E-2</v>
      </c>
      <c r="C2372" s="2">
        <v>4.4350144579218098E-2</v>
      </c>
      <c r="D2372" s="2">
        <v>4.1780510018214902E-2</v>
      </c>
      <c r="E2372" s="2">
        <v>4.2180000000000002E-2</v>
      </c>
      <c r="F2372" s="2" t="s">
        <v>83</v>
      </c>
      <c r="G2372" s="2" t="s">
        <v>40</v>
      </c>
      <c r="H2372" s="2" t="s">
        <v>40</v>
      </c>
      <c r="I2372" s="2" t="s">
        <v>40</v>
      </c>
      <c r="J2372" s="2" t="s">
        <v>83</v>
      </c>
      <c r="K2372" s="2" t="s">
        <v>40</v>
      </c>
      <c r="L2372" s="2" t="s">
        <v>40</v>
      </c>
      <c r="M2372" s="2" t="s">
        <v>40</v>
      </c>
      <c r="N2372" s="2">
        <v>4.2909255011093897E-2</v>
      </c>
      <c r="O2372" s="2">
        <v>4.1723356009070199E-2</v>
      </c>
      <c r="P2372" s="2" t="s">
        <v>40</v>
      </c>
      <c r="Q2372" s="2" t="s">
        <v>40</v>
      </c>
      <c r="R2372" s="2" t="s">
        <v>83</v>
      </c>
      <c r="S2372" s="2" t="s">
        <v>40</v>
      </c>
      <c r="T2372" s="2" t="s">
        <v>40</v>
      </c>
      <c r="U2372" s="2" t="s">
        <v>40</v>
      </c>
      <c r="V2372" s="2" t="s">
        <v>83</v>
      </c>
      <c r="W2372" s="2" t="s">
        <v>40</v>
      </c>
      <c r="X2372" s="2" t="s">
        <v>40</v>
      </c>
      <c r="Y2372" s="2" t="s">
        <v>40</v>
      </c>
      <c r="Z2372" s="2" t="s">
        <v>83</v>
      </c>
      <c r="AA2372" s="2" t="s">
        <v>40</v>
      </c>
      <c r="AB2372" s="2" t="s">
        <v>40</v>
      </c>
      <c r="AC2372" s="2" t="s">
        <v>40</v>
      </c>
      <c r="AD2372" s="2" t="s">
        <v>40</v>
      </c>
    </row>
    <row r="2373" spans="1:30" x14ac:dyDescent="0.2">
      <c r="A2373" s="3" t="s">
        <v>52</v>
      </c>
      <c r="B2373" s="2">
        <v>4.2088920254057798E-2</v>
      </c>
      <c r="C2373" s="2">
        <v>4.3013193360760302E-2</v>
      </c>
      <c r="D2373" s="2">
        <v>4.1854820501241799E-2</v>
      </c>
      <c r="E2373" s="2" t="s">
        <v>40</v>
      </c>
      <c r="F2373" s="2">
        <v>1.11044843940813E-2</v>
      </c>
      <c r="G2373" s="2">
        <v>0</v>
      </c>
      <c r="H2373" s="2">
        <v>0.114318384649709</v>
      </c>
      <c r="I2373" s="2" t="s">
        <v>40</v>
      </c>
      <c r="J2373" s="2" t="s">
        <v>83</v>
      </c>
      <c r="K2373" s="2" t="s">
        <v>40</v>
      </c>
      <c r="L2373" s="2" t="s">
        <v>40</v>
      </c>
      <c r="M2373" s="2" t="s">
        <v>40</v>
      </c>
      <c r="N2373" s="2">
        <v>4.19860427868664E-2</v>
      </c>
      <c r="O2373" s="2">
        <v>4.1360000000000001E-2</v>
      </c>
      <c r="P2373" s="2">
        <v>4.3613618996405597E-2</v>
      </c>
      <c r="Q2373" s="2" t="s">
        <v>40</v>
      </c>
      <c r="R2373" s="2">
        <v>3.6326211667841897E-2</v>
      </c>
      <c r="S2373" s="2">
        <v>4.8180000000000001E-2</v>
      </c>
      <c r="T2373" s="2" t="s">
        <v>40</v>
      </c>
      <c r="U2373" s="2" t="s">
        <v>40</v>
      </c>
      <c r="V2373" s="2">
        <v>4.23915564834145E-2</v>
      </c>
      <c r="W2373" s="2">
        <v>4.3729999999999998E-2</v>
      </c>
      <c r="X2373" s="2">
        <v>4.0899999999999999E-2</v>
      </c>
      <c r="Y2373" s="2" t="s">
        <v>40</v>
      </c>
      <c r="Z2373" s="2">
        <v>4.036E-2</v>
      </c>
      <c r="AA2373" s="2">
        <v>4.4373089868080001E-2</v>
      </c>
      <c r="AB2373" s="2" t="s">
        <v>40</v>
      </c>
      <c r="AC2373" s="2" t="s">
        <v>40</v>
      </c>
      <c r="AD2373" s="2" t="s">
        <v>40</v>
      </c>
    </row>
    <row r="2374" spans="1:30" x14ac:dyDescent="0.2">
      <c r="A2374" s="3" t="s">
        <v>54</v>
      </c>
      <c r="B2374" s="2" t="s">
        <v>83</v>
      </c>
      <c r="C2374" s="2" t="s">
        <v>40</v>
      </c>
      <c r="D2374" s="2" t="s">
        <v>40</v>
      </c>
      <c r="E2374" s="2" t="s">
        <v>40</v>
      </c>
      <c r="F2374" s="2">
        <v>6.9180000000000005E-2</v>
      </c>
      <c r="G2374" s="2">
        <v>1.54130586526307E-2</v>
      </c>
      <c r="H2374" s="2" t="s">
        <v>40</v>
      </c>
      <c r="I2374" s="2" t="s">
        <v>40</v>
      </c>
      <c r="J2374" s="2" t="s">
        <v>83</v>
      </c>
      <c r="K2374" s="2" t="s">
        <v>40</v>
      </c>
      <c r="L2374" s="2" t="s">
        <v>40</v>
      </c>
      <c r="M2374" s="2" t="s">
        <v>40</v>
      </c>
      <c r="N2374" s="2">
        <v>4.199E-2</v>
      </c>
      <c r="O2374" s="2">
        <v>4.24000226738089E-2</v>
      </c>
      <c r="P2374" s="2">
        <v>4.2569505580325399E-2</v>
      </c>
      <c r="Q2374" s="2" t="s">
        <v>40</v>
      </c>
      <c r="R2374" s="2" t="s">
        <v>83</v>
      </c>
      <c r="S2374" s="2" t="s">
        <v>40</v>
      </c>
      <c r="T2374" s="2" t="s">
        <v>40</v>
      </c>
      <c r="U2374" s="2" t="s">
        <v>40</v>
      </c>
      <c r="V2374" s="2">
        <v>4.0500000000000001E-2</v>
      </c>
      <c r="W2374" s="2">
        <v>4.4192450376716201E-2</v>
      </c>
      <c r="X2374" s="2" t="s">
        <v>40</v>
      </c>
      <c r="Y2374" s="2" t="s">
        <v>40</v>
      </c>
      <c r="Z2374" s="2">
        <v>3.8816160855890902E-2</v>
      </c>
      <c r="AA2374" s="2">
        <v>4.4178461180033698E-2</v>
      </c>
      <c r="AB2374" s="2">
        <v>4.4238058038943297E-2</v>
      </c>
      <c r="AC2374" s="2" t="s">
        <v>40</v>
      </c>
      <c r="AD2374" s="2" t="s">
        <v>40</v>
      </c>
    </row>
    <row r="2375" spans="1:30" x14ac:dyDescent="0.2">
      <c r="A2375" s="3" t="s">
        <v>55</v>
      </c>
      <c r="B2375" s="2">
        <v>4.2354548559717597E-2</v>
      </c>
      <c r="C2375" s="2">
        <v>4.1160000000000002E-2</v>
      </c>
      <c r="D2375" s="2">
        <v>4.3448782417085698E-2</v>
      </c>
      <c r="E2375" s="2" t="s">
        <v>40</v>
      </c>
      <c r="F2375" s="2">
        <v>6.2439152250430598E-2</v>
      </c>
      <c r="G2375" s="2">
        <v>2.1920668058455099E-2</v>
      </c>
      <c r="H2375" s="2" t="s">
        <v>40</v>
      </c>
      <c r="I2375" s="2" t="s">
        <v>40</v>
      </c>
      <c r="J2375" s="2" t="s">
        <v>83</v>
      </c>
      <c r="K2375" s="2" t="s">
        <v>40</v>
      </c>
      <c r="L2375" s="2" t="s">
        <v>40</v>
      </c>
      <c r="M2375" s="2" t="s">
        <v>40</v>
      </c>
      <c r="N2375" s="2">
        <v>4.4454499179910602E-2</v>
      </c>
      <c r="O2375" s="2">
        <v>4.1902540323727699E-2</v>
      </c>
      <c r="P2375" s="2">
        <v>4.0604715204990503E-2</v>
      </c>
      <c r="Q2375" s="2" t="s">
        <v>40</v>
      </c>
      <c r="R2375" s="2" t="s">
        <v>83</v>
      </c>
      <c r="S2375" s="2" t="s">
        <v>40</v>
      </c>
      <c r="T2375" s="2" t="s">
        <v>40</v>
      </c>
      <c r="U2375" s="2" t="s">
        <v>40</v>
      </c>
      <c r="V2375" s="2">
        <v>4.1933323411221898E-2</v>
      </c>
      <c r="W2375" s="2">
        <v>4.2712511938872898E-2</v>
      </c>
      <c r="X2375" s="2" t="s">
        <v>40</v>
      </c>
      <c r="Y2375" s="2" t="s">
        <v>40</v>
      </c>
      <c r="Z2375" s="2">
        <v>4.1270000000000001E-2</v>
      </c>
      <c r="AA2375" s="2">
        <v>4.3424365678868801E-2</v>
      </c>
      <c r="AB2375" s="2" t="s">
        <v>40</v>
      </c>
      <c r="AC2375" s="2" t="s">
        <v>40</v>
      </c>
      <c r="AD2375" s="2" t="s">
        <v>40</v>
      </c>
    </row>
    <row r="2376" spans="1:30" x14ac:dyDescent="0.2">
      <c r="A2376" s="3" t="s">
        <v>56</v>
      </c>
      <c r="B2376" s="2">
        <v>4.1070370056736298E-2</v>
      </c>
      <c r="C2376" s="2">
        <v>4.3069999999999997E-2</v>
      </c>
      <c r="D2376" s="2">
        <v>4.2810000000000001E-2</v>
      </c>
      <c r="E2376" s="2" t="s">
        <v>40</v>
      </c>
      <c r="F2376" s="2">
        <v>1.4728039777007601E-2</v>
      </c>
      <c r="G2376" s="2">
        <v>0</v>
      </c>
      <c r="H2376" s="2">
        <v>0</v>
      </c>
      <c r="I2376" s="2">
        <v>0.15226000000000001</v>
      </c>
      <c r="J2376" s="2" t="s">
        <v>83</v>
      </c>
      <c r="K2376" s="2" t="s">
        <v>40</v>
      </c>
      <c r="L2376" s="2" t="s">
        <v>40</v>
      </c>
      <c r="M2376" s="2" t="s">
        <v>40</v>
      </c>
      <c r="N2376" s="2">
        <v>4.2579801597453101E-2</v>
      </c>
      <c r="O2376" s="2">
        <v>4.3069097075031697E-2</v>
      </c>
      <c r="P2376" s="2">
        <v>4.1309999999999999E-2</v>
      </c>
      <c r="Q2376" s="2" t="s">
        <v>40</v>
      </c>
      <c r="R2376" s="2">
        <v>3.4834324553950698E-2</v>
      </c>
      <c r="S2376" s="2">
        <v>4.94531796590197E-2</v>
      </c>
      <c r="T2376" s="2" t="s">
        <v>40</v>
      </c>
      <c r="U2376" s="2" t="s">
        <v>40</v>
      </c>
      <c r="V2376" s="2" t="s">
        <v>83</v>
      </c>
      <c r="W2376" s="2" t="s">
        <v>40</v>
      </c>
      <c r="X2376" s="2" t="s">
        <v>40</v>
      </c>
      <c r="Y2376" s="2" t="s">
        <v>40</v>
      </c>
      <c r="Z2376" s="2">
        <v>4.2095983249765802E-2</v>
      </c>
      <c r="AA2376" s="2">
        <v>4.2551543897008999E-2</v>
      </c>
      <c r="AB2376" s="2" t="s">
        <v>40</v>
      </c>
      <c r="AC2376" s="2" t="s">
        <v>40</v>
      </c>
      <c r="AD2376" s="2" t="s">
        <v>40</v>
      </c>
    </row>
    <row r="2379" spans="1:30" x14ac:dyDescent="0.2">
      <c r="A2379" s="3" t="s">
        <v>88</v>
      </c>
    </row>
    <row r="2381" spans="1:30" x14ac:dyDescent="0.2">
      <c r="B2381" s="2" t="s">
        <v>39</v>
      </c>
      <c r="C2381" s="2" t="s">
        <v>40</v>
      </c>
      <c r="D2381" s="2" t="s">
        <v>40</v>
      </c>
      <c r="E2381" s="2" t="s">
        <v>40</v>
      </c>
      <c r="F2381" s="2" t="s">
        <v>41</v>
      </c>
      <c r="G2381" s="2" t="s">
        <v>40</v>
      </c>
      <c r="H2381" s="2" t="s">
        <v>40</v>
      </c>
      <c r="I2381" s="2" t="s">
        <v>40</v>
      </c>
      <c r="J2381" s="2" t="s">
        <v>42</v>
      </c>
      <c r="K2381" s="2" t="s">
        <v>40</v>
      </c>
      <c r="L2381" s="2" t="s">
        <v>40</v>
      </c>
      <c r="M2381" s="2" t="s">
        <v>40</v>
      </c>
      <c r="N2381" s="2" t="s">
        <v>43</v>
      </c>
      <c r="O2381" s="2" t="s">
        <v>40</v>
      </c>
      <c r="P2381" s="2" t="s">
        <v>40</v>
      </c>
      <c r="Q2381" s="2" t="s">
        <v>40</v>
      </c>
      <c r="R2381" s="2" t="s">
        <v>44</v>
      </c>
      <c r="S2381" s="2" t="s">
        <v>40</v>
      </c>
      <c r="T2381" s="2" t="s">
        <v>40</v>
      </c>
      <c r="U2381" s="2" t="s">
        <v>40</v>
      </c>
      <c r="V2381" s="2" t="s">
        <v>45</v>
      </c>
      <c r="W2381" s="2" t="s">
        <v>40</v>
      </c>
      <c r="X2381" s="2" t="s">
        <v>40</v>
      </c>
      <c r="Y2381" s="2" t="s">
        <v>40</v>
      </c>
      <c r="Z2381" s="2" t="s">
        <v>46</v>
      </c>
      <c r="AA2381" s="2" t="s">
        <v>40</v>
      </c>
      <c r="AB2381" s="2" t="s">
        <v>40</v>
      </c>
      <c r="AC2381" s="2" t="s">
        <v>40</v>
      </c>
      <c r="AD2381" s="2" t="s">
        <v>40</v>
      </c>
    </row>
    <row r="2382" spans="1:30" x14ac:dyDescent="0.2">
      <c r="A2382" s="3" t="s">
        <v>47</v>
      </c>
      <c r="B2382" s="2">
        <v>0.64067630297769496</v>
      </c>
      <c r="C2382" s="2">
        <v>0.64264523639640903</v>
      </c>
      <c r="D2382" s="2">
        <v>0.63740892531876103</v>
      </c>
      <c r="E2382" s="2">
        <v>0.63649</v>
      </c>
      <c r="F2382" s="2" t="s">
        <v>83</v>
      </c>
      <c r="G2382" s="2" t="s">
        <v>40</v>
      </c>
      <c r="H2382" s="2" t="s">
        <v>40</v>
      </c>
      <c r="I2382" s="2" t="s">
        <v>40</v>
      </c>
      <c r="J2382" s="2" t="s">
        <v>83</v>
      </c>
      <c r="K2382" s="2" t="s">
        <v>40</v>
      </c>
      <c r="L2382" s="2" t="s">
        <v>40</v>
      </c>
      <c r="M2382" s="2" t="s">
        <v>40</v>
      </c>
      <c r="N2382" s="2">
        <v>0.65721484712872702</v>
      </c>
      <c r="O2382" s="2">
        <v>0.62131519274376401</v>
      </c>
      <c r="P2382" s="2" t="s">
        <v>40</v>
      </c>
      <c r="Q2382" s="2" t="s">
        <v>40</v>
      </c>
      <c r="R2382" s="2" t="s">
        <v>83</v>
      </c>
      <c r="S2382" s="2" t="s">
        <v>40</v>
      </c>
      <c r="T2382" s="2" t="s">
        <v>40</v>
      </c>
      <c r="U2382" s="2" t="s">
        <v>40</v>
      </c>
      <c r="V2382" s="2" t="s">
        <v>83</v>
      </c>
      <c r="W2382" s="2" t="s">
        <v>40</v>
      </c>
      <c r="X2382" s="2" t="s">
        <v>40</v>
      </c>
      <c r="Y2382" s="2" t="s">
        <v>40</v>
      </c>
      <c r="Z2382" s="2" t="s">
        <v>83</v>
      </c>
      <c r="AA2382" s="2" t="s">
        <v>40</v>
      </c>
      <c r="AB2382" s="2" t="s">
        <v>40</v>
      </c>
      <c r="AC2382" s="2" t="s">
        <v>40</v>
      </c>
      <c r="AD2382" s="2" t="s">
        <v>40</v>
      </c>
    </row>
    <row r="2383" spans="1:30" x14ac:dyDescent="0.2">
      <c r="A2383" s="3" t="s">
        <v>52</v>
      </c>
      <c r="B2383" s="2">
        <v>0.63717713479181304</v>
      </c>
      <c r="C2383" s="2">
        <v>0.63929635409277896</v>
      </c>
      <c r="D2383" s="2">
        <v>0.64145405283359602</v>
      </c>
      <c r="E2383" s="2" t="s">
        <v>40</v>
      </c>
      <c r="F2383" s="2">
        <v>0.66209423191616201</v>
      </c>
      <c r="G2383" s="2">
        <v>0.67218</v>
      </c>
      <c r="H2383" s="2">
        <v>0.58481146809460005</v>
      </c>
      <c r="I2383" s="2" t="s">
        <v>40</v>
      </c>
      <c r="J2383" s="2" t="s">
        <v>83</v>
      </c>
      <c r="K2383" s="2" t="s">
        <v>40</v>
      </c>
      <c r="L2383" s="2" t="s">
        <v>40</v>
      </c>
      <c r="M2383" s="2" t="s">
        <v>40</v>
      </c>
      <c r="N2383" s="2">
        <v>0.61966594211188597</v>
      </c>
      <c r="O2383" s="2">
        <v>0.64607999999999999</v>
      </c>
      <c r="P2383" s="2">
        <v>0.65188350833498399</v>
      </c>
      <c r="Q2383" s="2" t="s">
        <v>40</v>
      </c>
      <c r="R2383" s="2">
        <v>0.43465665440545798</v>
      </c>
      <c r="S2383" s="2">
        <v>0.83952000000000004</v>
      </c>
      <c r="T2383" s="2" t="s">
        <v>40</v>
      </c>
      <c r="U2383" s="2" t="s">
        <v>40</v>
      </c>
      <c r="V2383" s="2">
        <v>0.67203085131060003</v>
      </c>
      <c r="W2383" s="2">
        <v>0.67589999999999995</v>
      </c>
      <c r="X2383" s="2">
        <v>0.57362000000000002</v>
      </c>
      <c r="Y2383" s="2" t="s">
        <v>40</v>
      </c>
      <c r="Z2383" s="2">
        <v>0.62448999999999999</v>
      </c>
      <c r="AA2383" s="2">
        <v>0.65489960926921698</v>
      </c>
      <c r="AB2383" s="2" t="s">
        <v>40</v>
      </c>
      <c r="AC2383" s="2" t="s">
        <v>40</v>
      </c>
      <c r="AD2383" s="2" t="s">
        <v>40</v>
      </c>
    </row>
    <row r="2384" spans="1:30" x14ac:dyDescent="0.2">
      <c r="A2384" s="3" t="s">
        <v>54</v>
      </c>
      <c r="B2384" s="2" t="s">
        <v>83</v>
      </c>
      <c r="C2384" s="2" t="s">
        <v>40</v>
      </c>
      <c r="D2384" s="2" t="s">
        <v>40</v>
      </c>
      <c r="E2384" s="2" t="s">
        <v>40</v>
      </c>
      <c r="F2384" s="2">
        <v>0.61685999999999996</v>
      </c>
      <c r="G2384" s="2">
        <v>0.66179938498688795</v>
      </c>
      <c r="H2384" s="2" t="s">
        <v>40</v>
      </c>
      <c r="I2384" s="2" t="s">
        <v>40</v>
      </c>
      <c r="J2384" s="2" t="s">
        <v>83</v>
      </c>
      <c r="K2384" s="2" t="s">
        <v>40</v>
      </c>
      <c r="L2384" s="2" t="s">
        <v>40</v>
      </c>
      <c r="M2384" s="2" t="s">
        <v>40</v>
      </c>
      <c r="N2384" s="2">
        <v>0.61851999999999996</v>
      </c>
      <c r="O2384" s="2">
        <v>0.64362440835529799</v>
      </c>
      <c r="P2384" s="2">
        <v>0.65600772441995803</v>
      </c>
      <c r="Q2384" s="2" t="s">
        <v>40</v>
      </c>
      <c r="R2384" s="2" t="s">
        <v>83</v>
      </c>
      <c r="S2384" s="2" t="s">
        <v>40</v>
      </c>
      <c r="T2384" s="2" t="s">
        <v>40</v>
      </c>
      <c r="U2384" s="2" t="s">
        <v>40</v>
      </c>
      <c r="V2384" s="2">
        <v>0.60699000000000003</v>
      </c>
      <c r="W2384" s="2">
        <v>0.672562817914101</v>
      </c>
      <c r="X2384" s="2" t="s">
        <v>40</v>
      </c>
      <c r="Y2384" s="2" t="s">
        <v>40</v>
      </c>
      <c r="Z2384" s="2">
        <v>0.60807505174592003</v>
      </c>
      <c r="AA2384" s="2">
        <v>0.65510513134137105</v>
      </c>
      <c r="AB2384" s="2">
        <v>0.65723461505077596</v>
      </c>
      <c r="AC2384" s="2" t="s">
        <v>40</v>
      </c>
      <c r="AD2384" s="2" t="s">
        <v>40</v>
      </c>
    </row>
    <row r="2385" spans="1:30" x14ac:dyDescent="0.2">
      <c r="A2385" s="3" t="s">
        <v>55</v>
      </c>
      <c r="B2385" s="2">
        <v>0.63659911192075602</v>
      </c>
      <c r="C2385" s="2">
        <v>0.64337</v>
      </c>
      <c r="D2385" s="2">
        <v>0.63791739646307699</v>
      </c>
      <c r="E2385" s="2" t="s">
        <v>40</v>
      </c>
      <c r="F2385" s="2">
        <v>0.62470980304051504</v>
      </c>
      <c r="G2385" s="2">
        <v>0.65410893907762302</v>
      </c>
      <c r="H2385" s="2" t="s">
        <v>40</v>
      </c>
      <c r="I2385" s="2" t="s">
        <v>40</v>
      </c>
      <c r="J2385" s="2" t="s">
        <v>83</v>
      </c>
      <c r="K2385" s="2" t="s">
        <v>40</v>
      </c>
      <c r="L2385" s="2" t="s">
        <v>40</v>
      </c>
      <c r="M2385" s="2" t="s">
        <v>40</v>
      </c>
      <c r="N2385" s="2">
        <v>0.64351563825575397</v>
      </c>
      <c r="O2385" s="2">
        <v>0.64882086877364598</v>
      </c>
      <c r="P2385" s="2">
        <v>0.625734116390816</v>
      </c>
      <c r="Q2385" s="2" t="s">
        <v>40</v>
      </c>
      <c r="R2385" s="2" t="s">
        <v>83</v>
      </c>
      <c r="S2385" s="2" t="s">
        <v>40</v>
      </c>
      <c r="T2385" s="2" t="s">
        <v>40</v>
      </c>
      <c r="U2385" s="2" t="s">
        <v>40</v>
      </c>
      <c r="V2385" s="2">
        <v>0.61787468373269805</v>
      </c>
      <c r="W2385" s="2">
        <v>0.66131805157593104</v>
      </c>
      <c r="X2385" s="2" t="s">
        <v>40</v>
      </c>
      <c r="Y2385" s="2" t="s">
        <v>40</v>
      </c>
      <c r="Z2385" s="2">
        <v>0.62361999999999995</v>
      </c>
      <c r="AA2385" s="2">
        <v>0.65585899670734005</v>
      </c>
      <c r="AB2385" s="2" t="s">
        <v>40</v>
      </c>
      <c r="AC2385" s="2" t="s">
        <v>40</v>
      </c>
      <c r="AD2385" s="2" t="s">
        <v>40</v>
      </c>
    </row>
    <row r="2386" spans="1:30" x14ac:dyDescent="0.2">
      <c r="A2386" s="3" t="s">
        <v>56</v>
      </c>
      <c r="B2386" s="2">
        <v>0.64013323171592196</v>
      </c>
      <c r="C2386" s="2">
        <v>0.64004000000000005</v>
      </c>
      <c r="D2386" s="2">
        <v>0.63773999999999997</v>
      </c>
      <c r="E2386" s="2" t="s">
        <v>40</v>
      </c>
      <c r="F2386" s="2">
        <v>0.662648787102606</v>
      </c>
      <c r="G2386" s="2">
        <v>0.67095000000000005</v>
      </c>
      <c r="H2386" s="2">
        <v>0.67044999999999999</v>
      </c>
      <c r="I2386" s="2">
        <v>0.55491999999999997</v>
      </c>
      <c r="J2386" s="2" t="s">
        <v>83</v>
      </c>
      <c r="K2386" s="2" t="s">
        <v>40</v>
      </c>
      <c r="L2386" s="2" t="s">
        <v>40</v>
      </c>
      <c r="M2386" s="2" t="s">
        <v>40</v>
      </c>
      <c r="N2386" s="2">
        <v>0.65492737557204095</v>
      </c>
      <c r="O2386" s="2">
        <v>0.65423201921718199</v>
      </c>
      <c r="P2386" s="2">
        <v>0.60899000000000003</v>
      </c>
      <c r="Q2386" s="2" t="s">
        <v>40</v>
      </c>
      <c r="R2386" s="2">
        <v>0.43077546922066801</v>
      </c>
      <c r="S2386" s="2">
        <v>0.83814486136171096</v>
      </c>
      <c r="T2386" s="2" t="s">
        <v>40</v>
      </c>
      <c r="U2386" s="2" t="s">
        <v>40</v>
      </c>
      <c r="V2386" s="2" t="s">
        <v>83</v>
      </c>
      <c r="W2386" s="2" t="s">
        <v>40</v>
      </c>
      <c r="X2386" s="2" t="s">
        <v>40</v>
      </c>
      <c r="Y2386" s="2" t="s">
        <v>40</v>
      </c>
      <c r="Z2386" s="2">
        <v>0.62350542729626901</v>
      </c>
      <c r="AA2386" s="2">
        <v>0.65596747652695697</v>
      </c>
      <c r="AB2386" s="2" t="s">
        <v>40</v>
      </c>
      <c r="AC2386" s="2" t="s">
        <v>40</v>
      </c>
      <c r="AD2386" s="2" t="s">
        <v>40</v>
      </c>
    </row>
    <row r="2389" spans="1:30" x14ac:dyDescent="0.2">
      <c r="A2389" s="3" t="s">
        <v>89</v>
      </c>
    </row>
    <row r="2391" spans="1:30" x14ac:dyDescent="0.2">
      <c r="B2391" s="2" t="s">
        <v>39</v>
      </c>
      <c r="C2391" s="2" t="s">
        <v>40</v>
      </c>
      <c r="D2391" s="2" t="s">
        <v>40</v>
      </c>
      <c r="E2391" s="2" t="s">
        <v>40</v>
      </c>
      <c r="F2391" s="2" t="s">
        <v>41</v>
      </c>
      <c r="G2391" s="2" t="s">
        <v>40</v>
      </c>
      <c r="H2391" s="2" t="s">
        <v>40</v>
      </c>
      <c r="I2391" s="2" t="s">
        <v>40</v>
      </c>
      <c r="J2391" s="2" t="s">
        <v>42</v>
      </c>
      <c r="K2391" s="2" t="s">
        <v>40</v>
      </c>
      <c r="L2391" s="2" t="s">
        <v>40</v>
      </c>
      <c r="M2391" s="2" t="s">
        <v>40</v>
      </c>
      <c r="N2391" s="2" t="s">
        <v>43</v>
      </c>
      <c r="O2391" s="2" t="s">
        <v>40</v>
      </c>
      <c r="P2391" s="2" t="s">
        <v>40</v>
      </c>
      <c r="Q2391" s="2" t="s">
        <v>40</v>
      </c>
      <c r="R2391" s="2" t="s">
        <v>44</v>
      </c>
      <c r="S2391" s="2" t="s">
        <v>40</v>
      </c>
      <c r="T2391" s="2" t="s">
        <v>40</v>
      </c>
      <c r="U2391" s="2" t="s">
        <v>40</v>
      </c>
      <c r="V2391" s="2" t="s">
        <v>45</v>
      </c>
      <c r="W2391" s="2" t="s">
        <v>40</v>
      </c>
      <c r="X2391" s="2" t="s">
        <v>40</v>
      </c>
      <c r="Y2391" s="2" t="s">
        <v>40</v>
      </c>
      <c r="Z2391" s="2" t="s">
        <v>46</v>
      </c>
      <c r="AA2391" s="2" t="s">
        <v>40</v>
      </c>
      <c r="AB2391" s="2" t="s">
        <v>40</v>
      </c>
      <c r="AC2391" s="2" t="s">
        <v>40</v>
      </c>
      <c r="AD2391" s="2" t="s">
        <v>40</v>
      </c>
    </row>
    <row r="2392" spans="1:30" x14ac:dyDescent="0.2">
      <c r="A2392" s="3" t="s">
        <v>47</v>
      </c>
      <c r="B2392" s="2">
        <v>2.2644072913914699E-2</v>
      </c>
      <c r="C2392" s="2">
        <v>1.9978219234668901E-2</v>
      </c>
      <c r="D2392" s="2">
        <v>2.14784456587735E-2</v>
      </c>
      <c r="E2392" s="2">
        <v>2.1260000000000001E-2</v>
      </c>
      <c r="F2392" s="2" t="s">
        <v>83</v>
      </c>
      <c r="G2392" s="2" t="s">
        <v>40</v>
      </c>
      <c r="H2392" s="2" t="s">
        <v>40</v>
      </c>
      <c r="I2392" s="2" t="s">
        <v>40</v>
      </c>
      <c r="J2392" s="2" t="s">
        <v>83</v>
      </c>
      <c r="K2392" s="2" t="s">
        <v>40</v>
      </c>
      <c r="L2392" s="2" t="s">
        <v>40</v>
      </c>
      <c r="M2392" s="2" t="s">
        <v>40</v>
      </c>
      <c r="N2392" s="2">
        <v>0</v>
      </c>
      <c r="O2392" s="2">
        <v>4.2781557067271297E-2</v>
      </c>
      <c r="P2392" s="2" t="s">
        <v>40</v>
      </c>
      <c r="Q2392" s="2" t="s">
        <v>40</v>
      </c>
      <c r="R2392" s="2" t="s">
        <v>83</v>
      </c>
      <c r="S2392" s="2" t="s">
        <v>40</v>
      </c>
      <c r="T2392" s="2" t="s">
        <v>40</v>
      </c>
      <c r="U2392" s="2" t="s">
        <v>40</v>
      </c>
      <c r="V2392" s="2" t="s">
        <v>83</v>
      </c>
      <c r="W2392" s="2" t="s">
        <v>40</v>
      </c>
      <c r="X2392" s="2" t="s">
        <v>40</v>
      </c>
      <c r="Y2392" s="2" t="s">
        <v>40</v>
      </c>
      <c r="Z2392" s="2" t="s">
        <v>83</v>
      </c>
      <c r="AA2392" s="2" t="s">
        <v>40</v>
      </c>
      <c r="AB2392" s="2" t="s">
        <v>40</v>
      </c>
      <c r="AC2392" s="2" t="s">
        <v>40</v>
      </c>
      <c r="AD2392" s="2" t="s">
        <v>40</v>
      </c>
    </row>
    <row r="2393" spans="1:30" x14ac:dyDescent="0.2">
      <c r="A2393" s="3" t="s">
        <v>52</v>
      </c>
      <c r="B2393" s="2">
        <v>2.1369089625970301E-2</v>
      </c>
      <c r="C2393" s="2">
        <v>2.12512413108242E-2</v>
      </c>
      <c r="D2393" s="2">
        <v>2.1393090991194401E-2</v>
      </c>
      <c r="E2393" s="2" t="s">
        <v>40</v>
      </c>
      <c r="F2393" s="2">
        <v>2.1527363607963399E-2</v>
      </c>
      <c r="G2393" s="2">
        <v>2.1260000000000001E-2</v>
      </c>
      <c r="H2393" s="2">
        <v>2.1223784024988802E-2</v>
      </c>
      <c r="I2393" s="2" t="s">
        <v>40</v>
      </c>
      <c r="J2393" s="2" t="s">
        <v>83</v>
      </c>
      <c r="K2393" s="2" t="s">
        <v>40</v>
      </c>
      <c r="L2393" s="2" t="s">
        <v>40</v>
      </c>
      <c r="M2393" s="2" t="s">
        <v>40</v>
      </c>
      <c r="N2393" s="2">
        <v>5.0394691682873798E-2</v>
      </c>
      <c r="O2393" s="2">
        <v>1.24E-2</v>
      </c>
      <c r="P2393" s="2">
        <v>1.64152492004641E-3</v>
      </c>
      <c r="Q2393" s="2" t="s">
        <v>40</v>
      </c>
      <c r="R2393" s="2">
        <v>1.9192284968266901E-2</v>
      </c>
      <c r="S2393" s="2">
        <v>2.3439999999999999E-2</v>
      </c>
      <c r="T2393" s="2" t="s">
        <v>40</v>
      </c>
      <c r="U2393" s="2" t="s">
        <v>40</v>
      </c>
      <c r="V2393" s="2">
        <v>2.22106239851542E-2</v>
      </c>
      <c r="W2393" s="2">
        <v>2.1309999999999999E-2</v>
      </c>
      <c r="X2393" s="2">
        <v>2.0539999999999999E-2</v>
      </c>
      <c r="Y2393" s="2" t="s">
        <v>40</v>
      </c>
      <c r="Z2393" s="2">
        <v>2.0289999999999999E-2</v>
      </c>
      <c r="AA2393" s="2">
        <v>2.2438005338697799E-2</v>
      </c>
      <c r="AB2393" s="2" t="s">
        <v>40</v>
      </c>
      <c r="AC2393" s="2" t="s">
        <v>40</v>
      </c>
      <c r="AD2393" s="2" t="s">
        <v>40</v>
      </c>
    </row>
    <row r="2394" spans="1:30" x14ac:dyDescent="0.2">
      <c r="A2394" s="3" t="s">
        <v>54</v>
      </c>
      <c r="B2394" s="2" t="s">
        <v>83</v>
      </c>
      <c r="C2394" s="2" t="s">
        <v>40</v>
      </c>
      <c r="D2394" s="2" t="s">
        <v>40</v>
      </c>
      <c r="E2394" s="2" t="s">
        <v>40</v>
      </c>
      <c r="F2394" s="2">
        <v>2.044E-2</v>
      </c>
      <c r="G2394" s="2">
        <v>2.2242345350614E-2</v>
      </c>
      <c r="H2394" s="2" t="s">
        <v>40</v>
      </c>
      <c r="I2394" s="2" t="s">
        <v>40</v>
      </c>
      <c r="J2394" s="2" t="s">
        <v>83</v>
      </c>
      <c r="K2394" s="2" t="s">
        <v>40</v>
      </c>
      <c r="L2394" s="2" t="s">
        <v>40</v>
      </c>
      <c r="M2394" s="2" t="s">
        <v>40</v>
      </c>
      <c r="N2394" s="2">
        <v>4.9090000000000002E-2</v>
      </c>
      <c r="O2394" s="2">
        <v>1.30090978658277E-2</v>
      </c>
      <c r="P2394" s="2">
        <v>1.61872035895833E-3</v>
      </c>
      <c r="Q2394" s="2" t="s">
        <v>40</v>
      </c>
      <c r="R2394" s="2" t="s">
        <v>83</v>
      </c>
      <c r="S2394" s="2" t="s">
        <v>40</v>
      </c>
      <c r="T2394" s="2" t="s">
        <v>40</v>
      </c>
      <c r="U2394" s="2" t="s">
        <v>40</v>
      </c>
      <c r="V2394" s="2">
        <v>2.0799999999999999E-2</v>
      </c>
      <c r="W2394" s="2">
        <v>2.1895437335067099E-2</v>
      </c>
      <c r="X2394" s="2" t="s">
        <v>40</v>
      </c>
      <c r="Y2394" s="2" t="s">
        <v>40</v>
      </c>
      <c r="Z2394" s="2">
        <v>1.9703771403994499E-2</v>
      </c>
      <c r="AA2394" s="2">
        <v>2.1870813675811E-2</v>
      </c>
      <c r="AB2394" s="2">
        <v>2.2567485461331398E-2</v>
      </c>
      <c r="AC2394" s="2" t="s">
        <v>40</v>
      </c>
      <c r="AD2394" s="2" t="s">
        <v>40</v>
      </c>
    </row>
    <row r="2395" spans="1:30" x14ac:dyDescent="0.2">
      <c r="A2395" s="3" t="s">
        <v>55</v>
      </c>
      <c r="B2395" s="2">
        <v>2.0522600478196502E-2</v>
      </c>
      <c r="C2395" s="2">
        <v>2.1729999999999999E-2</v>
      </c>
      <c r="D2395" s="2">
        <v>2.1752641392168998E-2</v>
      </c>
      <c r="E2395" s="2" t="s">
        <v>40</v>
      </c>
      <c r="F2395" s="2">
        <v>2.02388976260016E-2</v>
      </c>
      <c r="G2395" s="2">
        <v>2.2452078193205501E-2</v>
      </c>
      <c r="H2395" s="2" t="s">
        <v>40</v>
      </c>
      <c r="I2395" s="2" t="s">
        <v>40</v>
      </c>
      <c r="J2395" s="2" t="s">
        <v>83</v>
      </c>
      <c r="K2395" s="2" t="s">
        <v>40</v>
      </c>
      <c r="L2395" s="2" t="s">
        <v>40</v>
      </c>
      <c r="M2395" s="2" t="s">
        <v>40</v>
      </c>
      <c r="N2395" s="2">
        <v>1.5638255754765001E-2</v>
      </c>
      <c r="O2395" s="2">
        <v>7.1686627030409901E-3</v>
      </c>
      <c r="P2395" s="2">
        <v>4.0998117290021598E-2</v>
      </c>
      <c r="Q2395" s="2" t="s">
        <v>40</v>
      </c>
      <c r="R2395" s="2" t="s">
        <v>83</v>
      </c>
      <c r="S2395" s="2" t="s">
        <v>40</v>
      </c>
      <c r="T2395" s="2" t="s">
        <v>40</v>
      </c>
      <c r="U2395" s="2" t="s">
        <v>40</v>
      </c>
      <c r="V2395" s="2">
        <v>2.1189909212680401E-2</v>
      </c>
      <c r="W2395" s="2">
        <v>2.14899713467048E-2</v>
      </c>
      <c r="X2395" s="2" t="s">
        <v>40</v>
      </c>
      <c r="Y2395" s="2" t="s">
        <v>40</v>
      </c>
      <c r="Z2395" s="2">
        <v>2.085E-2</v>
      </c>
      <c r="AA2395" s="2">
        <v>2.1847762928529899E-2</v>
      </c>
      <c r="AB2395" s="2" t="s">
        <v>40</v>
      </c>
      <c r="AC2395" s="2" t="s">
        <v>40</v>
      </c>
      <c r="AD2395" s="2" t="s">
        <v>40</v>
      </c>
    </row>
    <row r="2396" spans="1:30" x14ac:dyDescent="0.2">
      <c r="A2396" s="3" t="s">
        <v>56</v>
      </c>
      <c r="B2396" s="2">
        <v>1.9928303271515999E-2</v>
      </c>
      <c r="C2396" s="2">
        <v>2.2079999999999999E-2</v>
      </c>
      <c r="D2396" s="2">
        <v>2.1999999999999999E-2</v>
      </c>
      <c r="E2396" s="2" t="s">
        <v>40</v>
      </c>
      <c r="F2396" s="2">
        <v>2.1093867711315301E-2</v>
      </c>
      <c r="G2396" s="2">
        <v>2.1839999999999998E-2</v>
      </c>
      <c r="H2396" s="2">
        <v>2.0990000000000002E-2</v>
      </c>
      <c r="I2396" s="2">
        <v>2.1430000000000001E-2</v>
      </c>
      <c r="J2396" s="2" t="s">
        <v>83</v>
      </c>
      <c r="K2396" s="2" t="s">
        <v>40</v>
      </c>
      <c r="L2396" s="2" t="s">
        <v>40</v>
      </c>
      <c r="M2396" s="2" t="s">
        <v>40</v>
      </c>
      <c r="N2396" s="2">
        <v>5.4006423922003304E-4</v>
      </c>
      <c r="O2396" s="2">
        <v>0</v>
      </c>
      <c r="P2396" s="2">
        <v>6.318E-2</v>
      </c>
      <c r="Q2396" s="2" t="s">
        <v>40</v>
      </c>
      <c r="R2396" s="2">
        <v>1.96377539198269E-2</v>
      </c>
      <c r="S2396" s="2">
        <v>2.29590897374525E-2</v>
      </c>
      <c r="T2396" s="2" t="s">
        <v>40</v>
      </c>
      <c r="U2396" s="2" t="s">
        <v>40</v>
      </c>
      <c r="V2396" s="2" t="s">
        <v>83</v>
      </c>
      <c r="W2396" s="2" t="s">
        <v>40</v>
      </c>
      <c r="X2396" s="2" t="s">
        <v>40</v>
      </c>
      <c r="Y2396" s="2" t="s">
        <v>40</v>
      </c>
      <c r="Z2396" s="2">
        <v>2.0478630594890398E-2</v>
      </c>
      <c r="AA2396" s="2">
        <v>2.2243732455715801E-2</v>
      </c>
      <c r="AB2396" s="2" t="s">
        <v>40</v>
      </c>
      <c r="AC2396" s="2" t="s">
        <v>40</v>
      </c>
      <c r="AD2396" s="2" t="s">
        <v>40</v>
      </c>
    </row>
    <row r="2399" spans="1:30" x14ac:dyDescent="0.2">
      <c r="A2399" s="3" t="s">
        <v>90</v>
      </c>
    </row>
    <row r="2401" spans="1:30" x14ac:dyDescent="0.2">
      <c r="B2401" s="2" t="s">
        <v>39</v>
      </c>
      <c r="C2401" s="2" t="s">
        <v>40</v>
      </c>
      <c r="D2401" s="2" t="s">
        <v>40</v>
      </c>
      <c r="E2401" s="2" t="s">
        <v>40</v>
      </c>
      <c r="F2401" s="2" t="s">
        <v>41</v>
      </c>
      <c r="G2401" s="2" t="s">
        <v>40</v>
      </c>
      <c r="H2401" s="2" t="s">
        <v>40</v>
      </c>
      <c r="I2401" s="2" t="s">
        <v>40</v>
      </c>
      <c r="J2401" s="2" t="s">
        <v>42</v>
      </c>
      <c r="K2401" s="2" t="s">
        <v>40</v>
      </c>
      <c r="L2401" s="2" t="s">
        <v>40</v>
      </c>
      <c r="M2401" s="2" t="s">
        <v>40</v>
      </c>
      <c r="N2401" s="2" t="s">
        <v>43</v>
      </c>
      <c r="O2401" s="2" t="s">
        <v>40</v>
      </c>
      <c r="P2401" s="2" t="s">
        <v>40</v>
      </c>
      <c r="Q2401" s="2" t="s">
        <v>40</v>
      </c>
      <c r="R2401" s="2" t="s">
        <v>44</v>
      </c>
      <c r="S2401" s="2" t="s">
        <v>40</v>
      </c>
      <c r="T2401" s="2" t="s">
        <v>40</v>
      </c>
      <c r="U2401" s="2" t="s">
        <v>40</v>
      </c>
      <c r="V2401" s="2" t="s">
        <v>45</v>
      </c>
      <c r="W2401" s="2" t="s">
        <v>40</v>
      </c>
      <c r="X2401" s="2" t="s">
        <v>40</v>
      </c>
      <c r="Y2401" s="2" t="s">
        <v>40</v>
      </c>
      <c r="Z2401" s="2" t="s">
        <v>46</v>
      </c>
      <c r="AA2401" s="2" t="s">
        <v>40</v>
      </c>
      <c r="AB2401" s="2" t="s">
        <v>40</v>
      </c>
      <c r="AC2401" s="2" t="s">
        <v>40</v>
      </c>
      <c r="AD2401" s="2" t="s">
        <v>40</v>
      </c>
    </row>
    <row r="2402" spans="1:30" x14ac:dyDescent="0.2">
      <c r="A2402" s="3" t="s">
        <v>47</v>
      </c>
      <c r="B2402" s="2">
        <v>0.227044571083518</v>
      </c>
      <c r="C2402" s="2">
        <v>0.22261444290059701</v>
      </c>
      <c r="D2402" s="2">
        <v>0.23076047358834201</v>
      </c>
      <c r="E2402" s="2">
        <v>0.23197000000000001</v>
      </c>
      <c r="F2402" s="2" t="s">
        <v>83</v>
      </c>
      <c r="G2402" s="2" t="s">
        <v>40</v>
      </c>
      <c r="H2402" s="2" t="s">
        <v>40</v>
      </c>
      <c r="I2402" s="2" t="s">
        <v>40</v>
      </c>
      <c r="J2402" s="2" t="s">
        <v>83</v>
      </c>
      <c r="K2402" s="2" t="s">
        <v>40</v>
      </c>
      <c r="L2402" s="2" t="s">
        <v>40</v>
      </c>
      <c r="M2402" s="2" t="s">
        <v>40</v>
      </c>
      <c r="N2402" s="2">
        <v>0.229212891579857</v>
      </c>
      <c r="O2402" s="2">
        <v>0.22696523053665901</v>
      </c>
      <c r="P2402" s="2" t="s">
        <v>40</v>
      </c>
      <c r="Q2402" s="2" t="s">
        <v>40</v>
      </c>
      <c r="R2402" s="2" t="s">
        <v>83</v>
      </c>
      <c r="S2402" s="2" t="s">
        <v>40</v>
      </c>
      <c r="T2402" s="2" t="s">
        <v>40</v>
      </c>
      <c r="U2402" s="2" t="s">
        <v>40</v>
      </c>
      <c r="V2402" s="2" t="s">
        <v>83</v>
      </c>
      <c r="W2402" s="2" t="s">
        <v>40</v>
      </c>
      <c r="X2402" s="2" t="s">
        <v>40</v>
      </c>
      <c r="Y2402" s="2" t="s">
        <v>40</v>
      </c>
      <c r="Z2402" s="2" t="s">
        <v>83</v>
      </c>
      <c r="AA2402" s="2" t="s">
        <v>40</v>
      </c>
      <c r="AB2402" s="2" t="s">
        <v>40</v>
      </c>
      <c r="AC2402" s="2" t="s">
        <v>40</v>
      </c>
      <c r="AD2402" s="2" t="s">
        <v>40</v>
      </c>
    </row>
    <row r="2403" spans="1:30" x14ac:dyDescent="0.2">
      <c r="A2403" s="3" t="s">
        <v>52</v>
      </c>
      <c r="B2403" s="2">
        <v>0.22961185603387399</v>
      </c>
      <c r="C2403" s="2">
        <v>0.230642644346715</v>
      </c>
      <c r="D2403" s="2">
        <v>0.22403477082862899</v>
      </c>
      <c r="E2403" s="2" t="s">
        <v>40</v>
      </c>
      <c r="F2403" s="2">
        <v>0.23350657464996699</v>
      </c>
      <c r="G2403" s="2">
        <v>0.23371</v>
      </c>
      <c r="H2403" s="2">
        <v>0.21728580990629101</v>
      </c>
      <c r="I2403" s="2" t="s">
        <v>40</v>
      </c>
      <c r="J2403" s="2" t="s">
        <v>83</v>
      </c>
      <c r="K2403" s="2" t="s">
        <v>40</v>
      </c>
      <c r="L2403" s="2" t="s">
        <v>40</v>
      </c>
      <c r="M2403" s="2" t="s">
        <v>40</v>
      </c>
      <c r="N2403" s="2">
        <v>0.222285779659077</v>
      </c>
      <c r="O2403" s="2">
        <v>0.22863</v>
      </c>
      <c r="P2403" s="2">
        <v>0.233294653723148</v>
      </c>
      <c r="Q2403" s="2" t="s">
        <v>40</v>
      </c>
      <c r="R2403" s="2">
        <v>0.46124378204272998</v>
      </c>
      <c r="S2403" s="2">
        <v>0</v>
      </c>
      <c r="T2403" s="2" t="s">
        <v>40</v>
      </c>
      <c r="U2403" s="2" t="s">
        <v>40</v>
      </c>
      <c r="V2403" s="2">
        <v>0.23608211551844099</v>
      </c>
      <c r="W2403" s="2">
        <v>0.23174</v>
      </c>
      <c r="X2403" s="2">
        <v>0.21709000000000001</v>
      </c>
      <c r="Y2403" s="2" t="s">
        <v>40</v>
      </c>
      <c r="Z2403" s="2">
        <v>0.22231999999999999</v>
      </c>
      <c r="AA2403" s="2">
        <v>0.23416766606058201</v>
      </c>
      <c r="AB2403" s="2" t="s">
        <v>40</v>
      </c>
      <c r="AC2403" s="2" t="s">
        <v>40</v>
      </c>
      <c r="AD2403" s="2" t="s">
        <v>40</v>
      </c>
    </row>
    <row r="2404" spans="1:30" x14ac:dyDescent="0.2">
      <c r="A2404" s="3" t="s">
        <v>54</v>
      </c>
      <c r="B2404" s="2" t="s">
        <v>83</v>
      </c>
      <c r="C2404" s="2" t="s">
        <v>40</v>
      </c>
      <c r="D2404" s="2" t="s">
        <v>40</v>
      </c>
      <c r="E2404" s="2" t="s">
        <v>40</v>
      </c>
      <c r="F2404" s="2">
        <v>0.22592000000000001</v>
      </c>
      <c r="G2404" s="2">
        <v>0.23027147357896099</v>
      </c>
      <c r="H2404" s="2" t="s">
        <v>40</v>
      </c>
      <c r="I2404" s="2" t="s">
        <v>40</v>
      </c>
      <c r="J2404" s="2" t="s">
        <v>83</v>
      </c>
      <c r="K2404" s="2" t="s">
        <v>40</v>
      </c>
      <c r="L2404" s="2" t="s">
        <v>40</v>
      </c>
      <c r="M2404" s="2" t="s">
        <v>40</v>
      </c>
      <c r="N2404" s="2">
        <v>0.22353000000000001</v>
      </c>
      <c r="O2404" s="2">
        <v>0.229969106935351</v>
      </c>
      <c r="P2404" s="2">
        <v>0.23082384346690099</v>
      </c>
      <c r="Q2404" s="2" t="s">
        <v>40</v>
      </c>
      <c r="R2404" s="2" t="s">
        <v>83</v>
      </c>
      <c r="S2404" s="2" t="s">
        <v>40</v>
      </c>
      <c r="T2404" s="2" t="s">
        <v>40</v>
      </c>
      <c r="U2404" s="2" t="s">
        <v>40</v>
      </c>
      <c r="V2404" s="2">
        <v>0.22277</v>
      </c>
      <c r="W2404" s="2">
        <v>0.233564080009178</v>
      </c>
      <c r="X2404" s="2" t="s">
        <v>40</v>
      </c>
      <c r="Y2404" s="2" t="s">
        <v>40</v>
      </c>
      <c r="Z2404" s="2">
        <v>0.217655439369909</v>
      </c>
      <c r="AA2404" s="2">
        <v>0.233997320752519</v>
      </c>
      <c r="AB2404" s="2">
        <v>0.23345774383010701</v>
      </c>
      <c r="AC2404" s="2" t="s">
        <v>40</v>
      </c>
      <c r="AD2404" s="2" t="s">
        <v>40</v>
      </c>
    </row>
    <row r="2405" spans="1:30" x14ac:dyDescent="0.2">
      <c r="A2405" s="3" t="s">
        <v>55</v>
      </c>
      <c r="B2405" s="2">
        <v>0.23161220539678901</v>
      </c>
      <c r="C2405" s="2">
        <v>0.22348999999999999</v>
      </c>
      <c r="D2405" s="2">
        <v>0.229221989942934</v>
      </c>
      <c r="E2405" s="2" t="s">
        <v>40</v>
      </c>
      <c r="F2405" s="2">
        <v>0.225080506253276</v>
      </c>
      <c r="G2405" s="2">
        <v>0.23114442968305099</v>
      </c>
      <c r="H2405" s="2" t="s">
        <v>40</v>
      </c>
      <c r="I2405" s="2" t="s">
        <v>40</v>
      </c>
      <c r="J2405" s="2" t="s">
        <v>83</v>
      </c>
      <c r="K2405" s="2" t="s">
        <v>40</v>
      </c>
      <c r="L2405" s="2" t="s">
        <v>40</v>
      </c>
      <c r="M2405" s="2" t="s">
        <v>40</v>
      </c>
      <c r="N2405" s="2">
        <v>0.22903116339573501</v>
      </c>
      <c r="O2405" s="2">
        <v>0.23121781924729001</v>
      </c>
      <c r="P2405" s="2">
        <v>0.22407058757411399</v>
      </c>
      <c r="Q2405" s="2" t="s">
        <v>40</v>
      </c>
      <c r="R2405" s="2" t="s">
        <v>83</v>
      </c>
      <c r="S2405" s="2" t="s">
        <v>40</v>
      </c>
      <c r="T2405" s="2" t="s">
        <v>40</v>
      </c>
      <c r="U2405" s="2" t="s">
        <v>40</v>
      </c>
      <c r="V2405" s="2">
        <v>0.22321029915165899</v>
      </c>
      <c r="W2405" s="2">
        <v>0.233104106972301</v>
      </c>
      <c r="X2405" s="2" t="s">
        <v>40</v>
      </c>
      <c r="Y2405" s="2" t="s">
        <v>40</v>
      </c>
      <c r="Z2405" s="2">
        <v>0.22095999999999999</v>
      </c>
      <c r="AA2405" s="2">
        <v>0.23561882626380001</v>
      </c>
      <c r="AB2405" s="2" t="s">
        <v>40</v>
      </c>
      <c r="AC2405" s="2" t="s">
        <v>40</v>
      </c>
      <c r="AD2405" s="2" t="s">
        <v>40</v>
      </c>
    </row>
    <row r="2406" spans="1:30" x14ac:dyDescent="0.2">
      <c r="A2406" s="3" t="s">
        <v>56</v>
      </c>
      <c r="B2406" s="2">
        <v>0.230869111129929</v>
      </c>
      <c r="C2406" s="2">
        <v>0.22408</v>
      </c>
      <c r="D2406" s="2">
        <v>0.22936000000000001</v>
      </c>
      <c r="E2406" s="2" t="s">
        <v>40</v>
      </c>
      <c r="F2406" s="2">
        <v>0.23063884285068501</v>
      </c>
      <c r="G2406" s="2">
        <v>0.23329</v>
      </c>
      <c r="H2406" s="2">
        <v>0.23627000000000001</v>
      </c>
      <c r="I2406" s="2">
        <v>0.21251</v>
      </c>
      <c r="J2406" s="2" t="s">
        <v>83</v>
      </c>
      <c r="K2406" s="2" t="s">
        <v>40</v>
      </c>
      <c r="L2406" s="2" t="s">
        <v>40</v>
      </c>
      <c r="M2406" s="2" t="s">
        <v>40</v>
      </c>
      <c r="N2406" s="2">
        <v>0.23313720474119501</v>
      </c>
      <c r="O2406" s="2">
        <v>0.233008336865903</v>
      </c>
      <c r="P2406" s="2">
        <v>0.21820000000000001</v>
      </c>
      <c r="Q2406" s="2" t="s">
        <v>40</v>
      </c>
      <c r="R2406" s="2">
        <v>0.46730902911871403</v>
      </c>
      <c r="S2406" s="2">
        <v>0</v>
      </c>
      <c r="T2406" s="2" t="s">
        <v>40</v>
      </c>
      <c r="U2406" s="2" t="s">
        <v>40</v>
      </c>
      <c r="V2406" s="2" t="s">
        <v>83</v>
      </c>
      <c r="W2406" s="2" t="s">
        <v>40</v>
      </c>
      <c r="X2406" s="2" t="s">
        <v>40</v>
      </c>
      <c r="Y2406" s="2" t="s">
        <v>40</v>
      </c>
      <c r="Z2406" s="2">
        <v>0.221793670909324</v>
      </c>
      <c r="AA2406" s="2">
        <v>0.234730422998741</v>
      </c>
      <c r="AB2406" s="2" t="s">
        <v>40</v>
      </c>
      <c r="AC2406" s="2" t="s">
        <v>40</v>
      </c>
      <c r="AD2406" s="2" t="s">
        <v>40</v>
      </c>
    </row>
    <row r="2409" spans="1:30" x14ac:dyDescent="0.2">
      <c r="A2409" s="3" t="s">
        <v>91</v>
      </c>
    </row>
    <row r="2411" spans="1:30" x14ac:dyDescent="0.2">
      <c r="B2411" s="2" t="s">
        <v>39</v>
      </c>
      <c r="C2411" s="2" t="s">
        <v>40</v>
      </c>
      <c r="D2411" s="2" t="s">
        <v>40</v>
      </c>
      <c r="E2411" s="2" t="s">
        <v>40</v>
      </c>
      <c r="F2411" s="2" t="s">
        <v>41</v>
      </c>
      <c r="G2411" s="2" t="s">
        <v>40</v>
      </c>
      <c r="H2411" s="2" t="s">
        <v>40</v>
      </c>
      <c r="I2411" s="2" t="s">
        <v>40</v>
      </c>
      <c r="J2411" s="2" t="s">
        <v>42</v>
      </c>
      <c r="K2411" s="2" t="s">
        <v>40</v>
      </c>
      <c r="L2411" s="2" t="s">
        <v>40</v>
      </c>
      <c r="M2411" s="2" t="s">
        <v>40</v>
      </c>
      <c r="N2411" s="2" t="s">
        <v>43</v>
      </c>
      <c r="O2411" s="2" t="s">
        <v>40</v>
      </c>
      <c r="P2411" s="2" t="s">
        <v>40</v>
      </c>
      <c r="Q2411" s="2" t="s">
        <v>40</v>
      </c>
      <c r="R2411" s="2" t="s">
        <v>44</v>
      </c>
      <c r="S2411" s="2" t="s">
        <v>40</v>
      </c>
      <c r="T2411" s="2" t="s">
        <v>40</v>
      </c>
      <c r="U2411" s="2" t="s">
        <v>40</v>
      </c>
      <c r="V2411" s="2" t="s">
        <v>45</v>
      </c>
      <c r="W2411" s="2" t="s">
        <v>40</v>
      </c>
      <c r="X2411" s="2" t="s">
        <v>40</v>
      </c>
      <c r="Y2411" s="2" t="s">
        <v>40</v>
      </c>
      <c r="Z2411" s="2" t="s">
        <v>46</v>
      </c>
      <c r="AA2411" s="2" t="s">
        <v>40</v>
      </c>
      <c r="AB2411" s="2" t="s">
        <v>40</v>
      </c>
      <c r="AC2411" s="2" t="s">
        <v>40</v>
      </c>
      <c r="AD2411" s="2" t="s">
        <v>40</v>
      </c>
    </row>
    <row r="2412" spans="1:30" x14ac:dyDescent="0.2">
      <c r="A2412" s="3" t="s">
        <v>47</v>
      </c>
      <c r="B2412" s="2">
        <v>4.2155715741404601E-2</v>
      </c>
      <c r="C2412" s="2">
        <v>4.3749295880431097E-2</v>
      </c>
      <c r="D2412" s="2">
        <v>4.3412264723740102E-2</v>
      </c>
      <c r="E2412" s="2">
        <v>4.147E-2</v>
      </c>
      <c r="F2412" s="2" t="s">
        <v>83</v>
      </c>
      <c r="G2412" s="2" t="s">
        <v>40</v>
      </c>
      <c r="H2412" s="2" t="s">
        <v>40</v>
      </c>
      <c r="I2412" s="2" t="s">
        <v>40</v>
      </c>
      <c r="J2412" s="2" t="s">
        <v>83</v>
      </c>
      <c r="K2412" s="2" t="s">
        <v>40</v>
      </c>
      <c r="L2412" s="2" t="s">
        <v>40</v>
      </c>
      <c r="M2412" s="2" t="s">
        <v>40</v>
      </c>
      <c r="N2412" s="2">
        <v>4.3793012673460897E-2</v>
      </c>
      <c r="O2412" s="2">
        <v>4.1591080876795097E-2</v>
      </c>
      <c r="P2412" s="2" t="s">
        <v>40</v>
      </c>
      <c r="Q2412" s="2" t="s">
        <v>40</v>
      </c>
      <c r="R2412" s="2" t="s">
        <v>83</v>
      </c>
      <c r="S2412" s="2" t="s">
        <v>40</v>
      </c>
      <c r="T2412" s="2" t="s">
        <v>40</v>
      </c>
      <c r="U2412" s="2" t="s">
        <v>40</v>
      </c>
      <c r="V2412" s="2" t="s">
        <v>83</v>
      </c>
      <c r="W2412" s="2" t="s">
        <v>40</v>
      </c>
      <c r="X2412" s="2" t="s">
        <v>40</v>
      </c>
      <c r="Y2412" s="2" t="s">
        <v>40</v>
      </c>
      <c r="Z2412" s="2" t="s">
        <v>83</v>
      </c>
      <c r="AA2412" s="2" t="s">
        <v>40</v>
      </c>
      <c r="AB2412" s="2" t="s">
        <v>40</v>
      </c>
      <c r="AC2412" s="2" t="s">
        <v>40</v>
      </c>
      <c r="AD2412" s="2" t="s">
        <v>40</v>
      </c>
    </row>
    <row r="2413" spans="1:30" x14ac:dyDescent="0.2">
      <c r="A2413" s="3" t="s">
        <v>52</v>
      </c>
      <c r="B2413" s="2">
        <v>4.3076923076922999E-2</v>
      </c>
      <c r="C2413" s="2">
        <v>4.0629876578238001E-2</v>
      </c>
      <c r="D2413" s="2">
        <v>4.4366674192819998E-2</v>
      </c>
      <c r="E2413" s="2" t="s">
        <v>40</v>
      </c>
      <c r="F2413" s="2">
        <v>4.5411945130782901E-2</v>
      </c>
      <c r="G2413" s="2">
        <v>4.478E-2</v>
      </c>
      <c r="H2413" s="2">
        <v>3.7985274431057502E-2</v>
      </c>
      <c r="I2413" s="2" t="s">
        <v>40</v>
      </c>
      <c r="J2413" s="2" t="s">
        <v>83</v>
      </c>
      <c r="K2413" s="2" t="s">
        <v>40</v>
      </c>
      <c r="L2413" s="2" t="s">
        <v>40</v>
      </c>
      <c r="M2413" s="2" t="s">
        <v>40</v>
      </c>
      <c r="N2413" s="2">
        <v>4.0927811463219298E-2</v>
      </c>
      <c r="O2413" s="2">
        <v>4.4740000000000002E-2</v>
      </c>
      <c r="P2413" s="2">
        <v>4.23683242294738E-2</v>
      </c>
      <c r="Q2413" s="2" t="s">
        <v>40</v>
      </c>
      <c r="R2413" s="2">
        <v>3.05894909375059E-2</v>
      </c>
      <c r="S2413" s="2">
        <v>5.4539999999999998E-2</v>
      </c>
      <c r="T2413" s="2" t="s">
        <v>40</v>
      </c>
      <c r="U2413" s="2" t="s">
        <v>40</v>
      </c>
      <c r="V2413" s="2">
        <v>0</v>
      </c>
      <c r="W2413" s="2">
        <v>0</v>
      </c>
      <c r="X2413" s="2">
        <v>0.12359000000000001</v>
      </c>
      <c r="Y2413" s="2" t="s">
        <v>40</v>
      </c>
      <c r="Z2413" s="2">
        <v>4.1340000000000002E-2</v>
      </c>
      <c r="AA2413" s="2">
        <v>4.4121629463422102E-2</v>
      </c>
      <c r="AB2413" s="2" t="s">
        <v>40</v>
      </c>
      <c r="AC2413" s="2" t="s">
        <v>40</v>
      </c>
      <c r="AD2413" s="2" t="s">
        <v>40</v>
      </c>
    </row>
    <row r="2414" spans="1:30" x14ac:dyDescent="0.2">
      <c r="A2414" s="3" t="s">
        <v>54</v>
      </c>
      <c r="B2414" s="2" t="s">
        <v>83</v>
      </c>
      <c r="C2414" s="2" t="s">
        <v>40</v>
      </c>
      <c r="D2414" s="2" t="s">
        <v>40</v>
      </c>
      <c r="E2414" s="2" t="s">
        <v>40</v>
      </c>
      <c r="F2414" s="2">
        <v>4.1759999999999999E-2</v>
      </c>
      <c r="G2414" s="2">
        <v>4.3635746222197E-2</v>
      </c>
      <c r="H2414" s="2" t="s">
        <v>40</v>
      </c>
      <c r="I2414" s="2" t="s">
        <v>40</v>
      </c>
      <c r="J2414" s="2" t="s">
        <v>83</v>
      </c>
      <c r="K2414" s="2" t="s">
        <v>40</v>
      </c>
      <c r="L2414" s="2" t="s">
        <v>40</v>
      </c>
      <c r="M2414" s="2" t="s">
        <v>40</v>
      </c>
      <c r="N2414" s="2">
        <v>4.1169999999999998E-2</v>
      </c>
      <c r="O2414" s="2">
        <v>4.5347617832950701E-2</v>
      </c>
      <c r="P2414" s="2">
        <v>4.15755544827194E-2</v>
      </c>
      <c r="Q2414" s="2" t="s">
        <v>40</v>
      </c>
      <c r="R2414" s="2" t="s">
        <v>83</v>
      </c>
      <c r="S2414" s="2" t="s">
        <v>40</v>
      </c>
      <c r="T2414" s="2" t="s">
        <v>40</v>
      </c>
      <c r="U2414" s="2" t="s">
        <v>40</v>
      </c>
      <c r="V2414" s="2">
        <v>8.4190000000000001E-2</v>
      </c>
      <c r="W2414" s="2">
        <v>0</v>
      </c>
      <c r="X2414" s="2" t="s">
        <v>40</v>
      </c>
      <c r="Y2414" s="2" t="s">
        <v>40</v>
      </c>
      <c r="Z2414" s="2">
        <v>4.0885997688234102E-2</v>
      </c>
      <c r="AA2414" s="2">
        <v>4.4848273050265001E-2</v>
      </c>
      <c r="AB2414" s="2">
        <v>4.2502097618840898E-2</v>
      </c>
      <c r="AC2414" s="2" t="s">
        <v>40</v>
      </c>
      <c r="AD2414" s="2" t="s">
        <v>40</v>
      </c>
    </row>
    <row r="2415" spans="1:30" x14ac:dyDescent="0.2">
      <c r="A2415" s="3" t="s">
        <v>55</v>
      </c>
      <c r="B2415" s="2">
        <v>4.32938631447113E-2</v>
      </c>
      <c r="C2415" s="2">
        <v>4.3099999999999999E-2</v>
      </c>
      <c r="D2415" s="2">
        <v>4.1697271032261701E-2</v>
      </c>
      <c r="E2415" s="2" t="s">
        <v>40</v>
      </c>
      <c r="F2415" s="2">
        <v>4.1750917396839601E-2</v>
      </c>
      <c r="G2415" s="2">
        <v>4.3651546783070698E-2</v>
      </c>
      <c r="H2415" s="2" t="s">
        <v>40</v>
      </c>
      <c r="I2415" s="2" t="s">
        <v>40</v>
      </c>
      <c r="J2415" s="2" t="s">
        <v>83</v>
      </c>
      <c r="K2415" s="2" t="s">
        <v>40</v>
      </c>
      <c r="L2415" s="2" t="s">
        <v>40</v>
      </c>
      <c r="M2415" s="2" t="s">
        <v>40</v>
      </c>
      <c r="N2415" s="2">
        <v>4.1739720604038202E-2</v>
      </c>
      <c r="O2415" s="2">
        <v>4.3324894034648502E-2</v>
      </c>
      <c r="P2415" s="2">
        <v>4.3021328013038401E-2</v>
      </c>
      <c r="Q2415" s="2" t="s">
        <v>40</v>
      </c>
      <c r="R2415" s="2" t="s">
        <v>83</v>
      </c>
      <c r="S2415" s="2" t="s">
        <v>40</v>
      </c>
      <c r="T2415" s="2" t="s">
        <v>40</v>
      </c>
      <c r="U2415" s="2" t="s">
        <v>40</v>
      </c>
      <c r="V2415" s="2">
        <v>7.0211340973359099E-2</v>
      </c>
      <c r="W2415" s="2">
        <v>1.44412607449856E-2</v>
      </c>
      <c r="X2415" s="2" t="s">
        <v>40</v>
      </c>
      <c r="Y2415" s="2" t="s">
        <v>40</v>
      </c>
      <c r="Z2415" s="2">
        <v>4.2169999999999999E-2</v>
      </c>
      <c r="AA2415" s="2">
        <v>4.3250048421460303E-2</v>
      </c>
      <c r="AB2415" s="2" t="s">
        <v>40</v>
      </c>
      <c r="AC2415" s="2" t="s">
        <v>40</v>
      </c>
      <c r="AD2415" s="2" t="s">
        <v>40</v>
      </c>
    </row>
    <row r="2416" spans="1:30" x14ac:dyDescent="0.2">
      <c r="A2416" s="3" t="s">
        <v>56</v>
      </c>
      <c r="B2416" s="2">
        <v>4.1606684167442898E-2</v>
      </c>
      <c r="C2416" s="2">
        <v>4.4760000000000001E-2</v>
      </c>
      <c r="D2416" s="2">
        <v>4.1700000000000001E-2</v>
      </c>
      <c r="E2416" s="2" t="s">
        <v>40</v>
      </c>
      <c r="F2416" s="2">
        <v>4.3732107880066297E-2</v>
      </c>
      <c r="G2416" s="2">
        <v>4.5260000000000002E-2</v>
      </c>
      <c r="H2416" s="2">
        <v>4.521E-2</v>
      </c>
      <c r="I2416" s="2">
        <v>3.6700000000000003E-2</v>
      </c>
      <c r="J2416" s="2" t="s">
        <v>83</v>
      </c>
      <c r="K2416" s="2" t="s">
        <v>40</v>
      </c>
      <c r="L2416" s="2" t="s">
        <v>40</v>
      </c>
      <c r="M2416" s="2" t="s">
        <v>40</v>
      </c>
      <c r="N2416" s="2">
        <v>4.33756857394616E-2</v>
      </c>
      <c r="O2416" s="2">
        <v>4.2616928076868697E-2</v>
      </c>
      <c r="P2416" s="2">
        <v>4.2099999999999999E-2</v>
      </c>
      <c r="Q2416" s="2" t="s">
        <v>40</v>
      </c>
      <c r="R2416" s="2">
        <v>3.10496640148296E-2</v>
      </c>
      <c r="S2416" s="2">
        <v>5.3798284051993897E-2</v>
      </c>
      <c r="T2416" s="2" t="s">
        <v>40</v>
      </c>
      <c r="U2416" s="2" t="s">
        <v>40</v>
      </c>
      <c r="V2416" s="2" t="s">
        <v>83</v>
      </c>
      <c r="W2416" s="2" t="s">
        <v>40</v>
      </c>
      <c r="X2416" s="2" t="s">
        <v>40</v>
      </c>
      <c r="Y2416" s="2" t="s">
        <v>40</v>
      </c>
      <c r="Z2416" s="2">
        <v>4.0975627674619299E-2</v>
      </c>
      <c r="AA2416" s="2">
        <v>4.4506824121575798E-2</v>
      </c>
      <c r="AB2416" s="2" t="s">
        <v>40</v>
      </c>
      <c r="AC2416" s="2" t="s">
        <v>40</v>
      </c>
      <c r="AD2416" s="2" t="s">
        <v>40</v>
      </c>
    </row>
    <row r="2419" spans="1:30" x14ac:dyDescent="0.2">
      <c r="A2419" s="3" t="s">
        <v>92</v>
      </c>
    </row>
    <row r="2421" spans="1:30" x14ac:dyDescent="0.2">
      <c r="B2421" s="2" t="s">
        <v>39</v>
      </c>
      <c r="C2421" s="2" t="s">
        <v>40</v>
      </c>
      <c r="D2421" s="2" t="s">
        <v>40</v>
      </c>
      <c r="E2421" s="2" t="s">
        <v>40</v>
      </c>
      <c r="F2421" s="2" t="s">
        <v>41</v>
      </c>
      <c r="G2421" s="2" t="s">
        <v>40</v>
      </c>
      <c r="H2421" s="2" t="s">
        <v>40</v>
      </c>
      <c r="I2421" s="2" t="s">
        <v>40</v>
      </c>
      <c r="J2421" s="2" t="s">
        <v>42</v>
      </c>
      <c r="K2421" s="2" t="s">
        <v>40</v>
      </c>
      <c r="L2421" s="2" t="s">
        <v>40</v>
      </c>
      <c r="M2421" s="2" t="s">
        <v>40</v>
      </c>
      <c r="N2421" s="2" t="s">
        <v>43</v>
      </c>
      <c r="O2421" s="2" t="s">
        <v>40</v>
      </c>
      <c r="P2421" s="2" t="s">
        <v>40</v>
      </c>
      <c r="Q2421" s="2" t="s">
        <v>40</v>
      </c>
      <c r="R2421" s="2" t="s">
        <v>44</v>
      </c>
      <c r="S2421" s="2" t="s">
        <v>40</v>
      </c>
      <c r="T2421" s="2" t="s">
        <v>40</v>
      </c>
      <c r="U2421" s="2" t="s">
        <v>40</v>
      </c>
      <c r="V2421" s="2" t="s">
        <v>45</v>
      </c>
      <c r="W2421" s="2" t="s">
        <v>40</v>
      </c>
      <c r="X2421" s="2" t="s">
        <v>40</v>
      </c>
      <c r="Y2421" s="2" t="s">
        <v>40</v>
      </c>
      <c r="Z2421" s="2" t="s">
        <v>46</v>
      </c>
      <c r="AA2421" s="2" t="s">
        <v>40</v>
      </c>
      <c r="AB2421" s="2" t="s">
        <v>40</v>
      </c>
      <c r="AC2421" s="2" t="s">
        <v>40</v>
      </c>
      <c r="AD2421" s="2" t="s">
        <v>40</v>
      </c>
    </row>
    <row r="2422" spans="1:30" x14ac:dyDescent="0.2">
      <c r="A2422" s="3" t="s">
        <v>47</v>
      </c>
      <c r="B2422" s="2">
        <v>2.6531305430803401E-2</v>
      </c>
      <c r="C2422" s="2">
        <v>2.6662661008674701E-2</v>
      </c>
      <c r="D2422" s="2">
        <v>2.5159380692167499E-2</v>
      </c>
      <c r="E2422" s="2">
        <v>2.6630000000000001E-2</v>
      </c>
      <c r="F2422" s="2" t="s">
        <v>83</v>
      </c>
      <c r="G2422" s="2" t="s">
        <v>40</v>
      </c>
      <c r="H2422" s="2" t="s">
        <v>40</v>
      </c>
      <c r="I2422" s="2" t="s">
        <v>40</v>
      </c>
      <c r="J2422" s="2" t="s">
        <v>83</v>
      </c>
      <c r="K2422" s="2" t="s">
        <v>40</v>
      </c>
      <c r="L2422" s="2" t="s">
        <v>40</v>
      </c>
      <c r="M2422" s="2" t="s">
        <v>40</v>
      </c>
      <c r="N2422" s="2">
        <v>2.6869993606859401E-2</v>
      </c>
      <c r="O2422" s="2">
        <v>2.56235827664399E-2</v>
      </c>
      <c r="P2422" s="2" t="s">
        <v>40</v>
      </c>
      <c r="Q2422" s="2" t="s">
        <v>40</v>
      </c>
      <c r="R2422" s="2" t="s">
        <v>83</v>
      </c>
      <c r="S2422" s="2" t="s">
        <v>40</v>
      </c>
      <c r="T2422" s="2" t="s">
        <v>40</v>
      </c>
      <c r="U2422" s="2" t="s">
        <v>40</v>
      </c>
      <c r="V2422" s="2" t="s">
        <v>83</v>
      </c>
      <c r="W2422" s="2" t="s">
        <v>40</v>
      </c>
      <c r="X2422" s="2" t="s">
        <v>40</v>
      </c>
      <c r="Y2422" s="2" t="s">
        <v>40</v>
      </c>
      <c r="Z2422" s="2" t="s">
        <v>83</v>
      </c>
      <c r="AA2422" s="2" t="s">
        <v>40</v>
      </c>
      <c r="AB2422" s="2" t="s">
        <v>40</v>
      </c>
      <c r="AC2422" s="2" t="s">
        <v>40</v>
      </c>
      <c r="AD2422" s="2" t="s">
        <v>40</v>
      </c>
    </row>
    <row r="2423" spans="1:30" x14ac:dyDescent="0.2">
      <c r="A2423" s="3" t="s">
        <v>52</v>
      </c>
      <c r="B2423" s="2">
        <v>2.6676076217360602E-2</v>
      </c>
      <c r="C2423" s="2">
        <v>2.5166690310682301E-2</v>
      </c>
      <c r="D2423" s="2">
        <v>2.68965906525175E-2</v>
      </c>
      <c r="E2423" s="2" t="s">
        <v>40</v>
      </c>
      <c r="F2423" s="2">
        <v>2.6355400301042199E-2</v>
      </c>
      <c r="G2423" s="2">
        <v>2.8060000000000002E-2</v>
      </c>
      <c r="H2423" s="2">
        <v>2.4375278893351102E-2</v>
      </c>
      <c r="I2423" s="2" t="s">
        <v>40</v>
      </c>
      <c r="J2423" s="2" t="s">
        <v>83</v>
      </c>
      <c r="K2423" s="2" t="s">
        <v>40</v>
      </c>
      <c r="L2423" s="2" t="s">
        <v>40</v>
      </c>
      <c r="M2423" s="2" t="s">
        <v>40</v>
      </c>
      <c r="N2423" s="2">
        <v>2.47397322960759E-2</v>
      </c>
      <c r="O2423" s="2">
        <v>2.6780000000000002E-2</v>
      </c>
      <c r="P2423" s="2">
        <v>2.71983697959414E-2</v>
      </c>
      <c r="Q2423" s="2" t="s">
        <v>40</v>
      </c>
      <c r="R2423" s="2">
        <v>1.7991575978196599E-2</v>
      </c>
      <c r="S2423" s="2">
        <v>3.4329999999999999E-2</v>
      </c>
      <c r="T2423" s="2" t="s">
        <v>40</v>
      </c>
      <c r="U2423" s="2" t="s">
        <v>40</v>
      </c>
      <c r="V2423" s="2">
        <v>2.7284852702389201E-2</v>
      </c>
      <c r="W2423" s="2">
        <v>2.7320000000000001E-2</v>
      </c>
      <c r="X2423" s="2">
        <v>2.4250000000000001E-2</v>
      </c>
      <c r="Y2423" s="2" t="s">
        <v>40</v>
      </c>
      <c r="Z2423" s="2">
        <v>5.1189999999999999E-2</v>
      </c>
      <c r="AA2423" s="2">
        <v>0</v>
      </c>
      <c r="AB2423" s="2" t="s">
        <v>40</v>
      </c>
      <c r="AC2423" s="2" t="s">
        <v>40</v>
      </c>
      <c r="AD2423" s="2" t="s">
        <v>40</v>
      </c>
    </row>
    <row r="2424" spans="1:30" x14ac:dyDescent="0.2">
      <c r="A2424" s="3" t="s">
        <v>54</v>
      </c>
      <c r="B2424" s="2" t="s">
        <v>83</v>
      </c>
      <c r="C2424" s="2" t="s">
        <v>40</v>
      </c>
      <c r="D2424" s="2" t="s">
        <v>40</v>
      </c>
      <c r="E2424" s="2" t="s">
        <v>40</v>
      </c>
      <c r="F2424" s="2">
        <v>2.5860000000000001E-2</v>
      </c>
      <c r="G2424" s="2">
        <v>2.66379912087082E-2</v>
      </c>
      <c r="H2424" s="2" t="s">
        <v>40</v>
      </c>
      <c r="I2424" s="2" t="s">
        <v>40</v>
      </c>
      <c r="J2424" s="2" t="s">
        <v>83</v>
      </c>
      <c r="K2424" s="2" t="s">
        <v>40</v>
      </c>
      <c r="L2424" s="2" t="s">
        <v>40</v>
      </c>
      <c r="M2424" s="2" t="s">
        <v>40</v>
      </c>
      <c r="N2424" s="2">
        <v>2.5700000000000001E-2</v>
      </c>
      <c r="O2424" s="2">
        <v>2.5649746336762699E-2</v>
      </c>
      <c r="P2424" s="2">
        <v>2.7404651691136799E-2</v>
      </c>
      <c r="Q2424" s="2" t="s">
        <v>40</v>
      </c>
      <c r="R2424" s="2" t="s">
        <v>83</v>
      </c>
      <c r="S2424" s="2" t="s">
        <v>40</v>
      </c>
      <c r="T2424" s="2" t="s">
        <v>40</v>
      </c>
      <c r="U2424" s="2" t="s">
        <v>40</v>
      </c>
      <c r="V2424" s="2">
        <v>2.4750000000000001E-2</v>
      </c>
      <c r="W2424" s="2">
        <v>2.7785214364936701E-2</v>
      </c>
      <c r="X2424" s="2" t="s">
        <v>40</v>
      </c>
      <c r="Y2424" s="2" t="s">
        <v>40</v>
      </c>
      <c r="Z2424" s="2">
        <v>7.4863578936050099E-2</v>
      </c>
      <c r="AA2424" s="2">
        <v>0</v>
      </c>
      <c r="AB2424" s="2">
        <v>0</v>
      </c>
      <c r="AC2424" s="2" t="s">
        <v>40</v>
      </c>
      <c r="AD2424" s="2" t="s">
        <v>40</v>
      </c>
    </row>
    <row r="2425" spans="1:30" x14ac:dyDescent="0.2">
      <c r="A2425" s="3" t="s">
        <v>55</v>
      </c>
      <c r="B2425" s="2">
        <v>2.5617670499829201E-2</v>
      </c>
      <c r="C2425" s="2">
        <v>2.716E-2</v>
      </c>
      <c r="D2425" s="2">
        <v>2.5961918752471801E-2</v>
      </c>
      <c r="E2425" s="2" t="s">
        <v>40</v>
      </c>
      <c r="F2425" s="2">
        <v>2.57807234329364E-2</v>
      </c>
      <c r="G2425" s="2">
        <v>2.67223382045929E-2</v>
      </c>
      <c r="H2425" s="2" t="s">
        <v>40</v>
      </c>
      <c r="I2425" s="2" t="s">
        <v>40</v>
      </c>
      <c r="J2425" s="2" t="s">
        <v>83</v>
      </c>
      <c r="K2425" s="2" t="s">
        <v>40</v>
      </c>
      <c r="L2425" s="2" t="s">
        <v>40</v>
      </c>
      <c r="M2425" s="2" t="s">
        <v>40</v>
      </c>
      <c r="N2425" s="2">
        <v>2.5620722809795798E-2</v>
      </c>
      <c r="O2425" s="2">
        <v>2.75652149176457E-2</v>
      </c>
      <c r="P2425" s="2">
        <v>2.5571135527018202E-2</v>
      </c>
      <c r="Q2425" s="2" t="s">
        <v>40</v>
      </c>
      <c r="R2425" s="2" t="s">
        <v>83</v>
      </c>
      <c r="S2425" s="2" t="s">
        <v>40</v>
      </c>
      <c r="T2425" s="2" t="s">
        <v>40</v>
      </c>
      <c r="U2425" s="2" t="s">
        <v>40</v>
      </c>
      <c r="V2425" s="2">
        <v>2.5580443518380701E-2</v>
      </c>
      <c r="W2425" s="2">
        <v>2.6934097421203399E-2</v>
      </c>
      <c r="X2425" s="2" t="s">
        <v>40</v>
      </c>
      <c r="Y2425" s="2" t="s">
        <v>40</v>
      </c>
      <c r="Z2425" s="2">
        <v>5.1130000000000002E-2</v>
      </c>
      <c r="AA2425" s="2">
        <v>0</v>
      </c>
      <c r="AB2425" s="2" t="s">
        <v>40</v>
      </c>
      <c r="AC2425" s="2" t="s">
        <v>40</v>
      </c>
      <c r="AD2425" s="2" t="s">
        <v>40</v>
      </c>
    </row>
    <row r="2426" spans="1:30" x14ac:dyDescent="0.2">
      <c r="A2426" s="3" t="s">
        <v>56</v>
      </c>
      <c r="B2426" s="2">
        <v>2.6392299658452498E-2</v>
      </c>
      <c r="C2426" s="2">
        <v>2.596E-2</v>
      </c>
      <c r="D2426" s="2">
        <v>2.639E-2</v>
      </c>
      <c r="E2426" s="2" t="s">
        <v>40</v>
      </c>
      <c r="F2426" s="2">
        <v>2.7158354678318501E-2</v>
      </c>
      <c r="G2426" s="2">
        <v>2.8660000000000001E-2</v>
      </c>
      <c r="H2426" s="2">
        <v>2.708E-2</v>
      </c>
      <c r="I2426" s="2">
        <v>2.2179999999999998E-2</v>
      </c>
      <c r="J2426" s="2" t="s">
        <v>83</v>
      </c>
      <c r="K2426" s="2" t="s">
        <v>40</v>
      </c>
      <c r="L2426" s="2" t="s">
        <v>40</v>
      </c>
      <c r="M2426" s="2" t="s">
        <v>40</v>
      </c>
      <c r="N2426" s="2">
        <v>2.5439868110627799E-2</v>
      </c>
      <c r="O2426" s="2">
        <v>2.7073618765013401E-2</v>
      </c>
      <c r="P2426" s="2">
        <v>2.623E-2</v>
      </c>
      <c r="Q2426" s="2" t="s">
        <v>40</v>
      </c>
      <c r="R2426" s="2">
        <v>1.6393759172008901E-2</v>
      </c>
      <c r="S2426" s="2">
        <v>3.5644585189822102E-2</v>
      </c>
      <c r="T2426" s="2" t="s">
        <v>40</v>
      </c>
      <c r="U2426" s="2" t="s">
        <v>40</v>
      </c>
      <c r="V2426" s="2" t="s">
        <v>83</v>
      </c>
      <c r="W2426" s="2" t="s">
        <v>40</v>
      </c>
      <c r="X2426" s="2" t="s">
        <v>40</v>
      </c>
      <c r="Y2426" s="2" t="s">
        <v>40</v>
      </c>
      <c r="Z2426" s="2">
        <v>5.1150660275129899E-2</v>
      </c>
      <c r="AA2426" s="2">
        <v>0</v>
      </c>
      <c r="AB2426" s="2" t="s">
        <v>40</v>
      </c>
      <c r="AC2426" s="2" t="s">
        <v>40</v>
      </c>
      <c r="AD2426" s="2" t="s">
        <v>40</v>
      </c>
    </row>
    <row r="2429" spans="1:30" x14ac:dyDescent="0.2">
      <c r="A2429" s="3" t="s">
        <v>94</v>
      </c>
    </row>
    <row r="2431" spans="1:30" x14ac:dyDescent="0.2">
      <c r="B2431" s="2" t="s">
        <v>95</v>
      </c>
      <c r="C2431" s="2" t="s">
        <v>40</v>
      </c>
      <c r="D2431" s="2" t="s">
        <v>40</v>
      </c>
      <c r="E2431" s="2" t="s">
        <v>58</v>
      </c>
      <c r="F2431" s="2" t="s">
        <v>40</v>
      </c>
      <c r="G2431" s="2" t="s">
        <v>40</v>
      </c>
      <c r="H2431" s="2" t="s">
        <v>59</v>
      </c>
      <c r="I2431" s="2" t="s">
        <v>40</v>
      </c>
      <c r="J2431" s="2" t="s">
        <v>40</v>
      </c>
      <c r="K2431" s="2" t="s">
        <v>60</v>
      </c>
      <c r="L2431" s="2" t="s">
        <v>40</v>
      </c>
      <c r="M2431" s="2" t="s">
        <v>40</v>
      </c>
      <c r="N2431" s="2" t="s">
        <v>61</v>
      </c>
      <c r="O2431" s="2" t="s">
        <v>40</v>
      </c>
      <c r="P2431" s="2" t="s">
        <v>40</v>
      </c>
      <c r="Q2431" s="2" t="s">
        <v>40</v>
      </c>
    </row>
    <row r="2432" spans="1:30" x14ac:dyDescent="0.2">
      <c r="A2432" s="3" t="s">
        <v>75</v>
      </c>
      <c r="B2432" s="2">
        <v>0</v>
      </c>
      <c r="C2432" s="2">
        <v>0</v>
      </c>
      <c r="D2432" s="2" t="s">
        <v>40</v>
      </c>
      <c r="E2432" s="2">
        <v>0</v>
      </c>
      <c r="F2432" s="2">
        <v>0</v>
      </c>
      <c r="G2432" s="2" t="s">
        <v>40</v>
      </c>
      <c r="H2432" s="2" t="s">
        <v>83</v>
      </c>
      <c r="I2432" s="2" t="s">
        <v>40</v>
      </c>
      <c r="J2432" s="2" t="s">
        <v>40</v>
      </c>
      <c r="K2432" s="2">
        <v>0</v>
      </c>
      <c r="L2432" s="2">
        <v>0</v>
      </c>
      <c r="M2432" s="2">
        <v>0</v>
      </c>
      <c r="N2432" s="2">
        <v>0</v>
      </c>
      <c r="O2432" s="2">
        <v>0</v>
      </c>
      <c r="P2432" s="2" t="s">
        <v>40</v>
      </c>
      <c r="Q2432" s="2" t="s">
        <v>40</v>
      </c>
    </row>
    <row r="2433" spans="1:17" x14ac:dyDescent="0.2">
      <c r="A2433" s="3" t="s">
        <v>76</v>
      </c>
      <c r="B2433" s="2">
        <v>1.355E-2</v>
      </c>
      <c r="C2433" s="2">
        <v>3.1350000000000003E-2</v>
      </c>
      <c r="D2433" s="2" t="s">
        <v>40</v>
      </c>
      <c r="E2433" s="2">
        <v>2.9000000000000001E-2</v>
      </c>
      <c r="F2433" s="2">
        <v>1.5900000000000001E-2</v>
      </c>
      <c r="G2433" s="2" t="s">
        <v>40</v>
      </c>
      <c r="H2433" s="2" t="s">
        <v>83</v>
      </c>
      <c r="I2433" s="2" t="s">
        <v>40</v>
      </c>
      <c r="J2433" s="2" t="s">
        <v>40</v>
      </c>
      <c r="K2433" s="2">
        <v>1.06E-2</v>
      </c>
      <c r="L2433" s="2">
        <v>2.5350000000000001E-2</v>
      </c>
      <c r="M2433" s="2">
        <v>8.9499999999999996E-3</v>
      </c>
      <c r="N2433" s="2">
        <v>2.9590000000000002E-2</v>
      </c>
      <c r="O2433" s="2">
        <v>1.5310000000000001E-2</v>
      </c>
      <c r="P2433" s="2" t="s">
        <v>40</v>
      </c>
      <c r="Q2433" s="2" t="s">
        <v>40</v>
      </c>
    </row>
    <row r="2434" spans="1:17" x14ac:dyDescent="0.2">
      <c r="A2434" s="3" t="s">
        <v>77</v>
      </c>
      <c r="B2434" s="2">
        <v>0.33632000000000001</v>
      </c>
      <c r="C2434" s="2">
        <v>0.34200000000000003</v>
      </c>
      <c r="D2434" s="2" t="s">
        <v>40</v>
      </c>
      <c r="E2434" s="2">
        <v>0.32651999999999998</v>
      </c>
      <c r="F2434" s="2">
        <v>0.3518</v>
      </c>
      <c r="G2434" s="2" t="s">
        <v>40</v>
      </c>
      <c r="H2434" s="2" t="s">
        <v>83</v>
      </c>
      <c r="I2434" s="2" t="s">
        <v>40</v>
      </c>
      <c r="J2434" s="2" t="s">
        <v>40</v>
      </c>
      <c r="K2434" s="2">
        <v>0.1719</v>
      </c>
      <c r="L2434" s="2">
        <v>0.33776</v>
      </c>
      <c r="M2434" s="2">
        <v>0.16866</v>
      </c>
      <c r="N2434" s="2">
        <v>0.34528999999999999</v>
      </c>
      <c r="O2434" s="2">
        <v>0.33302999999999999</v>
      </c>
      <c r="P2434" s="2" t="s">
        <v>40</v>
      </c>
      <c r="Q2434" s="2" t="s">
        <v>40</v>
      </c>
    </row>
    <row r="2435" spans="1:17" x14ac:dyDescent="0.2">
      <c r="A2435" s="3" t="s">
        <v>78</v>
      </c>
      <c r="B2435" s="2">
        <v>1.2970000000000001E-2</v>
      </c>
      <c r="C2435" s="2">
        <v>9.6699999999999998E-3</v>
      </c>
      <c r="D2435" s="2" t="s">
        <v>40</v>
      </c>
      <c r="E2435" s="2">
        <v>8.2400000000000008E-3</v>
      </c>
      <c r="F2435" s="2">
        <v>1.44E-2</v>
      </c>
      <c r="G2435" s="2" t="s">
        <v>40</v>
      </c>
      <c r="H2435" s="2" t="s">
        <v>83</v>
      </c>
      <c r="I2435" s="2" t="s">
        <v>40</v>
      </c>
      <c r="J2435" s="2" t="s">
        <v>40</v>
      </c>
      <c r="K2435" s="2">
        <v>6.2100000000000002E-3</v>
      </c>
      <c r="L2435" s="2">
        <v>9.1999999999999998E-3</v>
      </c>
      <c r="M2435" s="2">
        <v>7.2300000000000003E-3</v>
      </c>
      <c r="N2435" s="2">
        <v>1.4109999999999999E-2</v>
      </c>
      <c r="O2435" s="2">
        <v>8.5299999999999994E-3</v>
      </c>
      <c r="P2435" s="2" t="s">
        <v>40</v>
      </c>
      <c r="Q2435" s="2" t="s">
        <v>40</v>
      </c>
    </row>
    <row r="2436" spans="1:17" x14ac:dyDescent="0.2">
      <c r="A2436" s="3" t="s">
        <v>79</v>
      </c>
      <c r="B2436" s="2">
        <v>0.12164</v>
      </c>
      <c r="C2436" s="2">
        <v>0.12037</v>
      </c>
      <c r="D2436" s="2" t="s">
        <v>40</v>
      </c>
      <c r="E2436" s="2">
        <v>0.12035999999999999</v>
      </c>
      <c r="F2436" s="2">
        <v>0.12164999999999999</v>
      </c>
      <c r="G2436" s="2" t="s">
        <v>40</v>
      </c>
      <c r="H2436" s="2" t="s">
        <v>83</v>
      </c>
      <c r="I2436" s="2" t="s">
        <v>40</v>
      </c>
      <c r="J2436" s="2" t="s">
        <v>40</v>
      </c>
      <c r="K2436" s="2">
        <v>6.1789999999999998E-2</v>
      </c>
      <c r="L2436" s="2">
        <v>0.12185</v>
      </c>
      <c r="M2436" s="2">
        <v>5.8369999999999998E-2</v>
      </c>
      <c r="N2436" s="2">
        <v>0.11922000000000001</v>
      </c>
      <c r="O2436" s="2">
        <v>0.12279</v>
      </c>
      <c r="P2436" s="2" t="s">
        <v>40</v>
      </c>
      <c r="Q2436" s="2" t="s">
        <v>40</v>
      </c>
    </row>
    <row r="2437" spans="1:17" x14ac:dyDescent="0.2">
      <c r="A2437" s="3" t="s">
        <v>80</v>
      </c>
      <c r="B2437" s="2">
        <v>2.283E-2</v>
      </c>
      <c r="C2437" s="2">
        <v>2.247E-2</v>
      </c>
      <c r="D2437" s="2" t="s">
        <v>40</v>
      </c>
      <c r="E2437" s="2">
        <v>3.8240000000000003E-2</v>
      </c>
      <c r="F2437" s="2">
        <v>7.0600000000000003E-3</v>
      </c>
      <c r="G2437" s="2" t="s">
        <v>40</v>
      </c>
      <c r="H2437" s="2" t="s">
        <v>83</v>
      </c>
      <c r="I2437" s="2" t="s">
        <v>40</v>
      </c>
      <c r="J2437" s="2" t="s">
        <v>40</v>
      </c>
      <c r="K2437" s="2">
        <v>1.149E-2</v>
      </c>
      <c r="L2437" s="2">
        <v>2.2700000000000001E-2</v>
      </c>
      <c r="M2437" s="2">
        <v>1.111E-2</v>
      </c>
      <c r="N2437" s="2">
        <v>1.468E-2</v>
      </c>
      <c r="O2437" s="2">
        <v>3.0620000000000001E-2</v>
      </c>
      <c r="P2437" s="2" t="s">
        <v>40</v>
      </c>
      <c r="Q2437" s="2" t="s">
        <v>40</v>
      </c>
    </row>
    <row r="2438" spans="1:17" x14ac:dyDescent="0.2">
      <c r="A2438" s="3" t="s">
        <v>81</v>
      </c>
      <c r="B2438" s="2">
        <v>1.4149999999999999E-2</v>
      </c>
      <c r="C2438" s="2">
        <v>1.37E-2</v>
      </c>
      <c r="D2438" s="2" t="s">
        <v>40</v>
      </c>
      <c r="E2438" s="2">
        <v>1.397E-2</v>
      </c>
      <c r="F2438" s="2">
        <v>1.388E-2</v>
      </c>
      <c r="G2438" s="2" t="s">
        <v>40</v>
      </c>
      <c r="H2438" s="2" t="s">
        <v>83</v>
      </c>
      <c r="I2438" s="2" t="s">
        <v>40</v>
      </c>
      <c r="J2438" s="2" t="s">
        <v>40</v>
      </c>
      <c r="K2438" s="2">
        <v>6.7200000000000003E-3</v>
      </c>
      <c r="L2438" s="2">
        <v>1.443E-2</v>
      </c>
      <c r="M2438" s="2">
        <v>6.7000000000000002E-3</v>
      </c>
      <c r="N2438" s="2">
        <v>1.4019999999999999E-2</v>
      </c>
      <c r="O2438" s="2">
        <v>1.383E-2</v>
      </c>
      <c r="P2438" s="2" t="s">
        <v>40</v>
      </c>
      <c r="Q2438" s="2" t="s">
        <v>40</v>
      </c>
    </row>
    <row r="2441" spans="1:17" x14ac:dyDescent="0.2">
      <c r="A2441" s="3" t="s">
        <v>96</v>
      </c>
    </row>
    <row r="2443" spans="1:17" x14ac:dyDescent="0.2">
      <c r="B2443" s="2" t="s">
        <v>95</v>
      </c>
      <c r="C2443" s="2" t="s">
        <v>40</v>
      </c>
      <c r="D2443" s="2" t="s">
        <v>40</v>
      </c>
      <c r="E2443" s="2" t="s">
        <v>58</v>
      </c>
      <c r="F2443" s="2" t="s">
        <v>40</v>
      </c>
      <c r="G2443" s="2" t="s">
        <v>40</v>
      </c>
      <c r="H2443" s="2" t="s">
        <v>59</v>
      </c>
      <c r="I2443" s="2" t="s">
        <v>40</v>
      </c>
      <c r="J2443" s="2" t="s">
        <v>40</v>
      </c>
      <c r="K2443" s="2" t="s">
        <v>60</v>
      </c>
      <c r="L2443" s="2" t="s">
        <v>40</v>
      </c>
      <c r="M2443" s="2" t="s">
        <v>40</v>
      </c>
      <c r="N2443" s="2" t="s">
        <v>61</v>
      </c>
      <c r="O2443" s="2" t="s">
        <v>40</v>
      </c>
      <c r="P2443" s="2" t="s">
        <v>40</v>
      </c>
      <c r="Q2443" s="2" t="s">
        <v>40</v>
      </c>
    </row>
    <row r="2444" spans="1:17" x14ac:dyDescent="0.2">
      <c r="A2444" s="3" t="s">
        <v>75</v>
      </c>
      <c r="B2444" s="2">
        <v>0</v>
      </c>
      <c r="C2444" s="2">
        <v>0</v>
      </c>
      <c r="D2444" s="2" t="s">
        <v>40</v>
      </c>
      <c r="E2444" s="2">
        <v>0</v>
      </c>
      <c r="F2444" s="2">
        <v>0</v>
      </c>
      <c r="G2444" s="2" t="s">
        <v>40</v>
      </c>
      <c r="H2444" s="2" t="s">
        <v>83</v>
      </c>
      <c r="I2444" s="2" t="s">
        <v>40</v>
      </c>
      <c r="J2444" s="2" t="s">
        <v>40</v>
      </c>
      <c r="K2444" s="2">
        <v>0</v>
      </c>
      <c r="L2444" s="2">
        <v>0</v>
      </c>
      <c r="M2444" s="2">
        <v>0</v>
      </c>
      <c r="N2444" s="2">
        <v>0</v>
      </c>
      <c r="O2444" s="2">
        <v>0</v>
      </c>
      <c r="P2444" s="2" t="s">
        <v>40</v>
      </c>
      <c r="Q2444" s="2" t="s">
        <v>40</v>
      </c>
    </row>
    <row r="2445" spans="1:17" x14ac:dyDescent="0.2">
      <c r="A2445" s="3" t="s">
        <v>76</v>
      </c>
      <c r="B2445" s="2">
        <v>2.598E-2</v>
      </c>
      <c r="C2445" s="2">
        <v>5.8099999999999999E-2</v>
      </c>
      <c r="D2445" s="2" t="s">
        <v>40</v>
      </c>
      <c r="E2445" s="2">
        <v>5.4071187515149201E-2</v>
      </c>
      <c r="F2445" s="2">
        <v>3.0300000000000001E-2</v>
      </c>
      <c r="G2445" s="2" t="s">
        <v>40</v>
      </c>
      <c r="H2445" s="2" t="s">
        <v>83</v>
      </c>
      <c r="I2445" s="2" t="s">
        <v>40</v>
      </c>
      <c r="J2445" s="2" t="s">
        <v>40</v>
      </c>
      <c r="K2445" s="2">
        <v>3.9447731755424001E-2</v>
      </c>
      <c r="L2445" s="2">
        <v>4.7714054471192702E-2</v>
      </c>
      <c r="M2445" s="2">
        <v>3.4288560263581298E-2</v>
      </c>
      <c r="N2445" s="2">
        <v>5.5111657447244403E-2</v>
      </c>
      <c r="O2445" s="2">
        <v>2.921E-2</v>
      </c>
      <c r="P2445" s="2" t="s">
        <v>40</v>
      </c>
      <c r="Q2445" s="2" t="s">
        <v>40</v>
      </c>
    </row>
    <row r="2446" spans="1:17" x14ac:dyDescent="0.2">
      <c r="A2446" s="3" t="s">
        <v>77</v>
      </c>
      <c r="B2446" s="2">
        <v>0.64495999999999998</v>
      </c>
      <c r="C2446" s="2">
        <v>0.63385000000000002</v>
      </c>
      <c r="D2446" s="2" t="s">
        <v>40</v>
      </c>
      <c r="E2446" s="2">
        <v>0.60880428094643202</v>
      </c>
      <c r="F2446" s="2">
        <v>0.67049000000000003</v>
      </c>
      <c r="G2446" s="2" t="s">
        <v>40</v>
      </c>
      <c r="H2446" s="2" t="s">
        <v>83</v>
      </c>
      <c r="I2446" s="2" t="s">
        <v>40</v>
      </c>
      <c r="J2446" s="2" t="s">
        <v>40</v>
      </c>
      <c r="K2446" s="2">
        <v>0.63972312158088596</v>
      </c>
      <c r="L2446" s="2">
        <v>0.63573566225601796</v>
      </c>
      <c r="M2446" s="2">
        <v>0.64615738257604705</v>
      </c>
      <c r="N2446" s="2">
        <v>0.64310592091784402</v>
      </c>
      <c r="O2446" s="2">
        <v>0.63541999999999998</v>
      </c>
      <c r="P2446" s="2" t="s">
        <v>40</v>
      </c>
      <c r="Q2446" s="2" t="s">
        <v>40</v>
      </c>
    </row>
    <row r="2447" spans="1:17" x14ac:dyDescent="0.2">
      <c r="A2447" s="3" t="s">
        <v>78</v>
      </c>
      <c r="B2447" s="2">
        <v>2.487E-2</v>
      </c>
      <c r="C2447" s="2">
        <v>1.7919999999999998E-2</v>
      </c>
      <c r="D2447" s="2" t="s">
        <v>40</v>
      </c>
      <c r="E2447" s="2">
        <v>1.5363675349132E-2</v>
      </c>
      <c r="F2447" s="2">
        <v>2.7439999999999999E-2</v>
      </c>
      <c r="G2447" s="2" t="s">
        <v>40</v>
      </c>
      <c r="H2447" s="2" t="s">
        <v>83</v>
      </c>
      <c r="I2447" s="2" t="s">
        <v>40</v>
      </c>
      <c r="J2447" s="2" t="s">
        <v>40</v>
      </c>
      <c r="K2447" s="2">
        <v>2.31104164340739E-2</v>
      </c>
      <c r="L2447" s="2">
        <v>1.73163432400383E-2</v>
      </c>
      <c r="M2447" s="2">
        <v>2.7699026894490799E-2</v>
      </c>
      <c r="N2447" s="2">
        <v>2.62800096850496E-2</v>
      </c>
      <c r="O2447" s="2">
        <v>1.6279999999999999E-2</v>
      </c>
      <c r="P2447" s="2" t="s">
        <v>40</v>
      </c>
      <c r="Q2447" s="2" t="s">
        <v>40</v>
      </c>
    </row>
    <row r="2448" spans="1:17" x14ac:dyDescent="0.2">
      <c r="A2448" s="3" t="s">
        <v>79</v>
      </c>
      <c r="B2448" s="2">
        <v>0.23327000000000001</v>
      </c>
      <c r="C2448" s="2">
        <v>0.22309000000000001</v>
      </c>
      <c r="D2448" s="2" t="s">
        <v>40</v>
      </c>
      <c r="E2448" s="2">
        <v>0.22441407342494299</v>
      </c>
      <c r="F2448" s="2">
        <v>0.23185</v>
      </c>
      <c r="G2448" s="2" t="s">
        <v>40</v>
      </c>
      <c r="H2448" s="2" t="s">
        <v>83</v>
      </c>
      <c r="I2448" s="2" t="s">
        <v>40</v>
      </c>
      <c r="J2448" s="2" t="s">
        <v>40</v>
      </c>
      <c r="K2448" s="2">
        <v>0.229950504261099</v>
      </c>
      <c r="L2448" s="2">
        <v>0.22934743736942101</v>
      </c>
      <c r="M2448" s="2">
        <v>0.22362271090337901</v>
      </c>
      <c r="N2448" s="2">
        <v>0.22204838799798801</v>
      </c>
      <c r="O2448" s="2">
        <v>0.23427999999999999</v>
      </c>
      <c r="P2448" s="2" t="s">
        <v>40</v>
      </c>
      <c r="Q2448" s="2" t="s">
        <v>40</v>
      </c>
    </row>
    <row r="2449" spans="1:17" x14ac:dyDescent="0.2">
      <c r="A2449" s="3" t="s">
        <v>80</v>
      </c>
      <c r="B2449" s="2">
        <v>4.3779999999999999E-2</v>
      </c>
      <c r="C2449" s="2">
        <v>4.165E-2</v>
      </c>
      <c r="D2449" s="2" t="s">
        <v>40</v>
      </c>
      <c r="E2449" s="2">
        <v>7.1299386571700193E-2</v>
      </c>
      <c r="F2449" s="2">
        <v>1.346E-2</v>
      </c>
      <c r="G2449" s="2" t="s">
        <v>40</v>
      </c>
      <c r="H2449" s="2" t="s">
        <v>83</v>
      </c>
      <c r="I2449" s="2" t="s">
        <v>40</v>
      </c>
      <c r="J2449" s="2" t="s">
        <v>40</v>
      </c>
      <c r="K2449" s="2">
        <v>4.2759852629228497E-2</v>
      </c>
      <c r="L2449" s="2">
        <v>4.2726194733573003E-2</v>
      </c>
      <c r="M2449" s="2">
        <v>4.2563788215462403E-2</v>
      </c>
      <c r="N2449" s="2">
        <v>2.7341640125905599E-2</v>
      </c>
      <c r="O2449" s="2">
        <v>5.842E-2</v>
      </c>
      <c r="P2449" s="2" t="s">
        <v>40</v>
      </c>
      <c r="Q2449" s="2" t="s">
        <v>40</v>
      </c>
    </row>
    <row r="2450" spans="1:17" x14ac:dyDescent="0.2">
      <c r="A2450" s="3" t="s">
        <v>81</v>
      </c>
      <c r="B2450" s="2">
        <v>2.7140000000000001E-2</v>
      </c>
      <c r="C2450" s="2">
        <v>2.5389999999999999E-2</v>
      </c>
      <c r="D2450" s="2" t="s">
        <v>40</v>
      </c>
      <c r="E2450" s="2">
        <v>2.60473961926425E-2</v>
      </c>
      <c r="F2450" s="2">
        <v>2.6450000000000001E-2</v>
      </c>
      <c r="G2450" s="2" t="s">
        <v>40</v>
      </c>
      <c r="H2450" s="2" t="s">
        <v>83</v>
      </c>
      <c r="I2450" s="2" t="s">
        <v>40</v>
      </c>
      <c r="J2450" s="2" t="s">
        <v>40</v>
      </c>
      <c r="K2450" s="2">
        <v>2.5008373339287699E-2</v>
      </c>
      <c r="L2450" s="2">
        <v>2.7160307929755802E-2</v>
      </c>
      <c r="M2450" s="2">
        <v>2.5668531147038501E-2</v>
      </c>
      <c r="N2450" s="2">
        <v>2.61123838259671E-2</v>
      </c>
      <c r="O2450" s="2">
        <v>2.639E-2</v>
      </c>
      <c r="P2450" s="2" t="s">
        <v>40</v>
      </c>
      <c r="Q2450" s="2" t="s">
        <v>40</v>
      </c>
    </row>
    <row r="2453" spans="1:17" x14ac:dyDescent="0.2">
      <c r="A2453" s="3" t="s">
        <v>113</v>
      </c>
    </row>
    <row r="2455" spans="1:17" x14ac:dyDescent="0.2">
      <c r="A2455" s="3" t="s">
        <v>114</v>
      </c>
    </row>
    <row r="2457" spans="1:17" x14ac:dyDescent="0.2">
      <c r="A2457" s="3" t="s">
        <v>29</v>
      </c>
      <c r="B2457" s="2">
        <v>0.95501999999999998</v>
      </c>
    </row>
    <row r="2459" spans="1:17" x14ac:dyDescent="0.2">
      <c r="A2459" s="3" t="s">
        <v>31</v>
      </c>
    </row>
    <row r="2461" spans="1:17" x14ac:dyDescent="0.2">
      <c r="A2461" s="3" t="s">
        <v>32</v>
      </c>
      <c r="B2461" s="2" t="s">
        <v>33</v>
      </c>
      <c r="C2461" s="2" t="s">
        <v>34</v>
      </c>
      <c r="D2461" s="2" t="s">
        <v>35</v>
      </c>
      <c r="E2461" s="2" t="s">
        <v>36</v>
      </c>
    </row>
    <row r="2462" spans="1:17" x14ac:dyDescent="0.2">
      <c r="A2462" s="3">
        <v>0.67264999999999997</v>
      </c>
      <c r="B2462" s="2" t="s">
        <v>37</v>
      </c>
      <c r="C2462" s="2">
        <v>3</v>
      </c>
      <c r="D2462" s="2">
        <v>6</v>
      </c>
      <c r="E2462" s="2" t="str">
        <f>W2469</f>
        <v xml:space="preserve"> M</v>
      </c>
    </row>
    <row r="2464" spans="1:17" x14ac:dyDescent="0.2">
      <c r="A2464" s="3" t="s">
        <v>38</v>
      </c>
    </row>
    <row r="2466" spans="1:30" x14ac:dyDescent="0.2">
      <c r="B2466" s="2" t="s">
        <v>39</v>
      </c>
      <c r="C2466" s="2" t="s">
        <v>40</v>
      </c>
      <c r="D2466" s="2" t="s">
        <v>40</v>
      </c>
      <c r="E2466" s="2" t="s">
        <v>40</v>
      </c>
      <c r="F2466" s="2" t="s">
        <v>41</v>
      </c>
      <c r="G2466" s="2" t="s">
        <v>40</v>
      </c>
      <c r="H2466" s="2" t="s">
        <v>40</v>
      </c>
      <c r="I2466" s="2" t="s">
        <v>40</v>
      </c>
      <c r="J2466" s="2" t="s">
        <v>42</v>
      </c>
      <c r="K2466" s="2" t="s">
        <v>40</v>
      </c>
      <c r="L2466" s="2" t="s">
        <v>40</v>
      </c>
      <c r="M2466" s="2" t="s">
        <v>40</v>
      </c>
      <c r="N2466" s="2" t="s">
        <v>43</v>
      </c>
      <c r="O2466" s="2" t="s">
        <v>40</v>
      </c>
      <c r="P2466" s="2" t="s">
        <v>40</v>
      </c>
      <c r="Q2466" s="2" t="s">
        <v>40</v>
      </c>
      <c r="R2466" s="2" t="s">
        <v>44</v>
      </c>
      <c r="S2466" s="2" t="s">
        <v>40</v>
      </c>
      <c r="T2466" s="2" t="s">
        <v>40</v>
      </c>
      <c r="U2466" s="2" t="s">
        <v>40</v>
      </c>
      <c r="V2466" s="2" t="s">
        <v>45</v>
      </c>
      <c r="W2466" s="2" t="s">
        <v>40</v>
      </c>
      <c r="X2466" s="2" t="s">
        <v>40</v>
      </c>
      <c r="Y2466" s="2" t="s">
        <v>40</v>
      </c>
      <c r="Z2466" s="2" t="s">
        <v>46</v>
      </c>
      <c r="AA2466" s="2" t="s">
        <v>40</v>
      </c>
      <c r="AB2466" s="2" t="s">
        <v>40</v>
      </c>
      <c r="AC2466" s="2" t="s">
        <v>40</v>
      </c>
      <c r="AD2466" s="2" t="s">
        <v>40</v>
      </c>
    </row>
    <row r="2467" spans="1:30" x14ac:dyDescent="0.2">
      <c r="A2467" s="3" t="s">
        <v>47</v>
      </c>
      <c r="B2467" s="2" t="s">
        <v>48</v>
      </c>
      <c r="C2467" s="2" t="s">
        <v>49</v>
      </c>
      <c r="D2467" s="2" t="s">
        <v>50</v>
      </c>
      <c r="E2467" s="2" t="s">
        <v>51</v>
      </c>
      <c r="F2467" s="2" t="s">
        <v>49</v>
      </c>
      <c r="G2467" s="2" t="s">
        <v>40</v>
      </c>
      <c r="H2467" s="2" t="s">
        <v>40</v>
      </c>
      <c r="I2467" s="2" t="s">
        <v>40</v>
      </c>
      <c r="J2467" s="2" t="s">
        <v>48</v>
      </c>
      <c r="K2467" s="2" t="s">
        <v>40</v>
      </c>
      <c r="L2467" s="2" t="s">
        <v>40</v>
      </c>
      <c r="M2467" s="2" t="s">
        <v>40</v>
      </c>
      <c r="N2467" s="2" t="s">
        <v>49</v>
      </c>
      <c r="O2467" s="2" t="s">
        <v>51</v>
      </c>
      <c r="P2467" s="2" t="s">
        <v>40</v>
      </c>
      <c r="Q2467" s="2" t="s">
        <v>40</v>
      </c>
      <c r="R2467" s="2" t="s">
        <v>51</v>
      </c>
      <c r="S2467" s="2" t="s">
        <v>40</v>
      </c>
      <c r="T2467" s="2" t="s">
        <v>40</v>
      </c>
      <c r="U2467" s="2" t="s">
        <v>40</v>
      </c>
      <c r="V2467" s="2" t="s">
        <v>48</v>
      </c>
      <c r="W2467" s="2" t="s">
        <v>40</v>
      </c>
      <c r="X2467" s="2" t="s">
        <v>40</v>
      </c>
      <c r="Y2467" s="2" t="s">
        <v>40</v>
      </c>
      <c r="Z2467" s="2" t="s">
        <v>48</v>
      </c>
      <c r="AA2467" s="2" t="s">
        <v>40</v>
      </c>
      <c r="AB2467" s="2" t="s">
        <v>40</v>
      </c>
      <c r="AC2467" s="2" t="s">
        <v>40</v>
      </c>
      <c r="AD2467" s="2" t="s">
        <v>40</v>
      </c>
    </row>
    <row r="2468" spans="1:30" x14ac:dyDescent="0.2">
      <c r="A2468" s="3" t="s">
        <v>52</v>
      </c>
      <c r="B2468" s="2" t="s">
        <v>49</v>
      </c>
      <c r="C2468" s="2" t="s">
        <v>50</v>
      </c>
      <c r="D2468" s="2" t="s">
        <v>53</v>
      </c>
      <c r="E2468" s="2" t="s">
        <v>40</v>
      </c>
      <c r="F2468" s="2" t="s">
        <v>48</v>
      </c>
      <c r="G2468" s="2" t="s">
        <v>49</v>
      </c>
      <c r="H2468" s="2" t="s">
        <v>51</v>
      </c>
      <c r="I2468" s="2" t="s">
        <v>40</v>
      </c>
      <c r="J2468" s="2" t="s">
        <v>48</v>
      </c>
      <c r="K2468" s="2" t="s">
        <v>40</v>
      </c>
      <c r="L2468" s="2" t="s">
        <v>40</v>
      </c>
      <c r="M2468" s="2" t="s">
        <v>40</v>
      </c>
      <c r="N2468" s="2" t="s">
        <v>49</v>
      </c>
      <c r="O2468" s="2" t="s">
        <v>50</v>
      </c>
      <c r="P2468" s="2" t="s">
        <v>53</v>
      </c>
      <c r="Q2468" s="2" t="s">
        <v>40</v>
      </c>
      <c r="R2468" s="2" t="s">
        <v>48</v>
      </c>
      <c r="S2468" s="2" t="s">
        <v>49</v>
      </c>
      <c r="T2468" s="2" t="s">
        <v>40</v>
      </c>
      <c r="U2468" s="2" t="s">
        <v>40</v>
      </c>
      <c r="V2468" s="2" t="s">
        <v>48</v>
      </c>
      <c r="W2468" s="2" t="s">
        <v>49</v>
      </c>
      <c r="X2468" s="2" t="s">
        <v>51</v>
      </c>
      <c r="Y2468" s="2" t="s">
        <v>40</v>
      </c>
      <c r="Z2468" s="2" t="s">
        <v>48</v>
      </c>
      <c r="AA2468" s="2" t="s">
        <v>49</v>
      </c>
      <c r="AB2468" s="2" t="s">
        <v>40</v>
      </c>
      <c r="AC2468" s="2" t="s">
        <v>40</v>
      </c>
      <c r="AD2468" s="2" t="s">
        <v>40</v>
      </c>
    </row>
    <row r="2469" spans="1:30" x14ac:dyDescent="0.2">
      <c r="A2469" s="3" t="s">
        <v>54</v>
      </c>
      <c r="B2469" s="2" t="s">
        <v>50</v>
      </c>
      <c r="C2469" s="2" t="s">
        <v>40</v>
      </c>
      <c r="D2469" s="2" t="s">
        <v>40</v>
      </c>
      <c r="E2469" s="2" t="s">
        <v>40</v>
      </c>
      <c r="F2469" s="2" t="s">
        <v>48</v>
      </c>
      <c r="G2469" s="2" t="s">
        <v>49</v>
      </c>
      <c r="H2469" s="2" t="s">
        <v>40</v>
      </c>
      <c r="I2469" s="2" t="s">
        <v>40</v>
      </c>
      <c r="J2469" s="2" t="s">
        <v>48</v>
      </c>
      <c r="K2469" s="2" t="s">
        <v>40</v>
      </c>
      <c r="L2469" s="2" t="s">
        <v>40</v>
      </c>
      <c r="M2469" s="2" t="s">
        <v>40</v>
      </c>
      <c r="N2469" s="2" t="s">
        <v>49</v>
      </c>
      <c r="O2469" s="2" t="s">
        <v>50</v>
      </c>
      <c r="P2469" s="2" t="s">
        <v>53</v>
      </c>
      <c r="Q2469" s="2" t="s">
        <v>40</v>
      </c>
      <c r="R2469" s="2" t="s">
        <v>49</v>
      </c>
      <c r="S2469" s="2" t="s">
        <v>40</v>
      </c>
      <c r="T2469" s="2" t="s">
        <v>40</v>
      </c>
      <c r="U2469" s="2" t="s">
        <v>40</v>
      </c>
      <c r="V2469" s="2" t="s">
        <v>48</v>
      </c>
      <c r="W2469" s="2" t="s">
        <v>49</v>
      </c>
      <c r="X2469" s="2" t="s">
        <v>40</v>
      </c>
      <c r="Y2469" s="2" t="s">
        <v>40</v>
      </c>
      <c r="Z2469" s="2" t="s">
        <v>48</v>
      </c>
      <c r="AA2469" s="2" t="s">
        <v>49</v>
      </c>
      <c r="AB2469" s="2" t="s">
        <v>50</v>
      </c>
      <c r="AC2469" s="2" t="s">
        <v>40</v>
      </c>
      <c r="AD2469" s="2" t="s">
        <v>40</v>
      </c>
    </row>
    <row r="2470" spans="1:30" x14ac:dyDescent="0.2">
      <c r="A2470" s="3" t="s">
        <v>55</v>
      </c>
      <c r="B2470" s="2" t="s">
        <v>48</v>
      </c>
      <c r="C2470" s="2" t="s">
        <v>49</v>
      </c>
      <c r="D2470" s="2" t="s">
        <v>50</v>
      </c>
      <c r="E2470" s="2" t="s">
        <v>40</v>
      </c>
      <c r="F2470" s="2" t="s">
        <v>48</v>
      </c>
      <c r="G2470" s="2" t="s">
        <v>49</v>
      </c>
      <c r="H2470" s="2" t="s">
        <v>40</v>
      </c>
      <c r="I2470" s="2" t="s">
        <v>40</v>
      </c>
      <c r="J2470" s="2" t="s">
        <v>48</v>
      </c>
      <c r="K2470" s="2" t="s">
        <v>40</v>
      </c>
      <c r="L2470" s="2" t="s">
        <v>40</v>
      </c>
      <c r="M2470" s="2" t="s">
        <v>40</v>
      </c>
      <c r="N2470" s="2" t="s">
        <v>48</v>
      </c>
      <c r="O2470" s="2" t="s">
        <v>49</v>
      </c>
      <c r="P2470" s="2" t="s">
        <v>51</v>
      </c>
      <c r="Q2470" s="2" t="s">
        <v>40</v>
      </c>
      <c r="R2470" s="2" t="s">
        <v>48</v>
      </c>
      <c r="S2470" s="2" t="s">
        <v>40</v>
      </c>
      <c r="T2470" s="2" t="s">
        <v>40</v>
      </c>
      <c r="U2470" s="2" t="s">
        <v>40</v>
      </c>
      <c r="V2470" s="2" t="s">
        <v>48</v>
      </c>
      <c r="W2470" s="2" t="s">
        <v>49</v>
      </c>
      <c r="X2470" s="2" t="s">
        <v>40</v>
      </c>
      <c r="Y2470" s="2" t="s">
        <v>40</v>
      </c>
      <c r="Z2470" s="2" t="s">
        <v>48</v>
      </c>
      <c r="AA2470" s="2" t="s">
        <v>49</v>
      </c>
      <c r="AB2470" s="2" t="s">
        <v>40</v>
      </c>
      <c r="AC2470" s="2" t="s">
        <v>40</v>
      </c>
      <c r="AD2470" s="2" t="s">
        <v>40</v>
      </c>
    </row>
    <row r="2471" spans="1:30" x14ac:dyDescent="0.2">
      <c r="A2471" s="3" t="s">
        <v>56</v>
      </c>
      <c r="B2471" s="2" t="s">
        <v>48</v>
      </c>
      <c r="C2471" s="2" t="s">
        <v>49</v>
      </c>
      <c r="D2471" s="2" t="s">
        <v>50</v>
      </c>
      <c r="E2471" s="2" t="s">
        <v>40</v>
      </c>
      <c r="F2471" s="2" t="s">
        <v>48</v>
      </c>
      <c r="G2471" s="2" t="s">
        <v>49</v>
      </c>
      <c r="H2471" s="2" t="s">
        <v>50</v>
      </c>
      <c r="I2471" s="2" t="s">
        <v>51</v>
      </c>
      <c r="J2471" s="2" t="s">
        <v>48</v>
      </c>
      <c r="K2471" s="2" t="s">
        <v>40</v>
      </c>
      <c r="L2471" s="2" t="s">
        <v>40</v>
      </c>
      <c r="M2471" s="2" t="s">
        <v>40</v>
      </c>
      <c r="N2471" s="2" t="s">
        <v>49</v>
      </c>
      <c r="O2471" s="2" t="s">
        <v>50</v>
      </c>
      <c r="P2471" s="2" t="s">
        <v>51</v>
      </c>
      <c r="Q2471" s="2" t="s">
        <v>40</v>
      </c>
      <c r="R2471" s="2" t="s">
        <v>49</v>
      </c>
      <c r="S2471" s="2" t="s">
        <v>40</v>
      </c>
      <c r="T2471" s="2" t="s">
        <v>40</v>
      </c>
      <c r="U2471" s="2" t="s">
        <v>40</v>
      </c>
      <c r="V2471" s="2" t="s">
        <v>49</v>
      </c>
      <c r="W2471" s="2" t="s">
        <v>40</v>
      </c>
      <c r="X2471" s="2" t="s">
        <v>40</v>
      </c>
      <c r="Y2471" s="2" t="s">
        <v>40</v>
      </c>
      <c r="Z2471" s="2" t="s">
        <v>48</v>
      </c>
      <c r="AA2471" s="2" t="s">
        <v>49</v>
      </c>
      <c r="AB2471" s="2" t="s">
        <v>40</v>
      </c>
      <c r="AC2471" s="2" t="s">
        <v>40</v>
      </c>
      <c r="AD2471" s="2" t="s">
        <v>40</v>
      </c>
    </row>
    <row r="2474" spans="1:30" x14ac:dyDescent="0.2">
      <c r="A2474" s="3" t="s">
        <v>57</v>
      </c>
    </row>
    <row r="2476" spans="1:30" x14ac:dyDescent="0.2">
      <c r="A2476" s="3" t="s">
        <v>47</v>
      </c>
      <c r="B2476" s="2" t="s">
        <v>40</v>
      </c>
      <c r="C2476" s="2" t="s">
        <v>40</v>
      </c>
      <c r="D2476" s="2" t="s">
        <v>58</v>
      </c>
      <c r="E2476" s="2" t="s">
        <v>40</v>
      </c>
      <c r="F2476" s="2" t="s">
        <v>40</v>
      </c>
      <c r="G2476" s="2" t="s">
        <v>59</v>
      </c>
      <c r="H2476" s="2" t="s">
        <v>40</v>
      </c>
      <c r="I2476" s="2" t="s">
        <v>40</v>
      </c>
      <c r="J2476" s="2" t="s">
        <v>60</v>
      </c>
      <c r="K2476" s="2" t="s">
        <v>40</v>
      </c>
      <c r="L2476" s="2" t="s">
        <v>40</v>
      </c>
      <c r="M2476" s="2" t="s">
        <v>61</v>
      </c>
      <c r="N2476" s="2" t="s">
        <v>40</v>
      </c>
      <c r="O2476" s="2" t="s">
        <v>40</v>
      </c>
      <c r="P2476" s="2" t="s">
        <v>40</v>
      </c>
    </row>
    <row r="2477" spans="1:30" x14ac:dyDescent="0.2">
      <c r="A2477" s="3" t="s">
        <v>62</v>
      </c>
      <c r="B2477" s="2" t="s">
        <v>63</v>
      </c>
      <c r="C2477" s="2" t="s">
        <v>40</v>
      </c>
      <c r="D2477" s="2" t="s">
        <v>63</v>
      </c>
      <c r="E2477" s="2" t="s">
        <v>49</v>
      </c>
      <c r="F2477" s="2" t="s">
        <v>40</v>
      </c>
      <c r="G2477" s="2" t="s">
        <v>49</v>
      </c>
      <c r="H2477" s="2" t="s">
        <v>40</v>
      </c>
      <c r="I2477" s="2" t="s">
        <v>40</v>
      </c>
      <c r="J2477" s="2" t="s">
        <v>49</v>
      </c>
      <c r="K2477" s="2" t="s">
        <v>66</v>
      </c>
      <c r="L2477" s="2" t="s">
        <v>63</v>
      </c>
      <c r="M2477" s="2" t="s">
        <v>63</v>
      </c>
      <c r="N2477" s="2" t="s">
        <v>49</v>
      </c>
      <c r="O2477" s="2" t="s">
        <v>40</v>
      </c>
      <c r="P2477" s="2" t="s">
        <v>40</v>
      </c>
    </row>
    <row r="2480" spans="1:30" x14ac:dyDescent="0.2">
      <c r="A2480" s="3" t="s">
        <v>67</v>
      </c>
    </row>
    <row r="2482" spans="1:30" x14ac:dyDescent="0.2">
      <c r="B2482" s="2" t="s">
        <v>68</v>
      </c>
      <c r="C2482" s="2" t="s">
        <v>69</v>
      </c>
      <c r="D2482" s="2" t="s">
        <v>70</v>
      </c>
      <c r="E2482" s="2" t="s">
        <v>71</v>
      </c>
      <c r="F2482" s="2" t="s">
        <v>72</v>
      </c>
      <c r="G2482" s="2" t="s">
        <v>73</v>
      </c>
      <c r="H2482" s="2" t="s">
        <v>74</v>
      </c>
      <c r="I2482" s="2" t="s">
        <v>40</v>
      </c>
    </row>
    <row r="2483" spans="1:30" x14ac:dyDescent="0.2">
      <c r="A2483" s="3" t="s">
        <v>75</v>
      </c>
      <c r="B2483" s="2">
        <v>0</v>
      </c>
      <c r="C2483" s="2">
        <v>2.1099999999999999E-3</v>
      </c>
      <c r="D2483" s="2">
        <v>8.7799999999999996E-3</v>
      </c>
      <c r="E2483" s="2">
        <v>2.3140000000000001E-2</v>
      </c>
      <c r="F2483" s="2">
        <v>6.2530000000000002E-2</v>
      </c>
      <c r="G2483" s="2">
        <v>0.25746000000000002</v>
      </c>
      <c r="H2483" s="2">
        <v>0.64598</v>
      </c>
      <c r="I2483" s="2" t="s">
        <v>40</v>
      </c>
    </row>
    <row r="2484" spans="1:30" x14ac:dyDescent="0.2">
      <c r="A2484" s="3" t="s">
        <v>76</v>
      </c>
      <c r="B2484" s="2">
        <v>5.2049999999999999E-2</v>
      </c>
      <c r="C2484" s="2">
        <v>9.5619999999999997E-2</v>
      </c>
      <c r="D2484" s="2">
        <v>0.13627</v>
      </c>
      <c r="E2484" s="2">
        <v>0.18409</v>
      </c>
      <c r="F2484" s="2">
        <v>0.30420000000000003</v>
      </c>
      <c r="G2484" s="2">
        <v>0.18829000000000001</v>
      </c>
      <c r="H2484" s="2">
        <v>3.9480000000000001E-2</v>
      </c>
      <c r="I2484" s="2" t="s">
        <v>40</v>
      </c>
    </row>
    <row r="2485" spans="1:30" x14ac:dyDescent="0.2">
      <c r="A2485" s="3" t="s">
        <v>77</v>
      </c>
      <c r="B2485" s="2">
        <v>0.90361999999999998</v>
      </c>
      <c r="C2485" s="2">
        <v>9.3689999999999996E-2</v>
      </c>
      <c r="D2485" s="2">
        <v>2.64E-3</v>
      </c>
      <c r="E2485" s="2">
        <v>5.0000000000000002E-5</v>
      </c>
      <c r="F2485" s="2">
        <v>0</v>
      </c>
      <c r="G2485" s="2">
        <v>0</v>
      </c>
      <c r="H2485" s="2">
        <v>0</v>
      </c>
      <c r="I2485" s="2" t="s">
        <v>40</v>
      </c>
    </row>
    <row r="2486" spans="1:30" x14ac:dyDescent="0.2">
      <c r="A2486" s="3" t="s">
        <v>78</v>
      </c>
      <c r="B2486" s="2">
        <v>2.716E-2</v>
      </c>
      <c r="C2486" s="2">
        <v>3.4810000000000001E-2</v>
      </c>
      <c r="D2486" s="2">
        <v>5.0500000000000003E-2</v>
      </c>
      <c r="E2486" s="2">
        <v>7.2849999999999998E-2</v>
      </c>
      <c r="F2486" s="2">
        <v>0.13435</v>
      </c>
      <c r="G2486" s="2">
        <v>0.39948</v>
      </c>
      <c r="H2486" s="2">
        <v>0.28084999999999999</v>
      </c>
      <c r="I2486" s="2" t="s">
        <v>40</v>
      </c>
    </row>
    <row r="2487" spans="1:30" x14ac:dyDescent="0.2">
      <c r="A2487" s="3" t="s">
        <v>79</v>
      </c>
      <c r="B2487" s="2">
        <v>0</v>
      </c>
      <c r="C2487" s="2">
        <v>0.51285000000000003</v>
      </c>
      <c r="D2487" s="2">
        <v>0.33173000000000002</v>
      </c>
      <c r="E2487" s="2">
        <v>0.12708</v>
      </c>
      <c r="F2487" s="2">
        <v>2.6329999999999999E-2</v>
      </c>
      <c r="G2487" s="2">
        <v>2.0100000000000001E-3</v>
      </c>
      <c r="H2487" s="2">
        <v>0</v>
      </c>
      <c r="I2487" s="2" t="s">
        <v>40</v>
      </c>
    </row>
    <row r="2488" spans="1:30" x14ac:dyDescent="0.2">
      <c r="A2488" s="3" t="s">
        <v>80</v>
      </c>
      <c r="B2488" s="2">
        <v>5.9450000000000003E-2</v>
      </c>
      <c r="C2488" s="2">
        <v>0.17427000000000001</v>
      </c>
      <c r="D2488" s="2">
        <v>0.27695999999999998</v>
      </c>
      <c r="E2488" s="2">
        <v>0.26833000000000001</v>
      </c>
      <c r="F2488" s="2">
        <v>0.17291999999999999</v>
      </c>
      <c r="G2488" s="2">
        <v>4.5080000000000002E-2</v>
      </c>
      <c r="H2488" s="2">
        <v>2.99E-3</v>
      </c>
      <c r="I2488" s="2" t="s">
        <v>40</v>
      </c>
    </row>
    <row r="2489" spans="1:30" x14ac:dyDescent="0.2">
      <c r="A2489" s="3" t="s">
        <v>81</v>
      </c>
      <c r="B2489" s="2">
        <v>3.662E-2</v>
      </c>
      <c r="C2489" s="2">
        <v>9.6509999999999999E-2</v>
      </c>
      <c r="D2489" s="2">
        <v>0.21185999999999999</v>
      </c>
      <c r="E2489" s="2">
        <v>0.30012</v>
      </c>
      <c r="F2489" s="2">
        <v>0.25756000000000001</v>
      </c>
      <c r="G2489" s="2">
        <v>8.8819999999999996E-2</v>
      </c>
      <c r="H2489" s="2">
        <v>8.5100000000000002E-3</v>
      </c>
      <c r="I2489" s="2" t="s">
        <v>40</v>
      </c>
    </row>
    <row r="2492" spans="1:30" x14ac:dyDescent="0.2">
      <c r="A2492" s="3" t="s">
        <v>82</v>
      </c>
    </row>
    <row r="2494" spans="1:30" x14ac:dyDescent="0.2">
      <c r="B2494" s="2" t="s">
        <v>39</v>
      </c>
      <c r="C2494" s="2" t="s">
        <v>40</v>
      </c>
      <c r="D2494" s="2" t="s">
        <v>40</v>
      </c>
      <c r="E2494" s="2" t="s">
        <v>40</v>
      </c>
      <c r="F2494" s="2" t="s">
        <v>41</v>
      </c>
      <c r="G2494" s="2" t="s">
        <v>40</v>
      </c>
      <c r="H2494" s="2" t="s">
        <v>40</v>
      </c>
      <c r="I2494" s="2" t="s">
        <v>40</v>
      </c>
      <c r="J2494" s="2" t="s">
        <v>42</v>
      </c>
      <c r="K2494" s="2" t="s">
        <v>40</v>
      </c>
      <c r="L2494" s="2" t="s">
        <v>40</v>
      </c>
      <c r="M2494" s="2" t="s">
        <v>40</v>
      </c>
      <c r="N2494" s="2" t="s">
        <v>43</v>
      </c>
      <c r="O2494" s="2" t="s">
        <v>40</v>
      </c>
      <c r="P2494" s="2" t="s">
        <v>40</v>
      </c>
      <c r="Q2494" s="2" t="s">
        <v>40</v>
      </c>
      <c r="R2494" s="2" t="s">
        <v>44</v>
      </c>
      <c r="S2494" s="2" t="s">
        <v>40</v>
      </c>
      <c r="T2494" s="2" t="s">
        <v>40</v>
      </c>
      <c r="U2494" s="2" t="s">
        <v>40</v>
      </c>
      <c r="V2494" s="2" t="s">
        <v>45</v>
      </c>
      <c r="W2494" s="2" t="s">
        <v>40</v>
      </c>
      <c r="X2494" s="2" t="s">
        <v>40</v>
      </c>
      <c r="Y2494" s="2" t="s">
        <v>40</v>
      </c>
      <c r="Z2494" s="2" t="s">
        <v>46</v>
      </c>
      <c r="AA2494" s="2" t="s">
        <v>40</v>
      </c>
      <c r="AB2494" s="2" t="s">
        <v>40</v>
      </c>
      <c r="AC2494" s="2" t="s">
        <v>40</v>
      </c>
      <c r="AD2494" s="2" t="s">
        <v>40</v>
      </c>
    </row>
    <row r="2495" spans="1:30" x14ac:dyDescent="0.2">
      <c r="A2495" s="3" t="s">
        <v>47</v>
      </c>
      <c r="B2495" s="2">
        <v>0.96043000000000001</v>
      </c>
      <c r="C2495" s="2">
        <v>0.96111000000000002</v>
      </c>
      <c r="D2495" s="2">
        <v>0.94784999999999997</v>
      </c>
      <c r="E2495" s="2">
        <v>0.95045999999999997</v>
      </c>
      <c r="F2495" s="2" t="s">
        <v>83</v>
      </c>
      <c r="G2495" s="2" t="s">
        <v>40</v>
      </c>
      <c r="H2495" s="2" t="s">
        <v>40</v>
      </c>
      <c r="I2495" s="2" t="s">
        <v>40</v>
      </c>
      <c r="J2495" s="2" t="s">
        <v>83</v>
      </c>
      <c r="K2495" s="2" t="s">
        <v>40</v>
      </c>
      <c r="L2495" s="2" t="s">
        <v>40</v>
      </c>
      <c r="M2495" s="2" t="s">
        <v>40</v>
      </c>
      <c r="N2495" s="2">
        <v>0.79993999999999998</v>
      </c>
      <c r="O2495" s="2">
        <v>1.0592299999999999</v>
      </c>
      <c r="P2495" s="2" t="s">
        <v>40</v>
      </c>
      <c r="Q2495" s="2" t="s">
        <v>40</v>
      </c>
      <c r="R2495" s="2" t="s">
        <v>83</v>
      </c>
      <c r="S2495" s="2" t="s">
        <v>40</v>
      </c>
      <c r="T2495" s="2" t="s">
        <v>40</v>
      </c>
      <c r="U2495" s="2" t="s">
        <v>40</v>
      </c>
      <c r="V2495" s="2" t="s">
        <v>83</v>
      </c>
      <c r="W2495" s="2" t="s">
        <v>40</v>
      </c>
      <c r="X2495" s="2" t="s">
        <v>40</v>
      </c>
      <c r="Y2495" s="2" t="s">
        <v>40</v>
      </c>
      <c r="Z2495" s="2" t="s">
        <v>83</v>
      </c>
      <c r="AA2495" s="2" t="s">
        <v>40</v>
      </c>
      <c r="AB2495" s="2" t="s">
        <v>40</v>
      </c>
      <c r="AC2495" s="2" t="s">
        <v>40</v>
      </c>
      <c r="AD2495" s="2" t="s">
        <v>40</v>
      </c>
    </row>
    <row r="2496" spans="1:30" x14ac:dyDescent="0.2">
      <c r="A2496" s="3" t="s">
        <v>52</v>
      </c>
      <c r="B2496" s="2">
        <v>0.95179999999999998</v>
      </c>
      <c r="C2496" s="2">
        <v>0.96028000000000002</v>
      </c>
      <c r="D2496" s="2">
        <v>0.95287999999999995</v>
      </c>
      <c r="E2496" s="2" t="s">
        <v>40</v>
      </c>
      <c r="F2496" s="2">
        <v>0.78910999999999998</v>
      </c>
      <c r="G2496" s="2">
        <v>0.70914999999999995</v>
      </c>
      <c r="H2496" s="2">
        <v>1.1915800000000001</v>
      </c>
      <c r="I2496" s="2" t="s">
        <v>40</v>
      </c>
      <c r="J2496" s="2" t="s">
        <v>83</v>
      </c>
      <c r="K2496" s="2" t="s">
        <v>40</v>
      </c>
      <c r="L2496" s="2" t="s">
        <v>40</v>
      </c>
      <c r="M2496" s="2" t="s">
        <v>40</v>
      </c>
      <c r="N2496" s="2">
        <v>1.0797300000000001</v>
      </c>
      <c r="O2496" s="2">
        <v>0.90781999999999996</v>
      </c>
      <c r="P2496" s="2">
        <v>0.82301000000000002</v>
      </c>
      <c r="Q2496" s="2" t="s">
        <v>40</v>
      </c>
      <c r="R2496" s="2">
        <v>0.94930000000000003</v>
      </c>
      <c r="S2496" s="2">
        <v>0.96067999999999998</v>
      </c>
      <c r="T2496" s="2" t="s">
        <v>40</v>
      </c>
      <c r="U2496" s="2" t="s">
        <v>40</v>
      </c>
      <c r="V2496" s="2">
        <v>0.67847999999999997</v>
      </c>
      <c r="W2496" s="2">
        <v>0.67525999999999997</v>
      </c>
      <c r="X2496" s="2">
        <v>1.2187600000000001</v>
      </c>
      <c r="Y2496" s="2" t="s">
        <v>40</v>
      </c>
      <c r="Z2496" s="2">
        <v>1.06751</v>
      </c>
      <c r="AA2496" s="2">
        <v>0.76549999999999996</v>
      </c>
      <c r="AB2496" s="2" t="s">
        <v>40</v>
      </c>
      <c r="AC2496" s="2" t="s">
        <v>40</v>
      </c>
      <c r="AD2496" s="2" t="s">
        <v>40</v>
      </c>
    </row>
    <row r="2497" spans="1:30" x14ac:dyDescent="0.2">
      <c r="A2497" s="3" t="s">
        <v>54</v>
      </c>
      <c r="B2497" s="2" t="s">
        <v>83</v>
      </c>
      <c r="C2497" s="2" t="s">
        <v>40</v>
      </c>
      <c r="D2497" s="2" t="s">
        <v>40</v>
      </c>
      <c r="E2497" s="2" t="s">
        <v>40</v>
      </c>
      <c r="F2497" s="2">
        <v>1.0476700000000001</v>
      </c>
      <c r="G2497" s="2">
        <v>0.83418000000000003</v>
      </c>
      <c r="H2497" s="2" t="s">
        <v>40</v>
      </c>
      <c r="I2497" s="2" t="s">
        <v>40</v>
      </c>
      <c r="J2497" s="2" t="s">
        <v>83</v>
      </c>
      <c r="K2497" s="2" t="s">
        <v>40</v>
      </c>
      <c r="L2497" s="2" t="s">
        <v>40</v>
      </c>
      <c r="M2497" s="2" t="s">
        <v>40</v>
      </c>
      <c r="N2497" s="2">
        <v>1.07159</v>
      </c>
      <c r="O2497" s="2">
        <v>0.91329000000000005</v>
      </c>
      <c r="P2497" s="2">
        <v>0.83545999999999998</v>
      </c>
      <c r="Q2497" s="2" t="s">
        <v>40</v>
      </c>
      <c r="R2497" s="2" t="s">
        <v>83</v>
      </c>
      <c r="S2497" s="2" t="s">
        <v>40</v>
      </c>
      <c r="T2497" s="2" t="s">
        <v>40</v>
      </c>
      <c r="U2497" s="2" t="s">
        <v>40</v>
      </c>
      <c r="V2497" s="2">
        <v>1.11619</v>
      </c>
      <c r="W2497" s="2">
        <v>0.67264999999999997</v>
      </c>
      <c r="X2497" s="2" t="s">
        <v>40</v>
      </c>
      <c r="Y2497" s="2" t="s">
        <v>40</v>
      </c>
      <c r="Z2497" s="2">
        <v>1.14514</v>
      </c>
      <c r="AA2497" s="2">
        <v>0.77151000000000003</v>
      </c>
      <c r="AB2497" s="2">
        <v>0.76524999999999999</v>
      </c>
      <c r="AC2497" s="2" t="s">
        <v>40</v>
      </c>
      <c r="AD2497" s="2" t="s">
        <v>40</v>
      </c>
    </row>
    <row r="2498" spans="1:30" x14ac:dyDescent="0.2">
      <c r="A2498" s="3" t="s">
        <v>55</v>
      </c>
      <c r="B2498" s="2">
        <v>0.95484000000000002</v>
      </c>
      <c r="C2498" s="2">
        <v>0.94643999999999995</v>
      </c>
      <c r="D2498" s="2">
        <v>0.96362999999999999</v>
      </c>
      <c r="E2498" s="2" t="s">
        <v>40</v>
      </c>
      <c r="F2498" s="2">
        <v>1.0413300000000001</v>
      </c>
      <c r="G2498" s="2">
        <v>0.84889999999999999</v>
      </c>
      <c r="H2498" s="2" t="s">
        <v>40</v>
      </c>
      <c r="I2498" s="2" t="s">
        <v>40</v>
      </c>
      <c r="J2498" s="2" t="s">
        <v>83</v>
      </c>
      <c r="K2498" s="2" t="s">
        <v>40</v>
      </c>
      <c r="L2498" s="2" t="s">
        <v>40</v>
      </c>
      <c r="M2498" s="2" t="s">
        <v>40</v>
      </c>
      <c r="N2498" s="2">
        <v>0.92283000000000004</v>
      </c>
      <c r="O2498" s="2">
        <v>0.88153999999999999</v>
      </c>
      <c r="P2498" s="2">
        <v>1.0411300000000001</v>
      </c>
      <c r="Q2498" s="2" t="s">
        <v>40</v>
      </c>
      <c r="R2498" s="2" t="s">
        <v>83</v>
      </c>
      <c r="S2498" s="2" t="s">
        <v>40</v>
      </c>
      <c r="T2498" s="2" t="s">
        <v>40</v>
      </c>
      <c r="U2498" s="2" t="s">
        <v>40</v>
      </c>
      <c r="V2498" s="2">
        <v>1.0547599999999999</v>
      </c>
      <c r="W2498" s="2">
        <v>0.81145</v>
      </c>
      <c r="X2498" s="2" t="s">
        <v>40</v>
      </c>
      <c r="Y2498" s="2" t="s">
        <v>40</v>
      </c>
      <c r="Z2498" s="2">
        <v>1.0687199999999999</v>
      </c>
      <c r="AA2498" s="2">
        <v>0.76475000000000004</v>
      </c>
      <c r="AB2498" s="2" t="s">
        <v>40</v>
      </c>
      <c r="AC2498" s="2" t="s">
        <v>40</v>
      </c>
      <c r="AD2498" s="2" t="s">
        <v>40</v>
      </c>
    </row>
    <row r="2499" spans="1:30" x14ac:dyDescent="0.2">
      <c r="A2499" s="3" t="s">
        <v>56</v>
      </c>
      <c r="B2499" s="2">
        <v>0.94079000000000002</v>
      </c>
      <c r="C2499" s="2">
        <v>0.96096000000000004</v>
      </c>
      <c r="D2499" s="2">
        <v>0.96296999999999999</v>
      </c>
      <c r="E2499" s="2" t="s">
        <v>40</v>
      </c>
      <c r="F2499" s="2">
        <v>0.82535000000000003</v>
      </c>
      <c r="G2499" s="2">
        <v>0.69928999999999997</v>
      </c>
      <c r="H2499" s="2">
        <v>0.71372999999999998</v>
      </c>
      <c r="I2499" s="2">
        <v>1.2567200000000001</v>
      </c>
      <c r="J2499" s="2" t="s">
        <v>83</v>
      </c>
      <c r="K2499" s="2" t="s">
        <v>40</v>
      </c>
      <c r="L2499" s="2" t="s">
        <v>40</v>
      </c>
      <c r="M2499" s="2" t="s">
        <v>40</v>
      </c>
      <c r="N2499" s="2">
        <v>0.81499999999999995</v>
      </c>
      <c r="O2499" s="2">
        <v>0.80810000000000004</v>
      </c>
      <c r="P2499" s="2">
        <v>1.1222700000000001</v>
      </c>
      <c r="Q2499" s="2" t="s">
        <v>40</v>
      </c>
      <c r="R2499" s="2" t="s">
        <v>83</v>
      </c>
      <c r="S2499" s="2" t="s">
        <v>40</v>
      </c>
      <c r="T2499" s="2" t="s">
        <v>40</v>
      </c>
      <c r="U2499" s="2" t="s">
        <v>40</v>
      </c>
      <c r="V2499" s="2" t="s">
        <v>83</v>
      </c>
      <c r="W2499" s="2" t="s">
        <v>40</v>
      </c>
      <c r="X2499" s="2" t="s">
        <v>40</v>
      </c>
      <c r="Y2499" s="2" t="s">
        <v>40</v>
      </c>
      <c r="Z2499" s="2">
        <v>1.06393</v>
      </c>
      <c r="AA2499" s="2">
        <v>0.77012000000000003</v>
      </c>
      <c r="AB2499" s="2" t="s">
        <v>40</v>
      </c>
      <c r="AC2499" s="2" t="s">
        <v>40</v>
      </c>
      <c r="AD2499" s="2" t="s">
        <v>40</v>
      </c>
    </row>
    <row r="2502" spans="1:30" x14ac:dyDescent="0.2">
      <c r="A2502" s="3" t="s">
        <v>84</v>
      </c>
    </row>
    <row r="2504" spans="1:30" x14ac:dyDescent="0.2">
      <c r="A2504" s="3" t="s">
        <v>47</v>
      </c>
      <c r="B2504" s="2" t="s">
        <v>40</v>
      </c>
      <c r="C2504" s="2" t="s">
        <v>40</v>
      </c>
      <c r="D2504" s="2" t="s">
        <v>58</v>
      </c>
      <c r="E2504" s="2" t="s">
        <v>40</v>
      </c>
      <c r="F2504" s="2" t="s">
        <v>40</v>
      </c>
      <c r="G2504" s="2" t="s">
        <v>59</v>
      </c>
      <c r="H2504" s="2" t="s">
        <v>40</v>
      </c>
      <c r="I2504" s="2" t="s">
        <v>40</v>
      </c>
      <c r="J2504" s="2" t="s">
        <v>60</v>
      </c>
      <c r="K2504" s="2" t="s">
        <v>40</v>
      </c>
      <c r="L2504" s="2" t="s">
        <v>40</v>
      </c>
      <c r="M2504" s="2" t="s">
        <v>61</v>
      </c>
      <c r="N2504" s="2" t="s">
        <v>40</v>
      </c>
      <c r="O2504" s="2" t="s">
        <v>40</v>
      </c>
      <c r="P2504" s="2" t="s">
        <v>40</v>
      </c>
    </row>
    <row r="2505" spans="1:30" x14ac:dyDescent="0.2">
      <c r="A2505" s="3">
        <v>0.91788000000000003</v>
      </c>
      <c r="B2505" s="2">
        <v>0.98204000000000002</v>
      </c>
      <c r="C2505" s="2" t="s">
        <v>40</v>
      </c>
      <c r="D2505" s="2">
        <v>1.08005</v>
      </c>
      <c r="E2505" s="2">
        <v>0.77856999999999998</v>
      </c>
      <c r="F2505" s="2" t="s">
        <v>40</v>
      </c>
      <c r="G2505" s="2" t="s">
        <v>83</v>
      </c>
      <c r="H2505" s="2" t="s">
        <v>40</v>
      </c>
      <c r="I2505" s="2" t="s">
        <v>40</v>
      </c>
      <c r="J2505" s="2">
        <v>0.95047999999999999</v>
      </c>
      <c r="K2505" s="2">
        <v>0.96653</v>
      </c>
      <c r="L2505" s="2">
        <v>0.93176999999999999</v>
      </c>
      <c r="M2505" s="2">
        <v>0.94613999999999998</v>
      </c>
      <c r="N2505" s="2">
        <v>0.94616999999999996</v>
      </c>
      <c r="O2505" s="2" t="s">
        <v>40</v>
      </c>
      <c r="P2505" s="2" t="s">
        <v>40</v>
      </c>
    </row>
    <row r="2508" spans="1:30" x14ac:dyDescent="0.2">
      <c r="A2508" s="3" t="s">
        <v>85</v>
      </c>
    </row>
    <row r="2509" spans="1:30" x14ac:dyDescent="0.2">
      <c r="A2509" s="3" t="s">
        <v>86</v>
      </c>
    </row>
    <row r="2511" spans="1:30" x14ac:dyDescent="0.2">
      <c r="B2511" s="2" t="s">
        <v>39</v>
      </c>
      <c r="C2511" s="2" t="s">
        <v>40</v>
      </c>
      <c r="D2511" s="2" t="s">
        <v>40</v>
      </c>
      <c r="E2511" s="2" t="s">
        <v>40</v>
      </c>
      <c r="F2511" s="2" t="s">
        <v>41</v>
      </c>
      <c r="G2511" s="2" t="s">
        <v>40</v>
      </c>
      <c r="H2511" s="2" t="s">
        <v>40</v>
      </c>
      <c r="I2511" s="2" t="s">
        <v>40</v>
      </c>
      <c r="J2511" s="2" t="s">
        <v>42</v>
      </c>
      <c r="K2511" s="2" t="s">
        <v>40</v>
      </c>
      <c r="L2511" s="2" t="s">
        <v>40</v>
      </c>
      <c r="M2511" s="2" t="s">
        <v>40</v>
      </c>
      <c r="N2511" s="2" t="s">
        <v>43</v>
      </c>
      <c r="O2511" s="2" t="s">
        <v>40</v>
      </c>
      <c r="P2511" s="2" t="s">
        <v>40</v>
      </c>
      <c r="Q2511" s="2" t="s">
        <v>40</v>
      </c>
      <c r="R2511" s="2" t="s">
        <v>44</v>
      </c>
      <c r="S2511" s="2" t="s">
        <v>40</v>
      </c>
      <c r="T2511" s="2" t="s">
        <v>40</v>
      </c>
      <c r="U2511" s="2" t="s">
        <v>40</v>
      </c>
      <c r="V2511" s="2" t="s">
        <v>45</v>
      </c>
      <c r="W2511" s="2" t="s">
        <v>40</v>
      </c>
      <c r="X2511" s="2" t="s">
        <v>40</v>
      </c>
      <c r="Y2511" s="2" t="s">
        <v>40</v>
      </c>
      <c r="Z2511" s="2" t="s">
        <v>46</v>
      </c>
      <c r="AA2511" s="2" t="s">
        <v>40</v>
      </c>
      <c r="AB2511" s="2" t="s">
        <v>40</v>
      </c>
      <c r="AC2511" s="2" t="s">
        <v>40</v>
      </c>
      <c r="AD2511" s="2" t="s">
        <v>40</v>
      </c>
    </row>
    <row r="2512" spans="1:30" x14ac:dyDescent="0.2">
      <c r="A2512" s="3" t="s">
        <v>47</v>
      </c>
      <c r="B2512" s="2">
        <v>0</v>
      </c>
      <c r="C2512" s="2">
        <v>0</v>
      </c>
      <c r="D2512" s="2">
        <v>0</v>
      </c>
      <c r="E2512" s="2">
        <v>0</v>
      </c>
      <c r="F2512" s="2" t="s">
        <v>83</v>
      </c>
      <c r="G2512" s="2" t="s">
        <v>40</v>
      </c>
      <c r="H2512" s="2" t="s">
        <v>40</v>
      </c>
      <c r="I2512" s="2" t="s">
        <v>40</v>
      </c>
      <c r="J2512" s="2" t="s">
        <v>83</v>
      </c>
      <c r="K2512" s="2" t="s">
        <v>40</v>
      </c>
      <c r="L2512" s="2" t="s">
        <v>40</v>
      </c>
      <c r="M2512" s="2" t="s">
        <v>40</v>
      </c>
      <c r="N2512" s="2">
        <v>0</v>
      </c>
      <c r="O2512" s="2">
        <v>0</v>
      </c>
      <c r="P2512" s="2" t="s">
        <v>40</v>
      </c>
      <c r="Q2512" s="2" t="s">
        <v>40</v>
      </c>
      <c r="R2512" s="2" t="s">
        <v>83</v>
      </c>
      <c r="S2512" s="2" t="s">
        <v>40</v>
      </c>
      <c r="T2512" s="2" t="s">
        <v>40</v>
      </c>
      <c r="U2512" s="2" t="s">
        <v>40</v>
      </c>
      <c r="V2512" s="2" t="s">
        <v>83</v>
      </c>
      <c r="W2512" s="2" t="s">
        <v>40</v>
      </c>
      <c r="X2512" s="2" t="s">
        <v>40</v>
      </c>
      <c r="Y2512" s="2" t="s">
        <v>40</v>
      </c>
      <c r="Z2512" s="2" t="s">
        <v>83</v>
      </c>
      <c r="AA2512" s="2" t="s">
        <v>40</v>
      </c>
      <c r="AB2512" s="2" t="s">
        <v>40</v>
      </c>
      <c r="AC2512" s="2" t="s">
        <v>40</v>
      </c>
      <c r="AD2512" s="2" t="s">
        <v>40</v>
      </c>
    </row>
    <row r="2513" spans="1:30" x14ac:dyDescent="0.2">
      <c r="A2513" s="3" t="s">
        <v>52</v>
      </c>
      <c r="B2513" s="2">
        <v>0</v>
      </c>
      <c r="C2513" s="2">
        <v>0</v>
      </c>
      <c r="D2513" s="2">
        <v>0</v>
      </c>
      <c r="E2513" s="2" t="s">
        <v>40</v>
      </c>
      <c r="F2513" s="2">
        <v>0</v>
      </c>
      <c r="G2513" s="2">
        <v>0</v>
      </c>
      <c r="H2513" s="2">
        <v>0</v>
      </c>
      <c r="I2513" s="2" t="s">
        <v>40</v>
      </c>
      <c r="J2513" s="2" t="s">
        <v>83</v>
      </c>
      <c r="K2513" s="2" t="s">
        <v>40</v>
      </c>
      <c r="L2513" s="2" t="s">
        <v>40</v>
      </c>
      <c r="M2513" s="2" t="s">
        <v>40</v>
      </c>
      <c r="N2513" s="2">
        <v>0</v>
      </c>
      <c r="O2513" s="2">
        <v>0</v>
      </c>
      <c r="P2513" s="2">
        <v>0</v>
      </c>
      <c r="Q2513" s="2" t="s">
        <v>40</v>
      </c>
      <c r="R2513" s="2">
        <v>0</v>
      </c>
      <c r="S2513" s="2">
        <v>0</v>
      </c>
      <c r="T2513" s="2" t="s">
        <v>40</v>
      </c>
      <c r="U2513" s="2" t="s">
        <v>40</v>
      </c>
      <c r="V2513" s="2">
        <v>0</v>
      </c>
      <c r="W2513" s="2">
        <v>0</v>
      </c>
      <c r="X2513" s="2">
        <v>0</v>
      </c>
      <c r="Y2513" s="2" t="s">
        <v>40</v>
      </c>
      <c r="Z2513" s="2">
        <v>0</v>
      </c>
      <c r="AA2513" s="2">
        <v>0</v>
      </c>
      <c r="AB2513" s="2" t="s">
        <v>40</v>
      </c>
      <c r="AC2513" s="2" t="s">
        <v>40</v>
      </c>
      <c r="AD2513" s="2" t="s">
        <v>40</v>
      </c>
    </row>
    <row r="2514" spans="1:30" x14ac:dyDescent="0.2">
      <c r="A2514" s="3" t="s">
        <v>54</v>
      </c>
      <c r="B2514" s="2" t="s">
        <v>83</v>
      </c>
      <c r="C2514" s="2" t="s">
        <v>40</v>
      </c>
      <c r="D2514" s="2" t="s">
        <v>40</v>
      </c>
      <c r="E2514" s="2" t="s">
        <v>40</v>
      </c>
      <c r="F2514" s="2">
        <v>0</v>
      </c>
      <c r="G2514" s="2">
        <v>0</v>
      </c>
      <c r="H2514" s="2" t="s">
        <v>40</v>
      </c>
      <c r="I2514" s="2" t="s">
        <v>40</v>
      </c>
      <c r="J2514" s="2" t="s">
        <v>83</v>
      </c>
      <c r="K2514" s="2" t="s">
        <v>40</v>
      </c>
      <c r="L2514" s="2" t="s">
        <v>40</v>
      </c>
      <c r="M2514" s="2" t="s">
        <v>40</v>
      </c>
      <c r="N2514" s="2">
        <v>0</v>
      </c>
      <c r="O2514" s="2">
        <v>0</v>
      </c>
      <c r="P2514" s="2">
        <v>0</v>
      </c>
      <c r="Q2514" s="2" t="s">
        <v>40</v>
      </c>
      <c r="R2514" s="2" t="s">
        <v>83</v>
      </c>
      <c r="S2514" s="2" t="s">
        <v>40</v>
      </c>
      <c r="T2514" s="2" t="s">
        <v>40</v>
      </c>
      <c r="U2514" s="2" t="s">
        <v>40</v>
      </c>
      <c r="V2514" s="2">
        <v>0</v>
      </c>
      <c r="W2514" s="2">
        <v>0</v>
      </c>
      <c r="X2514" s="2" t="s">
        <v>40</v>
      </c>
      <c r="Y2514" s="2" t="s">
        <v>40</v>
      </c>
      <c r="Z2514" s="2">
        <v>0</v>
      </c>
      <c r="AA2514" s="2">
        <v>0</v>
      </c>
      <c r="AB2514" s="2">
        <v>0</v>
      </c>
      <c r="AC2514" s="2" t="s">
        <v>40</v>
      </c>
      <c r="AD2514" s="2" t="s">
        <v>40</v>
      </c>
    </row>
    <row r="2515" spans="1:30" x14ac:dyDescent="0.2">
      <c r="A2515" s="3" t="s">
        <v>55</v>
      </c>
      <c r="B2515" s="2">
        <v>0</v>
      </c>
      <c r="C2515" s="2">
        <v>0</v>
      </c>
      <c r="D2515" s="2">
        <v>0</v>
      </c>
      <c r="E2515" s="2" t="s">
        <v>40</v>
      </c>
      <c r="F2515" s="2">
        <v>0</v>
      </c>
      <c r="G2515" s="2">
        <v>0</v>
      </c>
      <c r="H2515" s="2" t="s">
        <v>40</v>
      </c>
      <c r="I2515" s="2" t="s">
        <v>40</v>
      </c>
      <c r="J2515" s="2" t="s">
        <v>83</v>
      </c>
      <c r="K2515" s="2" t="s">
        <v>40</v>
      </c>
      <c r="L2515" s="2" t="s">
        <v>40</v>
      </c>
      <c r="M2515" s="2" t="s">
        <v>40</v>
      </c>
      <c r="N2515" s="2">
        <v>0</v>
      </c>
      <c r="O2515" s="2">
        <v>0</v>
      </c>
      <c r="P2515" s="2">
        <v>0</v>
      </c>
      <c r="Q2515" s="2" t="s">
        <v>40</v>
      </c>
      <c r="R2515" s="2" t="s">
        <v>83</v>
      </c>
      <c r="S2515" s="2" t="s">
        <v>40</v>
      </c>
      <c r="T2515" s="2" t="s">
        <v>40</v>
      </c>
      <c r="U2515" s="2" t="s">
        <v>40</v>
      </c>
      <c r="V2515" s="2">
        <v>0</v>
      </c>
      <c r="W2515" s="2">
        <v>0</v>
      </c>
      <c r="X2515" s="2" t="s">
        <v>40</v>
      </c>
      <c r="Y2515" s="2" t="s">
        <v>40</v>
      </c>
      <c r="Z2515" s="2">
        <v>0</v>
      </c>
      <c r="AA2515" s="2">
        <v>0</v>
      </c>
      <c r="AB2515" s="2" t="s">
        <v>40</v>
      </c>
      <c r="AC2515" s="2" t="s">
        <v>40</v>
      </c>
      <c r="AD2515" s="2" t="s">
        <v>40</v>
      </c>
    </row>
    <row r="2516" spans="1:30" x14ac:dyDescent="0.2">
      <c r="A2516" s="3" t="s">
        <v>56</v>
      </c>
      <c r="B2516" s="2">
        <v>0</v>
      </c>
      <c r="C2516" s="2">
        <v>0</v>
      </c>
      <c r="D2516" s="2">
        <v>0</v>
      </c>
      <c r="E2516" s="2" t="s">
        <v>40</v>
      </c>
      <c r="F2516" s="2">
        <v>0</v>
      </c>
      <c r="G2516" s="2">
        <v>0</v>
      </c>
      <c r="H2516" s="2">
        <v>0</v>
      </c>
      <c r="I2516" s="2">
        <v>0</v>
      </c>
      <c r="J2516" s="2" t="s">
        <v>83</v>
      </c>
      <c r="K2516" s="2" t="s">
        <v>40</v>
      </c>
      <c r="L2516" s="2" t="s">
        <v>40</v>
      </c>
      <c r="M2516" s="2" t="s">
        <v>40</v>
      </c>
      <c r="N2516" s="2">
        <v>0</v>
      </c>
      <c r="O2516" s="2">
        <v>0</v>
      </c>
      <c r="P2516" s="2">
        <v>0</v>
      </c>
      <c r="Q2516" s="2" t="s">
        <v>40</v>
      </c>
      <c r="R2516" s="2" t="s">
        <v>83</v>
      </c>
      <c r="S2516" s="2" t="s">
        <v>40</v>
      </c>
      <c r="T2516" s="2" t="s">
        <v>40</v>
      </c>
      <c r="U2516" s="2" t="s">
        <v>40</v>
      </c>
      <c r="V2516" s="2" t="s">
        <v>83</v>
      </c>
      <c r="W2516" s="2" t="s">
        <v>40</v>
      </c>
      <c r="X2516" s="2" t="s">
        <v>40</v>
      </c>
      <c r="Y2516" s="2" t="s">
        <v>40</v>
      </c>
      <c r="Z2516" s="2">
        <v>0</v>
      </c>
      <c r="AA2516" s="2">
        <v>0</v>
      </c>
      <c r="AB2516" s="2" t="s">
        <v>40</v>
      </c>
      <c r="AC2516" s="2" t="s">
        <v>40</v>
      </c>
      <c r="AD2516" s="2" t="s">
        <v>40</v>
      </c>
    </row>
    <row r="2519" spans="1:30" x14ac:dyDescent="0.2">
      <c r="A2519" s="3" t="s">
        <v>87</v>
      </c>
    </row>
    <row r="2521" spans="1:30" x14ac:dyDescent="0.2">
      <c r="B2521" s="2" t="s">
        <v>39</v>
      </c>
      <c r="C2521" s="2" t="s">
        <v>40</v>
      </c>
      <c r="D2521" s="2" t="s">
        <v>40</v>
      </c>
      <c r="E2521" s="2" t="s">
        <v>40</v>
      </c>
      <c r="F2521" s="2" t="s">
        <v>41</v>
      </c>
      <c r="G2521" s="2" t="s">
        <v>40</v>
      </c>
      <c r="H2521" s="2" t="s">
        <v>40</v>
      </c>
      <c r="I2521" s="2" t="s">
        <v>40</v>
      </c>
      <c r="J2521" s="2" t="s">
        <v>42</v>
      </c>
      <c r="K2521" s="2" t="s">
        <v>40</v>
      </c>
      <c r="L2521" s="2" t="s">
        <v>40</v>
      </c>
      <c r="M2521" s="2" t="s">
        <v>40</v>
      </c>
      <c r="N2521" s="2" t="s">
        <v>43</v>
      </c>
      <c r="O2521" s="2" t="s">
        <v>40</v>
      </c>
      <c r="P2521" s="2" t="s">
        <v>40</v>
      </c>
      <c r="Q2521" s="2" t="s">
        <v>40</v>
      </c>
      <c r="R2521" s="2" t="s">
        <v>44</v>
      </c>
      <c r="S2521" s="2" t="s">
        <v>40</v>
      </c>
      <c r="T2521" s="2" t="s">
        <v>40</v>
      </c>
      <c r="U2521" s="2" t="s">
        <v>40</v>
      </c>
      <c r="V2521" s="2" t="s">
        <v>45</v>
      </c>
      <c r="W2521" s="2" t="s">
        <v>40</v>
      </c>
      <c r="X2521" s="2" t="s">
        <v>40</v>
      </c>
      <c r="Y2521" s="2" t="s">
        <v>40</v>
      </c>
      <c r="Z2521" s="2" t="s">
        <v>46</v>
      </c>
      <c r="AA2521" s="2" t="s">
        <v>40</v>
      </c>
      <c r="AB2521" s="2" t="s">
        <v>40</v>
      </c>
      <c r="AC2521" s="2" t="s">
        <v>40</v>
      </c>
      <c r="AD2521" s="2" t="s">
        <v>40</v>
      </c>
    </row>
    <row r="2522" spans="1:30" x14ac:dyDescent="0.2">
      <c r="A2522" s="3" t="s">
        <v>47</v>
      </c>
      <c r="B2522" s="2">
        <v>1.282E-2</v>
      </c>
      <c r="C2522" s="2">
        <v>1.329E-2</v>
      </c>
      <c r="D2522" s="2">
        <v>1.302E-2</v>
      </c>
      <c r="E2522" s="2">
        <v>1.2919999999999999E-2</v>
      </c>
      <c r="F2522" s="2" t="s">
        <v>83</v>
      </c>
      <c r="G2522" s="2" t="s">
        <v>40</v>
      </c>
      <c r="H2522" s="2" t="s">
        <v>40</v>
      </c>
      <c r="I2522" s="2" t="s">
        <v>40</v>
      </c>
      <c r="J2522" s="2" t="s">
        <v>83</v>
      </c>
      <c r="K2522" s="2" t="s">
        <v>40</v>
      </c>
      <c r="L2522" s="2" t="s">
        <v>40</v>
      </c>
      <c r="M2522" s="2" t="s">
        <v>40</v>
      </c>
      <c r="N2522" s="2">
        <v>2.5919999999999999E-2</v>
      </c>
      <c r="O2522" s="2">
        <v>2.613E-2</v>
      </c>
      <c r="P2522" s="2" t="s">
        <v>40</v>
      </c>
      <c r="Q2522" s="2" t="s">
        <v>40</v>
      </c>
      <c r="R2522" s="2" t="s">
        <v>83</v>
      </c>
      <c r="S2522" s="2" t="s">
        <v>40</v>
      </c>
      <c r="T2522" s="2" t="s">
        <v>40</v>
      </c>
      <c r="U2522" s="2" t="s">
        <v>40</v>
      </c>
      <c r="V2522" s="2" t="s">
        <v>83</v>
      </c>
      <c r="W2522" s="2" t="s">
        <v>40</v>
      </c>
      <c r="X2522" s="2" t="s">
        <v>40</v>
      </c>
      <c r="Y2522" s="2" t="s">
        <v>40</v>
      </c>
      <c r="Z2522" s="2" t="s">
        <v>83</v>
      </c>
      <c r="AA2522" s="2" t="s">
        <v>40</v>
      </c>
      <c r="AB2522" s="2" t="s">
        <v>40</v>
      </c>
      <c r="AC2522" s="2" t="s">
        <v>40</v>
      </c>
      <c r="AD2522" s="2" t="s">
        <v>40</v>
      </c>
    </row>
    <row r="2523" spans="1:30" x14ac:dyDescent="0.2">
      <c r="A2523" s="3" t="s">
        <v>52</v>
      </c>
      <c r="B2523" s="2">
        <v>1.78E-2</v>
      </c>
      <c r="C2523" s="2">
        <v>1.7170000000000001E-2</v>
      </c>
      <c r="D2523" s="2">
        <v>1.7080000000000001E-2</v>
      </c>
      <c r="E2523" s="2" t="s">
        <v>40</v>
      </c>
      <c r="F2523" s="2">
        <v>4.9800000000000001E-3</v>
      </c>
      <c r="G2523" s="2">
        <v>0</v>
      </c>
      <c r="H2523" s="2">
        <v>4.7070000000000001E-2</v>
      </c>
      <c r="I2523" s="2" t="s">
        <v>40</v>
      </c>
      <c r="J2523" s="2" t="s">
        <v>83</v>
      </c>
      <c r="K2523" s="2" t="s">
        <v>40</v>
      </c>
      <c r="L2523" s="2" t="s">
        <v>40</v>
      </c>
      <c r="M2523" s="2" t="s">
        <v>40</v>
      </c>
      <c r="N2523" s="2">
        <v>1.6299999999999999E-2</v>
      </c>
      <c r="O2523" s="2">
        <v>1.804E-2</v>
      </c>
      <c r="P2523" s="2">
        <v>1.771E-2</v>
      </c>
      <c r="Q2523" s="2" t="s">
        <v>40</v>
      </c>
      <c r="R2523" s="2">
        <v>2.5600000000000001E-2</v>
      </c>
      <c r="S2523" s="2">
        <v>2.6450000000000001E-2</v>
      </c>
      <c r="T2523" s="2" t="s">
        <v>40</v>
      </c>
      <c r="U2523" s="2" t="s">
        <v>40</v>
      </c>
      <c r="V2523" s="2">
        <v>1.7909999999999999E-2</v>
      </c>
      <c r="W2523" s="2">
        <v>1.6820000000000002E-2</v>
      </c>
      <c r="X2523" s="2">
        <v>1.7319999999999999E-2</v>
      </c>
      <c r="Y2523" s="2" t="s">
        <v>40</v>
      </c>
      <c r="Z2523" s="2">
        <v>2.6499999999999999E-2</v>
      </c>
      <c r="AA2523" s="2">
        <v>2.555E-2</v>
      </c>
      <c r="AB2523" s="2" t="s">
        <v>40</v>
      </c>
      <c r="AC2523" s="2" t="s">
        <v>40</v>
      </c>
      <c r="AD2523" s="2" t="s">
        <v>40</v>
      </c>
    </row>
    <row r="2524" spans="1:30" x14ac:dyDescent="0.2">
      <c r="A2524" s="3" t="s">
        <v>54</v>
      </c>
      <c r="B2524" s="2" t="s">
        <v>83</v>
      </c>
      <c r="C2524" s="2" t="s">
        <v>40</v>
      </c>
      <c r="D2524" s="2" t="s">
        <v>40</v>
      </c>
      <c r="E2524" s="2" t="s">
        <v>40</v>
      </c>
      <c r="F2524" s="2">
        <v>4.1759999999999999E-2</v>
      </c>
      <c r="G2524" s="2">
        <v>1.0290000000000001E-2</v>
      </c>
      <c r="H2524" s="2" t="s">
        <v>40</v>
      </c>
      <c r="I2524" s="2" t="s">
        <v>40</v>
      </c>
      <c r="J2524" s="2" t="s">
        <v>83</v>
      </c>
      <c r="K2524" s="2" t="s">
        <v>40</v>
      </c>
      <c r="L2524" s="2" t="s">
        <v>40</v>
      </c>
      <c r="M2524" s="2" t="s">
        <v>40</v>
      </c>
      <c r="N2524" s="2">
        <v>1.653E-2</v>
      </c>
      <c r="O2524" s="2">
        <v>1.7090000000000001E-2</v>
      </c>
      <c r="P2524" s="2">
        <v>1.8429999999999998E-2</v>
      </c>
      <c r="Q2524" s="2" t="s">
        <v>40</v>
      </c>
      <c r="R2524" s="2" t="s">
        <v>83</v>
      </c>
      <c r="S2524" s="2" t="s">
        <v>40</v>
      </c>
      <c r="T2524" s="2" t="s">
        <v>40</v>
      </c>
      <c r="U2524" s="2" t="s">
        <v>40</v>
      </c>
      <c r="V2524" s="2">
        <v>2.596E-2</v>
      </c>
      <c r="W2524" s="2">
        <v>2.6089999999999999E-2</v>
      </c>
      <c r="X2524" s="2" t="s">
        <v>40</v>
      </c>
      <c r="Y2524" s="2" t="s">
        <v>40</v>
      </c>
      <c r="Z2524" s="2">
        <v>1.721E-2</v>
      </c>
      <c r="AA2524" s="2">
        <v>1.7229999999999999E-2</v>
      </c>
      <c r="AB2524" s="2">
        <v>1.7610000000000001E-2</v>
      </c>
      <c r="AC2524" s="2" t="s">
        <v>40</v>
      </c>
      <c r="AD2524" s="2" t="s">
        <v>40</v>
      </c>
    </row>
    <row r="2525" spans="1:30" x14ac:dyDescent="0.2">
      <c r="A2525" s="3" t="s">
        <v>55</v>
      </c>
      <c r="B2525" s="2">
        <v>1.695E-2</v>
      </c>
      <c r="C2525" s="2">
        <v>1.7059999999999999E-2</v>
      </c>
      <c r="D2525" s="2">
        <v>1.804E-2</v>
      </c>
      <c r="E2525" s="2" t="s">
        <v>40</v>
      </c>
      <c r="F2525" s="2">
        <v>3.891E-2</v>
      </c>
      <c r="G2525" s="2">
        <v>1.3140000000000001E-2</v>
      </c>
      <c r="H2525" s="2" t="s">
        <v>40</v>
      </c>
      <c r="I2525" s="2" t="s">
        <v>40</v>
      </c>
      <c r="J2525" s="2" t="s">
        <v>83</v>
      </c>
      <c r="K2525" s="2" t="s">
        <v>40</v>
      </c>
      <c r="L2525" s="2" t="s">
        <v>40</v>
      </c>
      <c r="M2525" s="2" t="s">
        <v>40</v>
      </c>
      <c r="N2525" s="2">
        <v>1.746E-2</v>
      </c>
      <c r="O2525" s="2">
        <v>1.7739999999999999E-2</v>
      </c>
      <c r="P2525" s="2">
        <v>1.685E-2</v>
      </c>
      <c r="Q2525" s="2" t="s">
        <v>40</v>
      </c>
      <c r="R2525" s="2" t="s">
        <v>83</v>
      </c>
      <c r="S2525" s="2" t="s">
        <v>40</v>
      </c>
      <c r="T2525" s="2" t="s">
        <v>40</v>
      </c>
      <c r="U2525" s="2" t="s">
        <v>40</v>
      </c>
      <c r="V2525" s="2">
        <v>2.53E-2</v>
      </c>
      <c r="W2525" s="2">
        <v>2.6749999999999999E-2</v>
      </c>
      <c r="X2525" s="2" t="s">
        <v>40</v>
      </c>
      <c r="Y2525" s="2" t="s">
        <v>40</v>
      </c>
      <c r="Z2525" s="2">
        <v>2.6020000000000001E-2</v>
      </c>
      <c r="AA2525" s="2">
        <v>2.6030000000000001E-2</v>
      </c>
      <c r="AB2525" s="2" t="s">
        <v>40</v>
      </c>
      <c r="AC2525" s="2" t="s">
        <v>40</v>
      </c>
      <c r="AD2525" s="2" t="s">
        <v>40</v>
      </c>
    </row>
    <row r="2526" spans="1:30" x14ac:dyDescent="0.2">
      <c r="A2526" s="3" t="s">
        <v>56</v>
      </c>
      <c r="B2526" s="2">
        <v>1.687E-2</v>
      </c>
      <c r="C2526" s="2">
        <v>1.7409999999999998E-2</v>
      </c>
      <c r="D2526" s="2">
        <v>1.7770000000000001E-2</v>
      </c>
      <c r="E2526" s="2" t="s">
        <v>40</v>
      </c>
      <c r="F2526" s="2">
        <v>4.6899999999999997E-3</v>
      </c>
      <c r="G2526" s="2">
        <v>0</v>
      </c>
      <c r="H2526" s="2">
        <v>0</v>
      </c>
      <c r="I2526" s="2">
        <v>4.7359999999999999E-2</v>
      </c>
      <c r="J2526" s="2" t="s">
        <v>83</v>
      </c>
      <c r="K2526" s="2" t="s">
        <v>40</v>
      </c>
      <c r="L2526" s="2" t="s">
        <v>40</v>
      </c>
      <c r="M2526" s="2" t="s">
        <v>40</v>
      </c>
      <c r="N2526" s="2">
        <v>1.7600000000000001E-2</v>
      </c>
      <c r="O2526" s="2">
        <v>1.7840000000000002E-2</v>
      </c>
      <c r="P2526" s="2">
        <v>1.661E-2</v>
      </c>
      <c r="Q2526" s="2" t="s">
        <v>40</v>
      </c>
      <c r="R2526" s="2" t="s">
        <v>83</v>
      </c>
      <c r="S2526" s="2" t="s">
        <v>40</v>
      </c>
      <c r="T2526" s="2" t="s">
        <v>40</v>
      </c>
      <c r="U2526" s="2" t="s">
        <v>40</v>
      </c>
      <c r="V2526" s="2" t="s">
        <v>83</v>
      </c>
      <c r="W2526" s="2" t="s">
        <v>40</v>
      </c>
      <c r="X2526" s="2" t="s">
        <v>40</v>
      </c>
      <c r="Y2526" s="2" t="s">
        <v>40</v>
      </c>
      <c r="Z2526" s="2">
        <v>2.6519999999999998E-2</v>
      </c>
      <c r="AA2526" s="2">
        <v>2.5530000000000001E-2</v>
      </c>
      <c r="AB2526" s="2" t="s">
        <v>40</v>
      </c>
      <c r="AC2526" s="2" t="s">
        <v>40</v>
      </c>
      <c r="AD2526" s="2" t="s">
        <v>40</v>
      </c>
    </row>
    <row r="2529" spans="1:30" x14ac:dyDescent="0.2">
      <c r="A2529" s="3" t="s">
        <v>88</v>
      </c>
    </row>
    <row r="2531" spans="1:30" x14ac:dyDescent="0.2">
      <c r="B2531" s="2" t="s">
        <v>39</v>
      </c>
      <c r="C2531" s="2" t="s">
        <v>40</v>
      </c>
      <c r="D2531" s="2" t="s">
        <v>40</v>
      </c>
      <c r="E2531" s="2" t="s">
        <v>40</v>
      </c>
      <c r="F2531" s="2" t="s">
        <v>41</v>
      </c>
      <c r="G2531" s="2" t="s">
        <v>40</v>
      </c>
      <c r="H2531" s="2" t="s">
        <v>40</v>
      </c>
      <c r="I2531" s="2" t="s">
        <v>40</v>
      </c>
      <c r="J2531" s="2" t="s">
        <v>42</v>
      </c>
      <c r="K2531" s="2" t="s">
        <v>40</v>
      </c>
      <c r="L2531" s="2" t="s">
        <v>40</v>
      </c>
      <c r="M2531" s="2" t="s">
        <v>40</v>
      </c>
      <c r="N2531" s="2" t="s">
        <v>43</v>
      </c>
      <c r="O2531" s="2" t="s">
        <v>40</v>
      </c>
      <c r="P2531" s="2" t="s">
        <v>40</v>
      </c>
      <c r="Q2531" s="2" t="s">
        <v>40</v>
      </c>
      <c r="R2531" s="2" t="s">
        <v>44</v>
      </c>
      <c r="S2531" s="2" t="s">
        <v>40</v>
      </c>
      <c r="T2531" s="2" t="s">
        <v>40</v>
      </c>
      <c r="U2531" s="2" t="s">
        <v>40</v>
      </c>
      <c r="V2531" s="2" t="s">
        <v>45</v>
      </c>
      <c r="W2531" s="2" t="s">
        <v>40</v>
      </c>
      <c r="X2531" s="2" t="s">
        <v>40</v>
      </c>
      <c r="Y2531" s="2" t="s">
        <v>40</v>
      </c>
      <c r="Z2531" s="2" t="s">
        <v>46</v>
      </c>
      <c r="AA2531" s="2" t="s">
        <v>40</v>
      </c>
      <c r="AB2531" s="2" t="s">
        <v>40</v>
      </c>
      <c r="AC2531" s="2" t="s">
        <v>40</v>
      </c>
      <c r="AD2531" s="2" t="s">
        <v>40</v>
      </c>
    </row>
    <row r="2532" spans="1:30" x14ac:dyDescent="0.2">
      <c r="A2532" s="3" t="s">
        <v>47</v>
      </c>
      <c r="B2532" s="2">
        <v>0.22184999999999999</v>
      </c>
      <c r="C2532" s="2">
        <v>0.22613</v>
      </c>
      <c r="D2532" s="2">
        <v>0.22936999999999999</v>
      </c>
      <c r="E2532" s="2">
        <v>0.22627</v>
      </c>
      <c r="F2532" s="2" t="s">
        <v>83</v>
      </c>
      <c r="G2532" s="2" t="s">
        <v>40</v>
      </c>
      <c r="H2532" s="2" t="s">
        <v>40</v>
      </c>
      <c r="I2532" s="2" t="s">
        <v>40</v>
      </c>
      <c r="J2532" s="2" t="s">
        <v>83</v>
      </c>
      <c r="K2532" s="2" t="s">
        <v>40</v>
      </c>
      <c r="L2532" s="2" t="s">
        <v>40</v>
      </c>
      <c r="M2532" s="2" t="s">
        <v>40</v>
      </c>
      <c r="N2532" s="2">
        <v>0.46546999999999999</v>
      </c>
      <c r="O2532" s="2">
        <v>0.43814999999999998</v>
      </c>
      <c r="P2532" s="2" t="s">
        <v>40</v>
      </c>
      <c r="Q2532" s="2" t="s">
        <v>40</v>
      </c>
      <c r="R2532" s="2" t="s">
        <v>83</v>
      </c>
      <c r="S2532" s="2" t="s">
        <v>40</v>
      </c>
      <c r="T2532" s="2" t="s">
        <v>40</v>
      </c>
      <c r="U2532" s="2" t="s">
        <v>40</v>
      </c>
      <c r="V2532" s="2" t="s">
        <v>83</v>
      </c>
      <c r="W2532" s="2" t="s">
        <v>40</v>
      </c>
      <c r="X2532" s="2" t="s">
        <v>40</v>
      </c>
      <c r="Y2532" s="2" t="s">
        <v>40</v>
      </c>
      <c r="Z2532" s="2" t="s">
        <v>83</v>
      </c>
      <c r="AA2532" s="2" t="s">
        <v>40</v>
      </c>
      <c r="AB2532" s="2" t="s">
        <v>40</v>
      </c>
      <c r="AC2532" s="2" t="s">
        <v>40</v>
      </c>
      <c r="AD2532" s="2" t="s">
        <v>40</v>
      </c>
    </row>
    <row r="2533" spans="1:30" x14ac:dyDescent="0.2">
      <c r="A2533" s="3" t="s">
        <v>52</v>
      </c>
      <c r="B2533" s="2">
        <v>0.30260999999999999</v>
      </c>
      <c r="C2533" s="2">
        <v>0.30012</v>
      </c>
      <c r="D2533" s="2">
        <v>0.30088999999999999</v>
      </c>
      <c r="E2533" s="2" t="s">
        <v>40</v>
      </c>
      <c r="F2533" s="2">
        <v>0.31265999999999999</v>
      </c>
      <c r="G2533" s="2">
        <v>0.31330999999999998</v>
      </c>
      <c r="H2533" s="2">
        <v>0.27765000000000001</v>
      </c>
      <c r="I2533" s="2" t="s">
        <v>40</v>
      </c>
      <c r="J2533" s="2" t="s">
        <v>83</v>
      </c>
      <c r="K2533" s="2" t="s">
        <v>40</v>
      </c>
      <c r="L2533" s="2" t="s">
        <v>40</v>
      </c>
      <c r="M2533" s="2" t="s">
        <v>40</v>
      </c>
      <c r="N2533" s="2">
        <v>0.28975000000000001</v>
      </c>
      <c r="O2533" s="2">
        <v>0.30542999999999998</v>
      </c>
      <c r="P2533" s="2">
        <v>0.30843999999999999</v>
      </c>
      <c r="Q2533" s="2" t="s">
        <v>40</v>
      </c>
      <c r="R2533" s="2">
        <v>0.4521</v>
      </c>
      <c r="S2533" s="2">
        <v>0.45151999999999998</v>
      </c>
      <c r="T2533" s="2" t="s">
        <v>40</v>
      </c>
      <c r="U2533" s="2" t="s">
        <v>40</v>
      </c>
      <c r="V2533" s="2">
        <v>0.31180000000000002</v>
      </c>
      <c r="W2533" s="2">
        <v>0.30942999999999998</v>
      </c>
      <c r="X2533" s="2">
        <v>0.28238999999999997</v>
      </c>
      <c r="Y2533" s="2" t="s">
        <v>40</v>
      </c>
      <c r="Z2533" s="2">
        <v>0.45249</v>
      </c>
      <c r="AA2533" s="2">
        <v>0.45112999999999998</v>
      </c>
      <c r="AB2533" s="2" t="s">
        <v>40</v>
      </c>
      <c r="AC2533" s="2" t="s">
        <v>40</v>
      </c>
      <c r="AD2533" s="2" t="s">
        <v>40</v>
      </c>
    </row>
    <row r="2534" spans="1:30" x14ac:dyDescent="0.2">
      <c r="A2534" s="3" t="s">
        <v>54</v>
      </c>
      <c r="B2534" s="2" t="s">
        <v>83</v>
      </c>
      <c r="C2534" s="2" t="s">
        <v>40</v>
      </c>
      <c r="D2534" s="2" t="s">
        <v>40</v>
      </c>
      <c r="E2534" s="2" t="s">
        <v>40</v>
      </c>
      <c r="F2534" s="2">
        <v>0.43672</v>
      </c>
      <c r="G2534" s="2">
        <v>0.46689999999999998</v>
      </c>
      <c r="H2534" s="2" t="s">
        <v>40</v>
      </c>
      <c r="I2534" s="2" t="s">
        <v>40</v>
      </c>
      <c r="J2534" s="2" t="s">
        <v>83</v>
      </c>
      <c r="K2534" s="2" t="s">
        <v>40</v>
      </c>
      <c r="L2534" s="2" t="s">
        <v>40</v>
      </c>
      <c r="M2534" s="2" t="s">
        <v>40</v>
      </c>
      <c r="N2534" s="2">
        <v>0.29169</v>
      </c>
      <c r="O2534" s="2">
        <v>0.30553999999999998</v>
      </c>
      <c r="P2534" s="2">
        <v>0.30639</v>
      </c>
      <c r="Q2534" s="2" t="s">
        <v>40</v>
      </c>
      <c r="R2534" s="2" t="s">
        <v>83</v>
      </c>
      <c r="S2534" s="2" t="s">
        <v>40</v>
      </c>
      <c r="T2534" s="2" t="s">
        <v>40</v>
      </c>
      <c r="U2534" s="2" t="s">
        <v>40</v>
      </c>
      <c r="V2534" s="2">
        <v>0.43469999999999998</v>
      </c>
      <c r="W2534" s="2">
        <v>0.46892</v>
      </c>
      <c r="X2534" s="2" t="s">
        <v>40</v>
      </c>
      <c r="Y2534" s="2" t="s">
        <v>40</v>
      </c>
      <c r="Z2534" s="2">
        <v>0.30284</v>
      </c>
      <c r="AA2534" s="2">
        <v>0.30076999999999998</v>
      </c>
      <c r="AB2534" s="2">
        <v>0.30001</v>
      </c>
      <c r="AC2534" s="2" t="s">
        <v>40</v>
      </c>
      <c r="AD2534" s="2" t="s">
        <v>40</v>
      </c>
    </row>
    <row r="2535" spans="1:30" x14ac:dyDescent="0.2">
      <c r="A2535" s="3" t="s">
        <v>55</v>
      </c>
      <c r="B2535" s="2">
        <v>0.29948999999999998</v>
      </c>
      <c r="C2535" s="2">
        <v>0.30170000000000002</v>
      </c>
      <c r="D2535" s="2">
        <v>0.30242999999999998</v>
      </c>
      <c r="E2535" s="2" t="s">
        <v>40</v>
      </c>
      <c r="F2535" s="2">
        <v>0.44322</v>
      </c>
      <c r="G2535" s="2">
        <v>0.46039999999999998</v>
      </c>
      <c r="H2535" s="2" t="s">
        <v>40</v>
      </c>
      <c r="I2535" s="2" t="s">
        <v>40</v>
      </c>
      <c r="J2535" s="2" t="s">
        <v>83</v>
      </c>
      <c r="K2535" s="2" t="s">
        <v>40</v>
      </c>
      <c r="L2535" s="2" t="s">
        <v>40</v>
      </c>
      <c r="M2535" s="2" t="s">
        <v>40</v>
      </c>
      <c r="N2535" s="2">
        <v>0.30275999999999997</v>
      </c>
      <c r="O2535" s="2">
        <v>0.30685000000000001</v>
      </c>
      <c r="P2535" s="2">
        <v>0.29400999999999999</v>
      </c>
      <c r="Q2535" s="2" t="s">
        <v>40</v>
      </c>
      <c r="R2535" s="2" t="s">
        <v>83</v>
      </c>
      <c r="S2535" s="2" t="s">
        <v>40</v>
      </c>
      <c r="T2535" s="2" t="s">
        <v>40</v>
      </c>
      <c r="U2535" s="2" t="s">
        <v>40</v>
      </c>
      <c r="V2535" s="2">
        <v>0.44523000000000001</v>
      </c>
      <c r="W2535" s="2">
        <v>0.45839000000000002</v>
      </c>
      <c r="X2535" s="2" t="s">
        <v>40</v>
      </c>
      <c r="Y2535" s="2" t="s">
        <v>40</v>
      </c>
      <c r="Z2535" s="2">
        <v>0.45157999999999998</v>
      </c>
      <c r="AA2535" s="2">
        <v>0.45204</v>
      </c>
      <c r="AB2535" s="2" t="s">
        <v>40</v>
      </c>
      <c r="AC2535" s="2" t="s">
        <v>40</v>
      </c>
      <c r="AD2535" s="2" t="s">
        <v>40</v>
      </c>
    </row>
    <row r="2536" spans="1:30" x14ac:dyDescent="0.2">
      <c r="A2536" s="3" t="s">
        <v>56</v>
      </c>
      <c r="B2536" s="2">
        <v>0.30175000000000002</v>
      </c>
      <c r="C2536" s="2">
        <v>0.30076999999999998</v>
      </c>
      <c r="D2536" s="2">
        <v>0.30109999999999998</v>
      </c>
      <c r="E2536" s="2" t="s">
        <v>40</v>
      </c>
      <c r="F2536" s="2">
        <v>0.23100999999999999</v>
      </c>
      <c r="G2536" s="2">
        <v>0.23566999999999999</v>
      </c>
      <c r="H2536" s="2">
        <v>0.23573</v>
      </c>
      <c r="I2536" s="2">
        <v>0.20121</v>
      </c>
      <c r="J2536" s="2" t="s">
        <v>83</v>
      </c>
      <c r="K2536" s="2" t="s">
        <v>40</v>
      </c>
      <c r="L2536" s="2" t="s">
        <v>40</v>
      </c>
      <c r="M2536" s="2" t="s">
        <v>40</v>
      </c>
      <c r="N2536" s="2">
        <v>0.30692999999999998</v>
      </c>
      <c r="O2536" s="2">
        <v>0.30874000000000001</v>
      </c>
      <c r="P2536" s="2">
        <v>0.28794999999999998</v>
      </c>
      <c r="Q2536" s="2" t="s">
        <v>40</v>
      </c>
      <c r="R2536" s="2" t="s">
        <v>83</v>
      </c>
      <c r="S2536" s="2" t="s">
        <v>40</v>
      </c>
      <c r="T2536" s="2" t="s">
        <v>40</v>
      </c>
      <c r="U2536" s="2" t="s">
        <v>40</v>
      </c>
      <c r="V2536" s="2" t="s">
        <v>83</v>
      </c>
      <c r="W2536" s="2" t="s">
        <v>40</v>
      </c>
      <c r="X2536" s="2" t="s">
        <v>40</v>
      </c>
      <c r="Y2536" s="2" t="s">
        <v>40</v>
      </c>
      <c r="Z2536" s="2">
        <v>0.45146999999999998</v>
      </c>
      <c r="AA2536" s="2">
        <v>0.45215</v>
      </c>
      <c r="AB2536" s="2" t="s">
        <v>40</v>
      </c>
      <c r="AC2536" s="2" t="s">
        <v>40</v>
      </c>
      <c r="AD2536" s="2" t="s">
        <v>40</v>
      </c>
    </row>
    <row r="2539" spans="1:30" x14ac:dyDescent="0.2">
      <c r="A2539" s="3" t="s">
        <v>89</v>
      </c>
    </row>
    <row r="2541" spans="1:30" x14ac:dyDescent="0.2">
      <c r="B2541" s="2" t="s">
        <v>39</v>
      </c>
      <c r="C2541" s="2" t="s">
        <v>40</v>
      </c>
      <c r="D2541" s="2" t="s">
        <v>40</v>
      </c>
      <c r="E2541" s="2" t="s">
        <v>40</v>
      </c>
      <c r="F2541" s="2" t="s">
        <v>41</v>
      </c>
      <c r="G2541" s="2" t="s">
        <v>40</v>
      </c>
      <c r="H2541" s="2" t="s">
        <v>40</v>
      </c>
      <c r="I2541" s="2" t="s">
        <v>40</v>
      </c>
      <c r="J2541" s="2" t="s">
        <v>42</v>
      </c>
      <c r="K2541" s="2" t="s">
        <v>40</v>
      </c>
      <c r="L2541" s="2" t="s">
        <v>40</v>
      </c>
      <c r="M2541" s="2" t="s">
        <v>40</v>
      </c>
      <c r="N2541" s="2" t="s">
        <v>43</v>
      </c>
      <c r="O2541" s="2" t="s">
        <v>40</v>
      </c>
      <c r="P2541" s="2" t="s">
        <v>40</v>
      </c>
      <c r="Q2541" s="2" t="s">
        <v>40</v>
      </c>
      <c r="R2541" s="2" t="s">
        <v>44</v>
      </c>
      <c r="S2541" s="2" t="s">
        <v>40</v>
      </c>
      <c r="T2541" s="2" t="s">
        <v>40</v>
      </c>
      <c r="U2541" s="2" t="s">
        <v>40</v>
      </c>
      <c r="V2541" s="2" t="s">
        <v>45</v>
      </c>
      <c r="W2541" s="2" t="s">
        <v>40</v>
      </c>
      <c r="X2541" s="2" t="s">
        <v>40</v>
      </c>
      <c r="Y2541" s="2" t="s">
        <v>40</v>
      </c>
      <c r="Z2541" s="2" t="s">
        <v>46</v>
      </c>
      <c r="AA2541" s="2" t="s">
        <v>40</v>
      </c>
      <c r="AB2541" s="2" t="s">
        <v>40</v>
      </c>
      <c r="AC2541" s="2" t="s">
        <v>40</v>
      </c>
      <c r="AD2541" s="2" t="s">
        <v>40</v>
      </c>
    </row>
    <row r="2542" spans="1:30" x14ac:dyDescent="0.2">
      <c r="A2542" s="3" t="s">
        <v>47</v>
      </c>
      <c r="B2542" s="2">
        <v>6.62E-3</v>
      </c>
      <c r="C2542" s="2">
        <v>6.43E-3</v>
      </c>
      <c r="D2542" s="2">
        <v>7.0800000000000004E-3</v>
      </c>
      <c r="E2542" s="2">
        <v>7.0299999999999998E-3</v>
      </c>
      <c r="F2542" s="2" t="s">
        <v>83</v>
      </c>
      <c r="G2542" s="2" t="s">
        <v>40</v>
      </c>
      <c r="H2542" s="2" t="s">
        <v>40</v>
      </c>
      <c r="I2542" s="2" t="s">
        <v>40</v>
      </c>
      <c r="J2542" s="2" t="s">
        <v>83</v>
      </c>
      <c r="K2542" s="2" t="s">
        <v>40</v>
      </c>
      <c r="L2542" s="2" t="s">
        <v>40</v>
      </c>
      <c r="M2542" s="2" t="s">
        <v>40</v>
      </c>
      <c r="N2542" s="2">
        <v>0</v>
      </c>
      <c r="O2542" s="2">
        <v>2.716E-2</v>
      </c>
      <c r="P2542" s="2" t="s">
        <v>40</v>
      </c>
      <c r="Q2542" s="2" t="s">
        <v>40</v>
      </c>
      <c r="R2542" s="2" t="s">
        <v>83</v>
      </c>
      <c r="S2542" s="2" t="s">
        <v>40</v>
      </c>
      <c r="T2542" s="2" t="s">
        <v>40</v>
      </c>
      <c r="U2542" s="2" t="s">
        <v>40</v>
      </c>
      <c r="V2542" s="2" t="s">
        <v>83</v>
      </c>
      <c r="W2542" s="2" t="s">
        <v>40</v>
      </c>
      <c r="X2542" s="2" t="s">
        <v>40</v>
      </c>
      <c r="Y2542" s="2" t="s">
        <v>40</v>
      </c>
      <c r="Z2542" s="2" t="s">
        <v>83</v>
      </c>
      <c r="AA2542" s="2" t="s">
        <v>40</v>
      </c>
      <c r="AB2542" s="2" t="s">
        <v>40</v>
      </c>
      <c r="AC2542" s="2" t="s">
        <v>40</v>
      </c>
      <c r="AD2542" s="2" t="s">
        <v>40</v>
      </c>
    </row>
    <row r="2543" spans="1:30" x14ac:dyDescent="0.2">
      <c r="A2543" s="3" t="s">
        <v>52</v>
      </c>
      <c r="B2543" s="2">
        <v>8.7799999999999996E-3</v>
      </c>
      <c r="C2543" s="2">
        <v>9.4199999999999996E-3</v>
      </c>
      <c r="D2543" s="2">
        <v>8.9599999999999992E-3</v>
      </c>
      <c r="E2543" s="2" t="s">
        <v>40</v>
      </c>
      <c r="F2543" s="2">
        <v>8.9599999999999992E-3</v>
      </c>
      <c r="G2543" s="2">
        <v>8.9899999999999997E-3</v>
      </c>
      <c r="H2543" s="2">
        <v>9.2099999999999994E-3</v>
      </c>
      <c r="I2543" s="2" t="s">
        <v>40</v>
      </c>
      <c r="J2543" s="2" t="s">
        <v>83</v>
      </c>
      <c r="K2543" s="2" t="s">
        <v>40</v>
      </c>
      <c r="L2543" s="2" t="s">
        <v>40</v>
      </c>
      <c r="M2543" s="2" t="s">
        <v>40</v>
      </c>
      <c r="N2543" s="2">
        <v>2.1149999999999999E-2</v>
      </c>
      <c r="O2543" s="2">
        <v>5.3E-3</v>
      </c>
      <c r="P2543" s="2">
        <v>7.1000000000000002E-4</v>
      </c>
      <c r="Q2543" s="2" t="s">
        <v>40</v>
      </c>
      <c r="R2543" s="2">
        <v>1.3729999999999999E-2</v>
      </c>
      <c r="S2543" s="2">
        <v>1.3429999999999999E-2</v>
      </c>
      <c r="T2543" s="2" t="s">
        <v>40</v>
      </c>
      <c r="U2543" s="2" t="s">
        <v>40</v>
      </c>
      <c r="V2543" s="2">
        <v>8.8299999999999993E-3</v>
      </c>
      <c r="W2543" s="2">
        <v>9.1999999999999998E-3</v>
      </c>
      <c r="X2543" s="2">
        <v>9.1299999999999992E-3</v>
      </c>
      <c r="Y2543" s="2" t="s">
        <v>40</v>
      </c>
      <c r="Z2543" s="2">
        <v>1.302E-2</v>
      </c>
      <c r="AA2543" s="2">
        <v>1.414E-2</v>
      </c>
      <c r="AB2543" s="2" t="s">
        <v>40</v>
      </c>
      <c r="AC2543" s="2" t="s">
        <v>40</v>
      </c>
      <c r="AD2543" s="2" t="s">
        <v>40</v>
      </c>
    </row>
    <row r="2544" spans="1:30" x14ac:dyDescent="0.2">
      <c r="A2544" s="3" t="s">
        <v>54</v>
      </c>
      <c r="B2544" s="2" t="s">
        <v>83</v>
      </c>
      <c r="C2544" s="2" t="s">
        <v>40</v>
      </c>
      <c r="D2544" s="2" t="s">
        <v>40</v>
      </c>
      <c r="E2544" s="2" t="s">
        <v>40</v>
      </c>
      <c r="F2544" s="2">
        <v>1.304E-2</v>
      </c>
      <c r="G2544" s="2">
        <v>1.4120000000000001E-2</v>
      </c>
      <c r="H2544" s="2" t="s">
        <v>40</v>
      </c>
      <c r="I2544" s="2" t="s">
        <v>40</v>
      </c>
      <c r="J2544" s="2" t="s">
        <v>83</v>
      </c>
      <c r="K2544" s="2" t="s">
        <v>40</v>
      </c>
      <c r="L2544" s="2" t="s">
        <v>40</v>
      </c>
      <c r="M2544" s="2" t="s">
        <v>40</v>
      </c>
      <c r="N2544" s="2">
        <v>1.9630000000000002E-2</v>
      </c>
      <c r="O2544" s="2">
        <v>6.4999999999999997E-3</v>
      </c>
      <c r="P2544" s="2">
        <v>1.0300000000000001E-3</v>
      </c>
      <c r="Q2544" s="2" t="s">
        <v>40</v>
      </c>
      <c r="R2544" s="2" t="s">
        <v>83</v>
      </c>
      <c r="S2544" s="2" t="s">
        <v>40</v>
      </c>
      <c r="T2544" s="2" t="s">
        <v>40</v>
      </c>
      <c r="U2544" s="2" t="s">
        <v>40</v>
      </c>
      <c r="V2544" s="2">
        <v>1.3639999999999999E-2</v>
      </c>
      <c r="W2544" s="2">
        <v>1.3520000000000001E-2</v>
      </c>
      <c r="X2544" s="2" t="s">
        <v>40</v>
      </c>
      <c r="Y2544" s="2" t="s">
        <v>40</v>
      </c>
      <c r="Z2544" s="2">
        <v>9.1599999999999997E-3</v>
      </c>
      <c r="AA2544" s="2">
        <v>9.2999999999999992E-3</v>
      </c>
      <c r="AB2544" s="2">
        <v>8.6999999999999994E-3</v>
      </c>
      <c r="AC2544" s="2" t="s">
        <v>40</v>
      </c>
      <c r="AD2544" s="2" t="s">
        <v>40</v>
      </c>
    </row>
    <row r="2545" spans="1:30" x14ac:dyDescent="0.2">
      <c r="A2545" s="3" t="s">
        <v>55</v>
      </c>
      <c r="B2545" s="2">
        <v>9.0100000000000006E-3</v>
      </c>
      <c r="C2545" s="2">
        <v>8.8100000000000001E-3</v>
      </c>
      <c r="D2545" s="2">
        <v>9.3399999999999993E-3</v>
      </c>
      <c r="E2545" s="2" t="s">
        <v>40</v>
      </c>
      <c r="F2545" s="2">
        <v>1.355E-2</v>
      </c>
      <c r="G2545" s="2">
        <v>1.3610000000000001E-2</v>
      </c>
      <c r="H2545" s="2" t="s">
        <v>40</v>
      </c>
      <c r="I2545" s="2" t="s">
        <v>40</v>
      </c>
      <c r="J2545" s="2" t="s">
        <v>83</v>
      </c>
      <c r="K2545" s="2" t="s">
        <v>40</v>
      </c>
      <c r="L2545" s="2" t="s">
        <v>40</v>
      </c>
      <c r="M2545" s="2" t="s">
        <v>40</v>
      </c>
      <c r="N2545" s="2">
        <v>6.96E-3</v>
      </c>
      <c r="O2545" s="2">
        <v>3.6900000000000001E-3</v>
      </c>
      <c r="P2545" s="2">
        <v>1.651E-2</v>
      </c>
      <c r="Q2545" s="2" t="s">
        <v>40</v>
      </c>
      <c r="R2545" s="2" t="s">
        <v>83</v>
      </c>
      <c r="S2545" s="2" t="s">
        <v>40</v>
      </c>
      <c r="T2545" s="2" t="s">
        <v>40</v>
      </c>
      <c r="U2545" s="2" t="s">
        <v>40</v>
      </c>
      <c r="V2545" s="2">
        <v>1.3390000000000001E-2</v>
      </c>
      <c r="W2545" s="2">
        <v>1.3769999999999999E-2</v>
      </c>
      <c r="X2545" s="2" t="s">
        <v>40</v>
      </c>
      <c r="Y2545" s="2" t="s">
        <v>40</v>
      </c>
      <c r="Z2545" s="2">
        <v>1.3679999999999999E-2</v>
      </c>
      <c r="AA2545" s="2">
        <v>1.3480000000000001E-2</v>
      </c>
      <c r="AB2545" s="2" t="s">
        <v>40</v>
      </c>
      <c r="AC2545" s="2" t="s">
        <v>40</v>
      </c>
      <c r="AD2545" s="2" t="s">
        <v>40</v>
      </c>
    </row>
    <row r="2546" spans="1:30" x14ac:dyDescent="0.2">
      <c r="A2546" s="3" t="s">
        <v>56</v>
      </c>
      <c r="B2546" s="2">
        <v>8.5100000000000002E-3</v>
      </c>
      <c r="C2546" s="2">
        <v>9.7900000000000001E-3</v>
      </c>
      <c r="D2546" s="2">
        <v>8.8599999999999998E-3</v>
      </c>
      <c r="E2546" s="2" t="s">
        <v>40</v>
      </c>
      <c r="F2546" s="2">
        <v>6.96E-3</v>
      </c>
      <c r="G2546" s="2">
        <v>6.5900000000000004E-3</v>
      </c>
      <c r="H2546" s="2">
        <v>7.0299999999999998E-3</v>
      </c>
      <c r="I2546" s="2">
        <v>6.5799999999999999E-3</v>
      </c>
      <c r="J2546" s="2" t="s">
        <v>83</v>
      </c>
      <c r="K2546" s="2" t="s">
        <v>40</v>
      </c>
      <c r="L2546" s="2" t="s">
        <v>40</v>
      </c>
      <c r="M2546" s="2" t="s">
        <v>40</v>
      </c>
      <c r="N2546" s="2">
        <v>1.6000000000000001E-4</v>
      </c>
      <c r="O2546" s="2">
        <v>0</v>
      </c>
      <c r="P2546" s="2">
        <v>2.7E-2</v>
      </c>
      <c r="Q2546" s="2" t="s">
        <v>40</v>
      </c>
      <c r="R2546" s="2" t="s">
        <v>83</v>
      </c>
      <c r="S2546" s="2" t="s">
        <v>40</v>
      </c>
      <c r="T2546" s="2" t="s">
        <v>40</v>
      </c>
      <c r="U2546" s="2" t="s">
        <v>40</v>
      </c>
      <c r="V2546" s="2" t="s">
        <v>83</v>
      </c>
      <c r="W2546" s="2" t="s">
        <v>40</v>
      </c>
      <c r="X2546" s="2" t="s">
        <v>40</v>
      </c>
      <c r="Y2546" s="2" t="s">
        <v>40</v>
      </c>
      <c r="Z2546" s="2">
        <v>1.3650000000000001E-2</v>
      </c>
      <c r="AA2546" s="2">
        <v>1.3509999999999999E-2</v>
      </c>
      <c r="AB2546" s="2" t="s">
        <v>40</v>
      </c>
      <c r="AC2546" s="2" t="s">
        <v>40</v>
      </c>
      <c r="AD2546" s="2" t="s">
        <v>40</v>
      </c>
    </row>
    <row r="2549" spans="1:30" x14ac:dyDescent="0.2">
      <c r="A2549" s="3" t="s">
        <v>90</v>
      </c>
    </row>
    <row r="2551" spans="1:30" x14ac:dyDescent="0.2">
      <c r="B2551" s="2" t="s">
        <v>39</v>
      </c>
      <c r="C2551" s="2" t="s">
        <v>40</v>
      </c>
      <c r="D2551" s="2" t="s">
        <v>40</v>
      </c>
      <c r="E2551" s="2" t="s">
        <v>40</v>
      </c>
      <c r="F2551" s="2" t="s">
        <v>41</v>
      </c>
      <c r="G2551" s="2" t="s">
        <v>40</v>
      </c>
      <c r="H2551" s="2" t="s">
        <v>40</v>
      </c>
      <c r="I2551" s="2" t="s">
        <v>40</v>
      </c>
      <c r="J2551" s="2" t="s">
        <v>42</v>
      </c>
      <c r="K2551" s="2" t="s">
        <v>40</v>
      </c>
      <c r="L2551" s="2" t="s">
        <v>40</v>
      </c>
      <c r="M2551" s="2" t="s">
        <v>40</v>
      </c>
      <c r="N2551" s="2" t="s">
        <v>43</v>
      </c>
      <c r="O2551" s="2" t="s">
        <v>40</v>
      </c>
      <c r="P2551" s="2" t="s">
        <v>40</v>
      </c>
      <c r="Q2551" s="2" t="s">
        <v>40</v>
      </c>
      <c r="R2551" s="2" t="s">
        <v>44</v>
      </c>
      <c r="S2551" s="2" t="s">
        <v>40</v>
      </c>
      <c r="T2551" s="2" t="s">
        <v>40</v>
      </c>
      <c r="U2551" s="2" t="s">
        <v>40</v>
      </c>
      <c r="V2551" s="2" t="s">
        <v>45</v>
      </c>
      <c r="W2551" s="2" t="s">
        <v>40</v>
      </c>
      <c r="X2551" s="2" t="s">
        <v>40</v>
      </c>
      <c r="Y2551" s="2" t="s">
        <v>40</v>
      </c>
      <c r="Z2551" s="2" t="s">
        <v>46</v>
      </c>
      <c r="AA2551" s="2" t="s">
        <v>40</v>
      </c>
      <c r="AB2551" s="2" t="s">
        <v>40</v>
      </c>
      <c r="AC2551" s="2" t="s">
        <v>40</v>
      </c>
      <c r="AD2551" s="2" t="s">
        <v>40</v>
      </c>
    </row>
    <row r="2552" spans="1:30" x14ac:dyDescent="0.2">
      <c r="A2552" s="3" t="s">
        <v>47</v>
      </c>
      <c r="B2552" s="2">
        <v>0</v>
      </c>
      <c r="C2552" s="2">
        <v>0</v>
      </c>
      <c r="D2552" s="2">
        <v>0</v>
      </c>
      <c r="E2552" s="2">
        <v>0</v>
      </c>
      <c r="F2552" s="2" t="s">
        <v>83</v>
      </c>
      <c r="G2552" s="2" t="s">
        <v>40</v>
      </c>
      <c r="H2552" s="2" t="s">
        <v>40</v>
      </c>
      <c r="I2552" s="2" t="s">
        <v>40</v>
      </c>
      <c r="J2552" s="2" t="s">
        <v>83</v>
      </c>
      <c r="K2552" s="2" t="s">
        <v>40</v>
      </c>
      <c r="L2552" s="2" t="s">
        <v>40</v>
      </c>
      <c r="M2552" s="2" t="s">
        <v>40</v>
      </c>
      <c r="N2552" s="2">
        <v>0</v>
      </c>
      <c r="O2552" s="2">
        <v>0</v>
      </c>
      <c r="P2552" s="2" t="s">
        <v>40</v>
      </c>
      <c r="Q2552" s="2" t="s">
        <v>40</v>
      </c>
      <c r="R2552" s="2" t="s">
        <v>83</v>
      </c>
      <c r="S2552" s="2" t="s">
        <v>40</v>
      </c>
      <c r="T2552" s="2" t="s">
        <v>40</v>
      </c>
      <c r="U2552" s="2" t="s">
        <v>40</v>
      </c>
      <c r="V2552" s="2" t="s">
        <v>83</v>
      </c>
      <c r="W2552" s="2" t="s">
        <v>40</v>
      </c>
      <c r="X2552" s="2" t="s">
        <v>40</v>
      </c>
      <c r="Y2552" s="2" t="s">
        <v>40</v>
      </c>
      <c r="Z2552" s="2" t="s">
        <v>83</v>
      </c>
      <c r="AA2552" s="2" t="s">
        <v>40</v>
      </c>
      <c r="AB2552" s="2" t="s">
        <v>40</v>
      </c>
      <c r="AC2552" s="2" t="s">
        <v>40</v>
      </c>
      <c r="AD2552" s="2" t="s">
        <v>40</v>
      </c>
    </row>
    <row r="2553" spans="1:30" x14ac:dyDescent="0.2">
      <c r="A2553" s="3" t="s">
        <v>52</v>
      </c>
      <c r="B2553" s="2">
        <v>0</v>
      </c>
      <c r="C2553" s="2">
        <v>0</v>
      </c>
      <c r="D2553" s="2">
        <v>0</v>
      </c>
      <c r="E2553" s="2" t="s">
        <v>40</v>
      </c>
      <c r="F2553" s="2">
        <v>0</v>
      </c>
      <c r="G2553" s="2">
        <v>0</v>
      </c>
      <c r="H2553" s="2">
        <v>0</v>
      </c>
      <c r="I2553" s="2" t="s">
        <v>40</v>
      </c>
      <c r="J2553" s="2" t="s">
        <v>83</v>
      </c>
      <c r="K2553" s="2" t="s">
        <v>40</v>
      </c>
      <c r="L2553" s="2" t="s">
        <v>40</v>
      </c>
      <c r="M2553" s="2" t="s">
        <v>40</v>
      </c>
      <c r="N2553" s="2">
        <v>0</v>
      </c>
      <c r="O2553" s="2">
        <v>0</v>
      </c>
      <c r="P2553" s="2">
        <v>0</v>
      </c>
      <c r="Q2553" s="2" t="s">
        <v>40</v>
      </c>
      <c r="R2553" s="2">
        <v>0</v>
      </c>
      <c r="S2553" s="2">
        <v>0</v>
      </c>
      <c r="T2553" s="2" t="s">
        <v>40</v>
      </c>
      <c r="U2553" s="2" t="s">
        <v>40</v>
      </c>
      <c r="V2553" s="2">
        <v>0</v>
      </c>
      <c r="W2553" s="2">
        <v>0</v>
      </c>
      <c r="X2553" s="2">
        <v>0</v>
      </c>
      <c r="Y2553" s="2" t="s">
        <v>40</v>
      </c>
      <c r="Z2553" s="2">
        <v>0</v>
      </c>
      <c r="AA2553" s="2">
        <v>0</v>
      </c>
      <c r="AB2553" s="2" t="s">
        <v>40</v>
      </c>
      <c r="AC2553" s="2" t="s">
        <v>40</v>
      </c>
      <c r="AD2553" s="2" t="s">
        <v>40</v>
      </c>
    </row>
    <row r="2554" spans="1:30" x14ac:dyDescent="0.2">
      <c r="A2554" s="3" t="s">
        <v>54</v>
      </c>
      <c r="B2554" s="2" t="s">
        <v>83</v>
      </c>
      <c r="C2554" s="2" t="s">
        <v>40</v>
      </c>
      <c r="D2554" s="2" t="s">
        <v>40</v>
      </c>
      <c r="E2554" s="2" t="s">
        <v>40</v>
      </c>
      <c r="F2554" s="2">
        <v>0</v>
      </c>
      <c r="G2554" s="2">
        <v>0</v>
      </c>
      <c r="H2554" s="2" t="s">
        <v>40</v>
      </c>
      <c r="I2554" s="2" t="s">
        <v>40</v>
      </c>
      <c r="J2554" s="2" t="s">
        <v>83</v>
      </c>
      <c r="K2554" s="2" t="s">
        <v>40</v>
      </c>
      <c r="L2554" s="2" t="s">
        <v>40</v>
      </c>
      <c r="M2554" s="2" t="s">
        <v>40</v>
      </c>
      <c r="N2554" s="2">
        <v>0</v>
      </c>
      <c r="O2554" s="2">
        <v>0</v>
      </c>
      <c r="P2554" s="2">
        <v>0</v>
      </c>
      <c r="Q2554" s="2" t="s">
        <v>40</v>
      </c>
      <c r="R2554" s="2" t="s">
        <v>83</v>
      </c>
      <c r="S2554" s="2" t="s">
        <v>40</v>
      </c>
      <c r="T2554" s="2" t="s">
        <v>40</v>
      </c>
      <c r="U2554" s="2" t="s">
        <v>40</v>
      </c>
      <c r="V2554" s="2">
        <v>0</v>
      </c>
      <c r="W2554" s="2">
        <v>0</v>
      </c>
      <c r="X2554" s="2" t="s">
        <v>40</v>
      </c>
      <c r="Y2554" s="2" t="s">
        <v>40</v>
      </c>
      <c r="Z2554" s="2">
        <v>0</v>
      </c>
      <c r="AA2554" s="2">
        <v>0</v>
      </c>
      <c r="AB2554" s="2">
        <v>0</v>
      </c>
      <c r="AC2554" s="2" t="s">
        <v>40</v>
      </c>
      <c r="AD2554" s="2" t="s">
        <v>40</v>
      </c>
    </row>
    <row r="2555" spans="1:30" x14ac:dyDescent="0.2">
      <c r="A2555" s="3" t="s">
        <v>55</v>
      </c>
      <c r="B2555" s="2">
        <v>0</v>
      </c>
      <c r="C2555" s="2">
        <v>0</v>
      </c>
      <c r="D2555" s="2">
        <v>0</v>
      </c>
      <c r="E2555" s="2" t="s">
        <v>40</v>
      </c>
      <c r="F2555" s="2">
        <v>0</v>
      </c>
      <c r="G2555" s="2">
        <v>0</v>
      </c>
      <c r="H2555" s="2" t="s">
        <v>40</v>
      </c>
      <c r="I2555" s="2" t="s">
        <v>40</v>
      </c>
      <c r="J2555" s="2" t="s">
        <v>83</v>
      </c>
      <c r="K2555" s="2" t="s">
        <v>40</v>
      </c>
      <c r="L2555" s="2" t="s">
        <v>40</v>
      </c>
      <c r="M2555" s="2" t="s">
        <v>40</v>
      </c>
      <c r="N2555" s="2">
        <v>0</v>
      </c>
      <c r="O2555" s="2">
        <v>0</v>
      </c>
      <c r="P2555" s="2">
        <v>0</v>
      </c>
      <c r="Q2555" s="2" t="s">
        <v>40</v>
      </c>
      <c r="R2555" s="2" t="s">
        <v>83</v>
      </c>
      <c r="S2555" s="2" t="s">
        <v>40</v>
      </c>
      <c r="T2555" s="2" t="s">
        <v>40</v>
      </c>
      <c r="U2555" s="2" t="s">
        <v>40</v>
      </c>
      <c r="V2555" s="2">
        <v>0</v>
      </c>
      <c r="W2555" s="2">
        <v>0</v>
      </c>
      <c r="X2555" s="2" t="s">
        <v>40</v>
      </c>
      <c r="Y2555" s="2" t="s">
        <v>40</v>
      </c>
      <c r="Z2555" s="2">
        <v>0</v>
      </c>
      <c r="AA2555" s="2">
        <v>0</v>
      </c>
      <c r="AB2555" s="2" t="s">
        <v>40</v>
      </c>
      <c r="AC2555" s="2" t="s">
        <v>40</v>
      </c>
      <c r="AD2555" s="2" t="s">
        <v>40</v>
      </c>
    </row>
    <row r="2556" spans="1:30" x14ac:dyDescent="0.2">
      <c r="A2556" s="3" t="s">
        <v>56</v>
      </c>
      <c r="B2556" s="2">
        <v>0</v>
      </c>
      <c r="C2556" s="2">
        <v>0</v>
      </c>
      <c r="D2556" s="2">
        <v>0</v>
      </c>
      <c r="E2556" s="2" t="s">
        <v>40</v>
      </c>
      <c r="F2556" s="2">
        <v>0</v>
      </c>
      <c r="G2556" s="2">
        <v>0</v>
      </c>
      <c r="H2556" s="2">
        <v>0</v>
      </c>
      <c r="I2556" s="2">
        <v>0</v>
      </c>
      <c r="J2556" s="2" t="s">
        <v>83</v>
      </c>
      <c r="K2556" s="2" t="s">
        <v>40</v>
      </c>
      <c r="L2556" s="2" t="s">
        <v>40</v>
      </c>
      <c r="M2556" s="2" t="s">
        <v>40</v>
      </c>
      <c r="N2556" s="2">
        <v>0</v>
      </c>
      <c r="O2556" s="2">
        <v>0</v>
      </c>
      <c r="P2556" s="2">
        <v>0</v>
      </c>
      <c r="Q2556" s="2" t="s">
        <v>40</v>
      </c>
      <c r="R2556" s="2" t="s">
        <v>83</v>
      </c>
      <c r="S2556" s="2" t="s">
        <v>40</v>
      </c>
      <c r="T2556" s="2" t="s">
        <v>40</v>
      </c>
      <c r="U2556" s="2" t="s">
        <v>40</v>
      </c>
      <c r="V2556" s="2" t="s">
        <v>83</v>
      </c>
      <c r="W2556" s="2" t="s">
        <v>40</v>
      </c>
      <c r="X2556" s="2" t="s">
        <v>40</v>
      </c>
      <c r="Y2556" s="2" t="s">
        <v>40</v>
      </c>
      <c r="Z2556" s="2">
        <v>0</v>
      </c>
      <c r="AA2556" s="2">
        <v>0</v>
      </c>
      <c r="AB2556" s="2" t="s">
        <v>40</v>
      </c>
      <c r="AC2556" s="2" t="s">
        <v>40</v>
      </c>
      <c r="AD2556" s="2" t="s">
        <v>40</v>
      </c>
    </row>
    <row r="2559" spans="1:30" x14ac:dyDescent="0.2">
      <c r="A2559" s="3" t="s">
        <v>91</v>
      </c>
    </row>
    <row r="2561" spans="1:30" x14ac:dyDescent="0.2">
      <c r="B2561" s="2" t="s">
        <v>39</v>
      </c>
      <c r="C2561" s="2" t="s">
        <v>40</v>
      </c>
      <c r="D2561" s="2" t="s">
        <v>40</v>
      </c>
      <c r="E2561" s="2" t="s">
        <v>40</v>
      </c>
      <c r="F2561" s="2" t="s">
        <v>41</v>
      </c>
      <c r="G2561" s="2" t="s">
        <v>40</v>
      </c>
      <c r="H2561" s="2" t="s">
        <v>40</v>
      </c>
      <c r="I2561" s="2" t="s">
        <v>40</v>
      </c>
      <c r="J2561" s="2" t="s">
        <v>42</v>
      </c>
      <c r="K2561" s="2" t="s">
        <v>40</v>
      </c>
      <c r="L2561" s="2" t="s">
        <v>40</v>
      </c>
      <c r="M2561" s="2" t="s">
        <v>40</v>
      </c>
      <c r="N2561" s="2" t="s">
        <v>43</v>
      </c>
      <c r="O2561" s="2" t="s">
        <v>40</v>
      </c>
      <c r="P2561" s="2" t="s">
        <v>40</v>
      </c>
      <c r="Q2561" s="2" t="s">
        <v>40</v>
      </c>
      <c r="R2561" s="2" t="s">
        <v>44</v>
      </c>
      <c r="S2561" s="2" t="s">
        <v>40</v>
      </c>
      <c r="T2561" s="2" t="s">
        <v>40</v>
      </c>
      <c r="U2561" s="2" t="s">
        <v>40</v>
      </c>
      <c r="V2561" s="2" t="s">
        <v>45</v>
      </c>
      <c r="W2561" s="2" t="s">
        <v>40</v>
      </c>
      <c r="X2561" s="2" t="s">
        <v>40</v>
      </c>
      <c r="Y2561" s="2" t="s">
        <v>40</v>
      </c>
      <c r="Z2561" s="2" t="s">
        <v>46</v>
      </c>
      <c r="AA2561" s="2" t="s">
        <v>40</v>
      </c>
      <c r="AB2561" s="2" t="s">
        <v>40</v>
      </c>
      <c r="AC2561" s="2" t="s">
        <v>40</v>
      </c>
      <c r="AD2561" s="2" t="s">
        <v>40</v>
      </c>
    </row>
    <row r="2562" spans="1:30" x14ac:dyDescent="0.2">
      <c r="A2562" s="3" t="s">
        <v>47</v>
      </c>
      <c r="B2562" s="2">
        <v>1.5140000000000001E-2</v>
      </c>
      <c r="C2562" s="2">
        <v>1.4880000000000001E-2</v>
      </c>
      <c r="D2562" s="2">
        <v>1.451E-2</v>
      </c>
      <c r="E2562" s="2">
        <v>1.4919999999999999E-2</v>
      </c>
      <c r="F2562" s="2" t="s">
        <v>83</v>
      </c>
      <c r="G2562" s="2" t="s">
        <v>40</v>
      </c>
      <c r="H2562" s="2" t="s">
        <v>40</v>
      </c>
      <c r="I2562" s="2" t="s">
        <v>40</v>
      </c>
      <c r="J2562" s="2" t="s">
        <v>83</v>
      </c>
      <c r="K2562" s="2" t="s">
        <v>40</v>
      </c>
      <c r="L2562" s="2" t="s">
        <v>40</v>
      </c>
      <c r="M2562" s="2" t="s">
        <v>40</v>
      </c>
      <c r="N2562" s="2">
        <v>3.0640000000000001E-2</v>
      </c>
      <c r="O2562" s="2">
        <v>2.8809999999999999E-2</v>
      </c>
      <c r="P2562" s="2" t="s">
        <v>40</v>
      </c>
      <c r="Q2562" s="2" t="s">
        <v>40</v>
      </c>
      <c r="R2562" s="2" t="s">
        <v>83</v>
      </c>
      <c r="S2562" s="2" t="s">
        <v>40</v>
      </c>
      <c r="T2562" s="2" t="s">
        <v>40</v>
      </c>
      <c r="U2562" s="2" t="s">
        <v>40</v>
      </c>
      <c r="V2562" s="2" t="s">
        <v>83</v>
      </c>
      <c r="W2562" s="2" t="s">
        <v>40</v>
      </c>
      <c r="X2562" s="2" t="s">
        <v>40</v>
      </c>
      <c r="Y2562" s="2" t="s">
        <v>40</v>
      </c>
      <c r="Z2562" s="2" t="s">
        <v>83</v>
      </c>
      <c r="AA2562" s="2" t="s">
        <v>40</v>
      </c>
      <c r="AB2562" s="2" t="s">
        <v>40</v>
      </c>
      <c r="AC2562" s="2" t="s">
        <v>40</v>
      </c>
      <c r="AD2562" s="2" t="s">
        <v>40</v>
      </c>
    </row>
    <row r="2563" spans="1:30" x14ac:dyDescent="0.2">
      <c r="A2563" s="3" t="s">
        <v>52</v>
      </c>
      <c r="B2563" s="2">
        <v>1.9400000000000001E-2</v>
      </c>
      <c r="C2563" s="2">
        <v>1.9959999999999999E-2</v>
      </c>
      <c r="D2563" s="2">
        <v>2.009E-2</v>
      </c>
      <c r="E2563" s="2" t="s">
        <v>40</v>
      </c>
      <c r="F2563" s="2">
        <v>2.0330000000000001E-2</v>
      </c>
      <c r="G2563" s="2">
        <v>2.0799999999999999E-2</v>
      </c>
      <c r="H2563" s="2">
        <v>1.8319999999999999E-2</v>
      </c>
      <c r="I2563" s="2" t="s">
        <v>40</v>
      </c>
      <c r="J2563" s="2" t="s">
        <v>83</v>
      </c>
      <c r="K2563" s="2" t="s">
        <v>40</v>
      </c>
      <c r="L2563" s="2" t="s">
        <v>40</v>
      </c>
      <c r="M2563" s="2" t="s">
        <v>40</v>
      </c>
      <c r="N2563" s="2">
        <v>1.9869999999999999E-2</v>
      </c>
      <c r="O2563" s="2">
        <v>1.9640000000000001E-2</v>
      </c>
      <c r="P2563" s="2">
        <v>1.9939999999999999E-2</v>
      </c>
      <c r="Q2563" s="2" t="s">
        <v>40</v>
      </c>
      <c r="R2563" s="2">
        <v>2.9059999999999999E-2</v>
      </c>
      <c r="S2563" s="2">
        <v>3.039E-2</v>
      </c>
      <c r="T2563" s="2" t="s">
        <v>40</v>
      </c>
      <c r="U2563" s="2" t="s">
        <v>40</v>
      </c>
      <c r="V2563" s="2">
        <v>0</v>
      </c>
      <c r="W2563" s="2">
        <v>0</v>
      </c>
      <c r="X2563" s="2">
        <v>5.9450000000000003E-2</v>
      </c>
      <c r="Y2563" s="2" t="s">
        <v>40</v>
      </c>
      <c r="Z2563" s="2">
        <v>3.0349999999999999E-2</v>
      </c>
      <c r="AA2563" s="2">
        <v>2.9100000000000001E-2</v>
      </c>
      <c r="AB2563" s="2" t="s">
        <v>40</v>
      </c>
      <c r="AC2563" s="2" t="s">
        <v>40</v>
      </c>
      <c r="AD2563" s="2" t="s">
        <v>40</v>
      </c>
    </row>
    <row r="2564" spans="1:30" x14ac:dyDescent="0.2">
      <c r="A2564" s="3" t="s">
        <v>54</v>
      </c>
      <c r="B2564" s="2" t="s">
        <v>83</v>
      </c>
      <c r="C2564" s="2" t="s">
        <v>40</v>
      </c>
      <c r="D2564" s="2" t="s">
        <v>40</v>
      </c>
      <c r="E2564" s="2" t="s">
        <v>40</v>
      </c>
      <c r="F2564" s="2">
        <v>2.86E-2</v>
      </c>
      <c r="G2564" s="2">
        <v>3.0849999999999999E-2</v>
      </c>
      <c r="H2564" s="2" t="s">
        <v>40</v>
      </c>
      <c r="I2564" s="2" t="s">
        <v>40</v>
      </c>
      <c r="J2564" s="2" t="s">
        <v>83</v>
      </c>
      <c r="K2564" s="2" t="s">
        <v>40</v>
      </c>
      <c r="L2564" s="2" t="s">
        <v>40</v>
      </c>
      <c r="M2564" s="2" t="s">
        <v>40</v>
      </c>
      <c r="N2564" s="2">
        <v>1.9480000000000001E-2</v>
      </c>
      <c r="O2564" s="2">
        <v>1.992E-2</v>
      </c>
      <c r="P2564" s="2">
        <v>2.0049999999999998E-2</v>
      </c>
      <c r="Q2564" s="2" t="s">
        <v>40</v>
      </c>
      <c r="R2564" s="2" t="s">
        <v>83</v>
      </c>
      <c r="S2564" s="2" t="s">
        <v>40</v>
      </c>
      <c r="T2564" s="2" t="s">
        <v>40</v>
      </c>
      <c r="U2564" s="2" t="s">
        <v>40</v>
      </c>
      <c r="V2564" s="2">
        <v>5.9450000000000003E-2</v>
      </c>
      <c r="W2564" s="2">
        <v>0</v>
      </c>
      <c r="X2564" s="2" t="s">
        <v>40</v>
      </c>
      <c r="Y2564" s="2" t="s">
        <v>40</v>
      </c>
      <c r="Z2564" s="2">
        <v>1.9859999999999999E-2</v>
      </c>
      <c r="AA2564" s="2">
        <v>1.9980000000000001E-2</v>
      </c>
      <c r="AB2564" s="2">
        <v>1.9609999999999999E-2</v>
      </c>
      <c r="AC2564" s="2" t="s">
        <v>40</v>
      </c>
      <c r="AD2564" s="2" t="s">
        <v>40</v>
      </c>
    </row>
    <row r="2565" spans="1:30" x14ac:dyDescent="0.2">
      <c r="A2565" s="3" t="s">
        <v>55</v>
      </c>
      <c r="B2565" s="2">
        <v>1.9879999999999998E-2</v>
      </c>
      <c r="C2565" s="2">
        <v>1.9699999999999999E-2</v>
      </c>
      <c r="D2565" s="2">
        <v>1.9869999999999999E-2</v>
      </c>
      <c r="E2565" s="2" t="s">
        <v>40</v>
      </c>
      <c r="F2565" s="2">
        <v>2.9960000000000001E-2</v>
      </c>
      <c r="G2565" s="2">
        <v>2.9489999999999999E-2</v>
      </c>
      <c r="H2565" s="2" t="s">
        <v>40</v>
      </c>
      <c r="I2565" s="2" t="s">
        <v>40</v>
      </c>
      <c r="J2565" s="2" t="s">
        <v>83</v>
      </c>
      <c r="K2565" s="2" t="s">
        <v>40</v>
      </c>
      <c r="L2565" s="2" t="s">
        <v>40</v>
      </c>
      <c r="M2565" s="2" t="s">
        <v>40</v>
      </c>
      <c r="N2565" s="2">
        <v>1.915E-2</v>
      </c>
      <c r="O2565" s="2">
        <v>2.0320000000000001E-2</v>
      </c>
      <c r="P2565" s="2">
        <v>1.9980000000000001E-2</v>
      </c>
      <c r="Q2565" s="2" t="s">
        <v>40</v>
      </c>
      <c r="R2565" s="2" t="s">
        <v>83</v>
      </c>
      <c r="S2565" s="2" t="s">
        <v>40</v>
      </c>
      <c r="T2565" s="2" t="s">
        <v>40</v>
      </c>
      <c r="U2565" s="2" t="s">
        <v>40</v>
      </c>
      <c r="V2565" s="2">
        <v>4.9610000000000001E-2</v>
      </c>
      <c r="W2565" s="2">
        <v>9.8399999999999998E-3</v>
      </c>
      <c r="X2565" s="2" t="s">
        <v>40</v>
      </c>
      <c r="Y2565" s="2" t="s">
        <v>40</v>
      </c>
      <c r="Z2565" s="2">
        <v>2.9950000000000001E-2</v>
      </c>
      <c r="AA2565" s="2">
        <v>2.9499999999999998E-2</v>
      </c>
      <c r="AB2565" s="2" t="s">
        <v>40</v>
      </c>
      <c r="AC2565" s="2" t="s">
        <v>40</v>
      </c>
      <c r="AD2565" s="2" t="s">
        <v>40</v>
      </c>
    </row>
    <row r="2566" spans="1:30" x14ac:dyDescent="0.2">
      <c r="A2566" s="3" t="s">
        <v>56</v>
      </c>
      <c r="B2566" s="2">
        <v>2.0039999999999999E-2</v>
      </c>
      <c r="C2566" s="2">
        <v>1.9470000000000001E-2</v>
      </c>
      <c r="D2566" s="2">
        <v>1.9939999999999999E-2</v>
      </c>
      <c r="E2566" s="2" t="s">
        <v>40</v>
      </c>
      <c r="F2566" s="2">
        <v>1.5140000000000001E-2</v>
      </c>
      <c r="G2566" s="2">
        <v>1.525E-2</v>
      </c>
      <c r="H2566" s="2">
        <v>1.585E-2</v>
      </c>
      <c r="I2566" s="2">
        <v>1.321E-2</v>
      </c>
      <c r="J2566" s="2" t="s">
        <v>83</v>
      </c>
      <c r="K2566" s="2" t="s">
        <v>40</v>
      </c>
      <c r="L2566" s="2" t="s">
        <v>40</v>
      </c>
      <c r="M2566" s="2" t="s">
        <v>40</v>
      </c>
      <c r="N2566" s="2">
        <v>2.001E-2</v>
      </c>
      <c r="O2566" s="2">
        <v>2.0670000000000001E-2</v>
      </c>
      <c r="P2566" s="2">
        <v>1.8769999999999998E-2</v>
      </c>
      <c r="Q2566" s="2" t="s">
        <v>40</v>
      </c>
      <c r="R2566" s="2" t="s">
        <v>83</v>
      </c>
      <c r="S2566" s="2" t="s">
        <v>40</v>
      </c>
      <c r="T2566" s="2" t="s">
        <v>40</v>
      </c>
      <c r="U2566" s="2" t="s">
        <v>40</v>
      </c>
      <c r="V2566" s="2" t="s">
        <v>83</v>
      </c>
      <c r="W2566" s="2" t="s">
        <v>40</v>
      </c>
      <c r="X2566" s="2" t="s">
        <v>40</v>
      </c>
      <c r="Y2566" s="2" t="s">
        <v>40</v>
      </c>
      <c r="Z2566" s="2">
        <v>2.86E-2</v>
      </c>
      <c r="AA2566" s="2">
        <v>3.0849999999999999E-2</v>
      </c>
      <c r="AB2566" s="2" t="s">
        <v>40</v>
      </c>
      <c r="AC2566" s="2" t="s">
        <v>40</v>
      </c>
      <c r="AD2566" s="2" t="s">
        <v>40</v>
      </c>
    </row>
    <row r="2569" spans="1:30" x14ac:dyDescent="0.2">
      <c r="A2569" s="3" t="s">
        <v>92</v>
      </c>
    </row>
    <row r="2571" spans="1:30" x14ac:dyDescent="0.2">
      <c r="B2571" s="2" t="s">
        <v>39</v>
      </c>
      <c r="C2571" s="2" t="s">
        <v>40</v>
      </c>
      <c r="D2571" s="2" t="s">
        <v>40</v>
      </c>
      <c r="E2571" s="2" t="s">
        <v>40</v>
      </c>
      <c r="F2571" s="2" t="s">
        <v>41</v>
      </c>
      <c r="G2571" s="2" t="s">
        <v>40</v>
      </c>
      <c r="H2571" s="2" t="s">
        <v>40</v>
      </c>
      <c r="I2571" s="2" t="s">
        <v>40</v>
      </c>
      <c r="J2571" s="2" t="s">
        <v>42</v>
      </c>
      <c r="K2571" s="2" t="s">
        <v>40</v>
      </c>
      <c r="L2571" s="2" t="s">
        <v>40</v>
      </c>
      <c r="M2571" s="2" t="s">
        <v>40</v>
      </c>
      <c r="N2571" s="2" t="s">
        <v>43</v>
      </c>
      <c r="O2571" s="2" t="s">
        <v>40</v>
      </c>
      <c r="P2571" s="2" t="s">
        <v>40</v>
      </c>
      <c r="Q2571" s="2" t="s">
        <v>40</v>
      </c>
      <c r="R2571" s="2" t="s">
        <v>44</v>
      </c>
      <c r="S2571" s="2" t="s">
        <v>40</v>
      </c>
      <c r="T2571" s="2" t="s">
        <v>40</v>
      </c>
      <c r="U2571" s="2" t="s">
        <v>40</v>
      </c>
      <c r="V2571" s="2" t="s">
        <v>45</v>
      </c>
      <c r="W2571" s="2" t="s">
        <v>40</v>
      </c>
      <c r="X2571" s="2" t="s">
        <v>40</v>
      </c>
      <c r="Y2571" s="2" t="s">
        <v>40</v>
      </c>
      <c r="Z2571" s="2" t="s">
        <v>46</v>
      </c>
      <c r="AA2571" s="2" t="s">
        <v>40</v>
      </c>
      <c r="AB2571" s="2" t="s">
        <v>40</v>
      </c>
      <c r="AC2571" s="2" t="s">
        <v>40</v>
      </c>
      <c r="AD2571" s="2" t="s">
        <v>40</v>
      </c>
    </row>
    <row r="2572" spans="1:30" x14ac:dyDescent="0.2">
      <c r="A2572" s="3" t="s">
        <v>47</v>
      </c>
      <c r="B2572" s="2">
        <v>8.9300000000000004E-3</v>
      </c>
      <c r="C2572" s="2">
        <v>9.7699999999999992E-3</v>
      </c>
      <c r="D2572" s="2">
        <v>9.2399999999999999E-3</v>
      </c>
      <c r="E2572" s="2">
        <v>8.6800000000000002E-3</v>
      </c>
      <c r="F2572" s="2" t="s">
        <v>83</v>
      </c>
      <c r="G2572" s="2" t="s">
        <v>40</v>
      </c>
      <c r="H2572" s="2" t="s">
        <v>40</v>
      </c>
      <c r="I2572" s="2" t="s">
        <v>40</v>
      </c>
      <c r="J2572" s="2" t="s">
        <v>83</v>
      </c>
      <c r="K2572" s="2" t="s">
        <v>40</v>
      </c>
      <c r="L2572" s="2" t="s">
        <v>40</v>
      </c>
      <c r="M2572" s="2" t="s">
        <v>40</v>
      </c>
      <c r="N2572" s="2">
        <v>1.8859999999999998E-2</v>
      </c>
      <c r="O2572" s="2">
        <v>1.7760000000000001E-2</v>
      </c>
      <c r="P2572" s="2" t="s">
        <v>40</v>
      </c>
      <c r="Q2572" s="2" t="s">
        <v>40</v>
      </c>
      <c r="R2572" s="2" t="s">
        <v>83</v>
      </c>
      <c r="S2572" s="2" t="s">
        <v>40</v>
      </c>
      <c r="T2572" s="2" t="s">
        <v>40</v>
      </c>
      <c r="U2572" s="2" t="s">
        <v>40</v>
      </c>
      <c r="V2572" s="2" t="s">
        <v>83</v>
      </c>
      <c r="W2572" s="2" t="s">
        <v>40</v>
      </c>
      <c r="X2572" s="2" t="s">
        <v>40</v>
      </c>
      <c r="Y2572" s="2" t="s">
        <v>40</v>
      </c>
      <c r="Z2572" s="2" t="s">
        <v>83</v>
      </c>
      <c r="AA2572" s="2" t="s">
        <v>40</v>
      </c>
      <c r="AB2572" s="2" t="s">
        <v>40</v>
      </c>
      <c r="AC2572" s="2" t="s">
        <v>40</v>
      </c>
      <c r="AD2572" s="2" t="s">
        <v>40</v>
      </c>
    </row>
    <row r="2573" spans="1:30" x14ac:dyDescent="0.2">
      <c r="A2573" s="3" t="s">
        <v>52</v>
      </c>
      <c r="B2573" s="2">
        <v>1.242E-2</v>
      </c>
      <c r="C2573" s="2">
        <v>1.213E-2</v>
      </c>
      <c r="D2573" s="2">
        <v>1.2070000000000001E-2</v>
      </c>
      <c r="E2573" s="2" t="s">
        <v>40</v>
      </c>
      <c r="F2573" s="2">
        <v>1.188E-2</v>
      </c>
      <c r="G2573" s="2">
        <v>1.291E-2</v>
      </c>
      <c r="H2573" s="2">
        <v>1.183E-2</v>
      </c>
      <c r="I2573" s="2" t="s">
        <v>40</v>
      </c>
      <c r="J2573" s="2" t="s">
        <v>83</v>
      </c>
      <c r="K2573" s="2" t="s">
        <v>40</v>
      </c>
      <c r="L2573" s="2" t="s">
        <v>40</v>
      </c>
      <c r="M2573" s="2" t="s">
        <v>40</v>
      </c>
      <c r="N2573" s="2">
        <v>1.125E-2</v>
      </c>
      <c r="O2573" s="2">
        <v>1.268E-2</v>
      </c>
      <c r="P2573" s="2">
        <v>1.269E-2</v>
      </c>
      <c r="Q2573" s="2" t="s">
        <v>40</v>
      </c>
      <c r="R2573" s="2">
        <v>1.8329999999999999E-2</v>
      </c>
      <c r="S2573" s="2">
        <v>1.8290000000000001E-2</v>
      </c>
      <c r="T2573" s="2" t="s">
        <v>40</v>
      </c>
      <c r="U2573" s="2" t="s">
        <v>40</v>
      </c>
      <c r="V2573" s="2">
        <v>1.272E-2</v>
      </c>
      <c r="W2573" s="2">
        <v>1.2710000000000001E-2</v>
      </c>
      <c r="X2573" s="2">
        <v>1.119E-2</v>
      </c>
      <c r="Y2573" s="2" t="s">
        <v>40</v>
      </c>
      <c r="Z2573" s="2">
        <v>3.662E-2</v>
      </c>
      <c r="AA2573" s="2">
        <v>0</v>
      </c>
      <c r="AB2573" s="2" t="s">
        <v>40</v>
      </c>
      <c r="AC2573" s="2" t="s">
        <v>40</v>
      </c>
      <c r="AD2573" s="2" t="s">
        <v>40</v>
      </c>
    </row>
    <row r="2574" spans="1:30" x14ac:dyDescent="0.2">
      <c r="A2574" s="3" t="s">
        <v>54</v>
      </c>
      <c r="B2574" s="2" t="s">
        <v>83</v>
      </c>
      <c r="C2574" s="2" t="s">
        <v>40</v>
      </c>
      <c r="D2574" s="2" t="s">
        <v>40</v>
      </c>
      <c r="E2574" s="2" t="s">
        <v>40</v>
      </c>
      <c r="F2574" s="2">
        <v>1.772E-2</v>
      </c>
      <c r="G2574" s="2">
        <v>1.89E-2</v>
      </c>
      <c r="H2574" s="2" t="s">
        <v>40</v>
      </c>
      <c r="I2574" s="2" t="s">
        <v>40</v>
      </c>
      <c r="J2574" s="2" t="s">
        <v>83</v>
      </c>
      <c r="K2574" s="2" t="s">
        <v>40</v>
      </c>
      <c r="L2574" s="2" t="s">
        <v>40</v>
      </c>
      <c r="M2574" s="2" t="s">
        <v>40</v>
      </c>
      <c r="N2574" s="2">
        <v>1.2200000000000001E-2</v>
      </c>
      <c r="O2574" s="2">
        <v>1.227E-2</v>
      </c>
      <c r="P2574" s="2">
        <v>1.2149999999999999E-2</v>
      </c>
      <c r="Q2574" s="2" t="s">
        <v>40</v>
      </c>
      <c r="R2574" s="2" t="s">
        <v>83</v>
      </c>
      <c r="S2574" s="2" t="s">
        <v>40</v>
      </c>
      <c r="T2574" s="2" t="s">
        <v>40</v>
      </c>
      <c r="U2574" s="2" t="s">
        <v>40</v>
      </c>
      <c r="V2574" s="2">
        <v>1.7760000000000001E-2</v>
      </c>
      <c r="W2574" s="2">
        <v>1.8859999999999998E-2</v>
      </c>
      <c r="X2574" s="2" t="s">
        <v>40</v>
      </c>
      <c r="Y2574" s="2" t="s">
        <v>40</v>
      </c>
      <c r="Z2574" s="2">
        <v>3.662E-2</v>
      </c>
      <c r="AA2574" s="2">
        <v>0</v>
      </c>
      <c r="AB2574" s="2">
        <v>0</v>
      </c>
      <c r="AC2574" s="2" t="s">
        <v>40</v>
      </c>
      <c r="AD2574" s="2" t="s">
        <v>40</v>
      </c>
    </row>
    <row r="2575" spans="1:30" x14ac:dyDescent="0.2">
      <c r="A2575" s="3" t="s">
        <v>55</v>
      </c>
      <c r="B2575" s="2">
        <v>1.223E-2</v>
      </c>
      <c r="C2575" s="2">
        <v>1.213E-2</v>
      </c>
      <c r="D2575" s="2">
        <v>1.226E-2</v>
      </c>
      <c r="E2575" s="2" t="s">
        <v>40</v>
      </c>
      <c r="F2575" s="2">
        <v>1.84E-2</v>
      </c>
      <c r="G2575" s="2">
        <v>1.822E-2</v>
      </c>
      <c r="H2575" s="2" t="s">
        <v>40</v>
      </c>
      <c r="I2575" s="2" t="s">
        <v>40</v>
      </c>
      <c r="J2575" s="2" t="s">
        <v>83</v>
      </c>
      <c r="K2575" s="2" t="s">
        <v>40</v>
      </c>
      <c r="L2575" s="2" t="s">
        <v>40</v>
      </c>
      <c r="M2575" s="2" t="s">
        <v>40</v>
      </c>
      <c r="N2575" s="2">
        <v>1.242E-2</v>
      </c>
      <c r="O2575" s="2">
        <v>1.243E-2</v>
      </c>
      <c r="P2575" s="2">
        <v>1.1769999999999999E-2</v>
      </c>
      <c r="Q2575" s="2" t="s">
        <v>40</v>
      </c>
      <c r="R2575" s="2" t="s">
        <v>83</v>
      </c>
      <c r="S2575" s="2" t="s">
        <v>40</v>
      </c>
      <c r="T2575" s="2" t="s">
        <v>40</v>
      </c>
      <c r="U2575" s="2" t="s">
        <v>40</v>
      </c>
      <c r="V2575" s="2">
        <v>1.7649999999999999E-2</v>
      </c>
      <c r="W2575" s="2">
        <v>1.8970000000000001E-2</v>
      </c>
      <c r="X2575" s="2" t="s">
        <v>40</v>
      </c>
      <c r="Y2575" s="2" t="s">
        <v>40</v>
      </c>
      <c r="Z2575" s="2">
        <v>3.662E-2</v>
      </c>
      <c r="AA2575" s="2">
        <v>0</v>
      </c>
      <c r="AB2575" s="2" t="s">
        <v>40</v>
      </c>
      <c r="AC2575" s="2" t="s">
        <v>40</v>
      </c>
      <c r="AD2575" s="2" t="s">
        <v>40</v>
      </c>
    </row>
    <row r="2576" spans="1:30" x14ac:dyDescent="0.2">
      <c r="A2576" s="3" t="s">
        <v>56</v>
      </c>
      <c r="B2576" s="2">
        <v>1.1849999999999999E-2</v>
      </c>
      <c r="C2576" s="2">
        <v>1.21E-2</v>
      </c>
      <c r="D2576" s="2">
        <v>1.2670000000000001E-2</v>
      </c>
      <c r="E2576" s="2" t="s">
        <v>40</v>
      </c>
      <c r="F2576" s="2">
        <v>9.3900000000000008E-3</v>
      </c>
      <c r="G2576" s="2">
        <v>9.5899999999999996E-3</v>
      </c>
      <c r="H2576" s="2">
        <v>9.5499999999999995E-3</v>
      </c>
      <c r="I2576" s="2">
        <v>8.09E-3</v>
      </c>
      <c r="J2576" s="2" t="s">
        <v>83</v>
      </c>
      <c r="K2576" s="2" t="s">
        <v>40</v>
      </c>
      <c r="L2576" s="2" t="s">
        <v>40</v>
      </c>
      <c r="M2576" s="2" t="s">
        <v>40</v>
      </c>
      <c r="N2576" s="2">
        <v>1.302E-2</v>
      </c>
      <c r="O2576" s="2">
        <v>1.238E-2</v>
      </c>
      <c r="P2576" s="2">
        <v>1.1220000000000001E-2</v>
      </c>
      <c r="Q2576" s="2" t="s">
        <v>40</v>
      </c>
      <c r="R2576" s="2" t="s">
        <v>83</v>
      </c>
      <c r="S2576" s="2" t="s">
        <v>40</v>
      </c>
      <c r="T2576" s="2" t="s">
        <v>40</v>
      </c>
      <c r="U2576" s="2" t="s">
        <v>40</v>
      </c>
      <c r="V2576" s="2" t="s">
        <v>83</v>
      </c>
      <c r="W2576" s="2" t="s">
        <v>40</v>
      </c>
      <c r="X2576" s="2" t="s">
        <v>40</v>
      </c>
      <c r="Y2576" s="2" t="s">
        <v>40</v>
      </c>
      <c r="Z2576" s="2">
        <v>3.662E-2</v>
      </c>
      <c r="AA2576" s="2">
        <v>0</v>
      </c>
      <c r="AB2576" s="2" t="s">
        <v>40</v>
      </c>
      <c r="AC2576" s="2" t="s">
        <v>40</v>
      </c>
      <c r="AD2576" s="2" t="s">
        <v>40</v>
      </c>
    </row>
    <row r="2579" spans="1:30" x14ac:dyDescent="0.2">
      <c r="A2579" s="3" t="s">
        <v>93</v>
      </c>
    </row>
    <row r="2580" spans="1:30" x14ac:dyDescent="0.2">
      <c r="A2580" s="3" t="s">
        <v>86</v>
      </c>
    </row>
    <row r="2582" spans="1:30" x14ac:dyDescent="0.2">
      <c r="B2582" s="2" t="s">
        <v>39</v>
      </c>
      <c r="C2582" s="2" t="s">
        <v>40</v>
      </c>
      <c r="D2582" s="2" t="s">
        <v>40</v>
      </c>
      <c r="E2582" s="2" t="s">
        <v>40</v>
      </c>
      <c r="F2582" s="2" t="s">
        <v>41</v>
      </c>
      <c r="G2582" s="2" t="s">
        <v>40</v>
      </c>
      <c r="H2582" s="2" t="s">
        <v>40</v>
      </c>
      <c r="I2582" s="2" t="s">
        <v>40</v>
      </c>
      <c r="J2582" s="2" t="s">
        <v>42</v>
      </c>
      <c r="K2582" s="2" t="s">
        <v>40</v>
      </c>
      <c r="L2582" s="2" t="s">
        <v>40</v>
      </c>
      <c r="M2582" s="2" t="s">
        <v>40</v>
      </c>
      <c r="N2582" s="2" t="s">
        <v>43</v>
      </c>
      <c r="O2582" s="2" t="s">
        <v>40</v>
      </c>
      <c r="P2582" s="2" t="s">
        <v>40</v>
      </c>
      <c r="Q2582" s="2" t="s">
        <v>40</v>
      </c>
      <c r="R2582" s="2" t="s">
        <v>44</v>
      </c>
      <c r="S2582" s="2" t="s">
        <v>40</v>
      </c>
      <c r="T2582" s="2" t="s">
        <v>40</v>
      </c>
      <c r="U2582" s="2" t="s">
        <v>40</v>
      </c>
      <c r="V2582" s="2" t="s">
        <v>45</v>
      </c>
      <c r="W2582" s="2" t="s">
        <v>40</v>
      </c>
      <c r="X2582" s="2" t="s">
        <v>40</v>
      </c>
      <c r="Y2582" s="2" t="s">
        <v>40</v>
      </c>
      <c r="Z2582" s="2" t="s">
        <v>46</v>
      </c>
      <c r="AA2582" s="2" t="s">
        <v>40</v>
      </c>
      <c r="AB2582" s="2" t="s">
        <v>40</v>
      </c>
      <c r="AC2582" s="2" t="s">
        <v>40</v>
      </c>
      <c r="AD2582" s="2" t="s">
        <v>40</v>
      </c>
    </row>
    <row r="2583" spans="1:30" x14ac:dyDescent="0.2">
      <c r="A2583" s="3" t="s">
        <v>47</v>
      </c>
      <c r="B2583" s="2">
        <v>0</v>
      </c>
      <c r="C2583" s="2">
        <v>0</v>
      </c>
      <c r="D2583" s="2">
        <v>0</v>
      </c>
      <c r="E2583" s="2">
        <v>0</v>
      </c>
      <c r="F2583" s="2" t="s">
        <v>83</v>
      </c>
      <c r="G2583" s="2" t="s">
        <v>40</v>
      </c>
      <c r="H2583" s="2" t="s">
        <v>40</v>
      </c>
      <c r="I2583" s="2" t="s">
        <v>40</v>
      </c>
      <c r="J2583" s="2" t="s">
        <v>83</v>
      </c>
      <c r="K2583" s="2" t="s">
        <v>40</v>
      </c>
      <c r="L2583" s="2" t="s">
        <v>40</v>
      </c>
      <c r="M2583" s="2" t="s">
        <v>40</v>
      </c>
      <c r="N2583" s="2">
        <v>0</v>
      </c>
      <c r="O2583" s="2">
        <v>0</v>
      </c>
      <c r="P2583" s="2" t="s">
        <v>40</v>
      </c>
      <c r="Q2583" s="2" t="s">
        <v>40</v>
      </c>
      <c r="R2583" s="2" t="s">
        <v>83</v>
      </c>
      <c r="S2583" s="2" t="s">
        <v>40</v>
      </c>
      <c r="T2583" s="2" t="s">
        <v>40</v>
      </c>
      <c r="U2583" s="2" t="s">
        <v>40</v>
      </c>
      <c r="V2583" s="2" t="s">
        <v>83</v>
      </c>
      <c r="W2583" s="2" t="s">
        <v>40</v>
      </c>
      <c r="X2583" s="2" t="s">
        <v>40</v>
      </c>
      <c r="Y2583" s="2" t="s">
        <v>40</v>
      </c>
      <c r="Z2583" s="2" t="s">
        <v>83</v>
      </c>
      <c r="AA2583" s="2" t="s">
        <v>40</v>
      </c>
      <c r="AB2583" s="2" t="s">
        <v>40</v>
      </c>
      <c r="AC2583" s="2" t="s">
        <v>40</v>
      </c>
      <c r="AD2583" s="2" t="s">
        <v>40</v>
      </c>
    </row>
    <row r="2584" spans="1:30" x14ac:dyDescent="0.2">
      <c r="A2584" s="3" t="s">
        <v>52</v>
      </c>
      <c r="B2584" s="2">
        <v>0</v>
      </c>
      <c r="C2584" s="2">
        <v>0</v>
      </c>
      <c r="D2584" s="2">
        <v>0</v>
      </c>
      <c r="E2584" s="2" t="s">
        <v>40</v>
      </c>
      <c r="F2584" s="2">
        <v>0</v>
      </c>
      <c r="G2584" s="2">
        <v>0</v>
      </c>
      <c r="H2584" s="2">
        <v>0</v>
      </c>
      <c r="I2584" s="2" t="s">
        <v>40</v>
      </c>
      <c r="J2584" s="2" t="s">
        <v>83</v>
      </c>
      <c r="K2584" s="2" t="s">
        <v>40</v>
      </c>
      <c r="L2584" s="2" t="s">
        <v>40</v>
      </c>
      <c r="M2584" s="2" t="s">
        <v>40</v>
      </c>
      <c r="N2584" s="2">
        <v>0</v>
      </c>
      <c r="O2584" s="2">
        <v>0</v>
      </c>
      <c r="P2584" s="2">
        <v>0</v>
      </c>
      <c r="Q2584" s="2" t="s">
        <v>40</v>
      </c>
      <c r="R2584" s="2">
        <v>0</v>
      </c>
      <c r="S2584" s="2">
        <v>0</v>
      </c>
      <c r="T2584" s="2" t="s">
        <v>40</v>
      </c>
      <c r="U2584" s="2" t="s">
        <v>40</v>
      </c>
      <c r="V2584" s="2">
        <v>0</v>
      </c>
      <c r="W2584" s="2">
        <v>0</v>
      </c>
      <c r="X2584" s="2">
        <v>0</v>
      </c>
      <c r="Y2584" s="2" t="s">
        <v>40</v>
      </c>
      <c r="Z2584" s="2">
        <v>0</v>
      </c>
      <c r="AA2584" s="2">
        <v>0</v>
      </c>
      <c r="AB2584" s="2" t="s">
        <v>40</v>
      </c>
      <c r="AC2584" s="2" t="s">
        <v>40</v>
      </c>
      <c r="AD2584" s="2" t="s">
        <v>40</v>
      </c>
    </row>
    <row r="2585" spans="1:30" x14ac:dyDescent="0.2">
      <c r="A2585" s="3" t="s">
        <v>54</v>
      </c>
      <c r="B2585" s="2" t="s">
        <v>83</v>
      </c>
      <c r="C2585" s="2" t="s">
        <v>40</v>
      </c>
      <c r="D2585" s="2" t="s">
        <v>40</v>
      </c>
      <c r="E2585" s="2" t="s">
        <v>40</v>
      </c>
      <c r="F2585" s="2">
        <v>0</v>
      </c>
      <c r="G2585" s="2">
        <v>0</v>
      </c>
      <c r="H2585" s="2" t="s">
        <v>40</v>
      </c>
      <c r="I2585" s="2" t="s">
        <v>40</v>
      </c>
      <c r="J2585" s="2" t="s">
        <v>83</v>
      </c>
      <c r="K2585" s="2" t="s">
        <v>40</v>
      </c>
      <c r="L2585" s="2" t="s">
        <v>40</v>
      </c>
      <c r="M2585" s="2" t="s">
        <v>40</v>
      </c>
      <c r="N2585" s="2">
        <v>0</v>
      </c>
      <c r="O2585" s="2">
        <v>0</v>
      </c>
      <c r="P2585" s="2">
        <v>0</v>
      </c>
      <c r="Q2585" s="2" t="s">
        <v>40</v>
      </c>
      <c r="R2585" s="2" t="s">
        <v>83</v>
      </c>
      <c r="S2585" s="2" t="s">
        <v>40</v>
      </c>
      <c r="T2585" s="2" t="s">
        <v>40</v>
      </c>
      <c r="U2585" s="2" t="s">
        <v>40</v>
      </c>
      <c r="V2585" s="2">
        <v>0</v>
      </c>
      <c r="W2585" s="2">
        <v>0</v>
      </c>
      <c r="X2585" s="2" t="s">
        <v>40</v>
      </c>
      <c r="Y2585" s="2" t="s">
        <v>40</v>
      </c>
      <c r="Z2585" s="2">
        <v>0</v>
      </c>
      <c r="AA2585" s="2">
        <v>0</v>
      </c>
      <c r="AB2585" s="2">
        <v>0</v>
      </c>
      <c r="AC2585" s="2" t="s">
        <v>40</v>
      </c>
      <c r="AD2585" s="2" t="s">
        <v>40</v>
      </c>
    </row>
    <row r="2586" spans="1:30" x14ac:dyDescent="0.2">
      <c r="A2586" s="3" t="s">
        <v>55</v>
      </c>
      <c r="B2586" s="2">
        <v>0</v>
      </c>
      <c r="C2586" s="2">
        <v>0</v>
      </c>
      <c r="D2586" s="2">
        <v>0</v>
      </c>
      <c r="E2586" s="2" t="s">
        <v>40</v>
      </c>
      <c r="F2586" s="2">
        <v>0</v>
      </c>
      <c r="G2586" s="2">
        <v>0</v>
      </c>
      <c r="H2586" s="2" t="s">
        <v>40</v>
      </c>
      <c r="I2586" s="2" t="s">
        <v>40</v>
      </c>
      <c r="J2586" s="2" t="s">
        <v>83</v>
      </c>
      <c r="K2586" s="2" t="s">
        <v>40</v>
      </c>
      <c r="L2586" s="2" t="s">
        <v>40</v>
      </c>
      <c r="M2586" s="2" t="s">
        <v>40</v>
      </c>
      <c r="N2586" s="2">
        <v>0</v>
      </c>
      <c r="O2586" s="2">
        <v>0</v>
      </c>
      <c r="P2586" s="2">
        <v>0</v>
      </c>
      <c r="Q2586" s="2" t="s">
        <v>40</v>
      </c>
      <c r="R2586" s="2" t="s">
        <v>83</v>
      </c>
      <c r="S2586" s="2" t="s">
        <v>40</v>
      </c>
      <c r="T2586" s="2" t="s">
        <v>40</v>
      </c>
      <c r="U2586" s="2" t="s">
        <v>40</v>
      </c>
      <c r="V2586" s="2">
        <v>0</v>
      </c>
      <c r="W2586" s="2">
        <v>0</v>
      </c>
      <c r="X2586" s="2" t="s">
        <v>40</v>
      </c>
      <c r="Y2586" s="2" t="s">
        <v>40</v>
      </c>
      <c r="Z2586" s="2">
        <v>0</v>
      </c>
      <c r="AA2586" s="2">
        <v>0</v>
      </c>
      <c r="AB2586" s="2" t="s">
        <v>40</v>
      </c>
      <c r="AC2586" s="2" t="s">
        <v>40</v>
      </c>
      <c r="AD2586" s="2" t="s">
        <v>40</v>
      </c>
    </row>
    <row r="2587" spans="1:30" x14ac:dyDescent="0.2">
      <c r="A2587" s="3" t="s">
        <v>56</v>
      </c>
      <c r="B2587" s="2">
        <v>0</v>
      </c>
      <c r="C2587" s="2">
        <v>0</v>
      </c>
      <c r="D2587" s="2">
        <v>0</v>
      </c>
      <c r="E2587" s="2" t="s">
        <v>40</v>
      </c>
      <c r="F2587" s="2">
        <v>0</v>
      </c>
      <c r="G2587" s="2">
        <v>0</v>
      </c>
      <c r="H2587" s="2">
        <v>0</v>
      </c>
      <c r="I2587" s="2">
        <v>0</v>
      </c>
      <c r="J2587" s="2" t="s">
        <v>83</v>
      </c>
      <c r="K2587" s="2" t="s">
        <v>40</v>
      </c>
      <c r="L2587" s="2" t="s">
        <v>40</v>
      </c>
      <c r="M2587" s="2" t="s">
        <v>40</v>
      </c>
      <c r="N2587" s="2">
        <v>0</v>
      </c>
      <c r="O2587" s="2">
        <v>0</v>
      </c>
      <c r="P2587" s="2">
        <v>0</v>
      </c>
      <c r="Q2587" s="2" t="s">
        <v>40</v>
      </c>
      <c r="R2587" s="2" t="s">
        <v>83</v>
      </c>
      <c r="S2587" s="2" t="s">
        <v>40</v>
      </c>
      <c r="T2587" s="2" t="s">
        <v>40</v>
      </c>
      <c r="U2587" s="2" t="s">
        <v>40</v>
      </c>
      <c r="V2587" s="2" t="s">
        <v>83</v>
      </c>
      <c r="W2587" s="2" t="s">
        <v>40</v>
      </c>
      <c r="X2587" s="2" t="s">
        <v>40</v>
      </c>
      <c r="Y2587" s="2" t="s">
        <v>40</v>
      </c>
      <c r="Z2587" s="2">
        <v>0</v>
      </c>
      <c r="AA2587" s="2">
        <v>0</v>
      </c>
      <c r="AB2587" s="2" t="s">
        <v>40</v>
      </c>
      <c r="AC2587" s="2" t="s">
        <v>40</v>
      </c>
      <c r="AD2587" s="2" t="s">
        <v>40</v>
      </c>
    </row>
    <row r="2590" spans="1:30" x14ac:dyDescent="0.2">
      <c r="A2590" s="3" t="s">
        <v>87</v>
      </c>
    </row>
    <row r="2592" spans="1:30" x14ac:dyDescent="0.2">
      <c r="B2592" s="2" t="s">
        <v>39</v>
      </c>
      <c r="C2592" s="2" t="s">
        <v>40</v>
      </c>
      <c r="D2592" s="2" t="s">
        <v>40</v>
      </c>
      <c r="E2592" s="2" t="s">
        <v>40</v>
      </c>
      <c r="F2592" s="2" t="s">
        <v>41</v>
      </c>
      <c r="G2592" s="2" t="s">
        <v>40</v>
      </c>
      <c r="H2592" s="2" t="s">
        <v>40</v>
      </c>
      <c r="I2592" s="2" t="s">
        <v>40</v>
      </c>
      <c r="J2592" s="2" t="s">
        <v>42</v>
      </c>
      <c r="K2592" s="2" t="s">
        <v>40</v>
      </c>
      <c r="L2592" s="2" t="s">
        <v>40</v>
      </c>
      <c r="M2592" s="2" t="s">
        <v>40</v>
      </c>
      <c r="N2592" s="2" t="s">
        <v>43</v>
      </c>
      <c r="O2592" s="2" t="s">
        <v>40</v>
      </c>
      <c r="P2592" s="2" t="s">
        <v>40</v>
      </c>
      <c r="Q2592" s="2" t="s">
        <v>40</v>
      </c>
      <c r="R2592" s="2" t="s">
        <v>44</v>
      </c>
      <c r="S2592" s="2" t="s">
        <v>40</v>
      </c>
      <c r="T2592" s="2" t="s">
        <v>40</v>
      </c>
      <c r="U2592" s="2" t="s">
        <v>40</v>
      </c>
      <c r="V2592" s="2" t="s">
        <v>45</v>
      </c>
      <c r="W2592" s="2" t="s">
        <v>40</v>
      </c>
      <c r="X2592" s="2" t="s">
        <v>40</v>
      </c>
      <c r="Y2592" s="2" t="s">
        <v>40</v>
      </c>
      <c r="Z2592" s="2" t="s">
        <v>46</v>
      </c>
      <c r="AA2592" s="2" t="s">
        <v>40</v>
      </c>
      <c r="AB2592" s="2" t="s">
        <v>40</v>
      </c>
      <c r="AC2592" s="2" t="s">
        <v>40</v>
      </c>
      <c r="AD2592" s="2" t="s">
        <v>40</v>
      </c>
    </row>
    <row r="2593" spans="1:30" x14ac:dyDescent="0.2">
      <c r="A2593" s="3" t="s">
        <v>47</v>
      </c>
      <c r="B2593" s="2">
        <v>4.8311727464576397E-2</v>
      </c>
      <c r="C2593" s="2">
        <v>4.9131238447319703E-2</v>
      </c>
      <c r="D2593" s="2">
        <v>4.76539052777981E-2</v>
      </c>
      <c r="E2593" s="2">
        <v>4.7883774368097203E-2</v>
      </c>
      <c r="F2593" s="2" t="s">
        <v>83</v>
      </c>
      <c r="G2593" s="2" t="s">
        <v>40</v>
      </c>
      <c r="H2593" s="2" t="s">
        <v>40</v>
      </c>
      <c r="I2593" s="2" t="s">
        <v>40</v>
      </c>
      <c r="J2593" s="2" t="s">
        <v>83</v>
      </c>
      <c r="K2593" s="2" t="s">
        <v>40</v>
      </c>
      <c r="L2593" s="2" t="s">
        <v>40</v>
      </c>
      <c r="M2593" s="2" t="s">
        <v>40</v>
      </c>
      <c r="N2593" s="2">
        <v>4.7921019061176899E-2</v>
      </c>
      <c r="O2593" s="2">
        <v>4.8567870485678698E-2</v>
      </c>
      <c r="P2593" s="2" t="s">
        <v>40</v>
      </c>
      <c r="Q2593" s="2" t="s">
        <v>40</v>
      </c>
      <c r="R2593" s="2" t="s">
        <v>83</v>
      </c>
      <c r="S2593" s="2" t="s">
        <v>40</v>
      </c>
      <c r="T2593" s="2" t="s">
        <v>40</v>
      </c>
      <c r="U2593" s="2" t="s">
        <v>40</v>
      </c>
      <c r="V2593" s="2" t="s">
        <v>83</v>
      </c>
      <c r="W2593" s="2" t="s">
        <v>40</v>
      </c>
      <c r="X2593" s="2" t="s">
        <v>40</v>
      </c>
      <c r="Y2593" s="2" t="s">
        <v>40</v>
      </c>
      <c r="Z2593" s="2" t="s">
        <v>83</v>
      </c>
      <c r="AA2593" s="2" t="s">
        <v>40</v>
      </c>
      <c r="AB2593" s="2" t="s">
        <v>40</v>
      </c>
      <c r="AC2593" s="2" t="s">
        <v>40</v>
      </c>
      <c r="AD2593" s="2" t="s">
        <v>40</v>
      </c>
    </row>
    <row r="2594" spans="1:30" x14ac:dyDescent="0.2">
      <c r="A2594" s="3" t="s">
        <v>52</v>
      </c>
      <c r="B2594" s="2">
        <v>4.9306113404060797E-2</v>
      </c>
      <c r="C2594" s="2">
        <v>4.7849999999999997E-2</v>
      </c>
      <c r="D2594" s="2">
        <v>4.7564677378929998E-2</v>
      </c>
      <c r="E2594" s="2" t="s">
        <v>40</v>
      </c>
      <c r="F2594" s="2">
        <v>1.3879211839134899E-2</v>
      </c>
      <c r="G2594" s="2">
        <v>0</v>
      </c>
      <c r="H2594" s="2">
        <v>0.12928477257745499</v>
      </c>
      <c r="I2594" s="2" t="s">
        <v>40</v>
      </c>
      <c r="J2594" s="2" t="s">
        <v>83</v>
      </c>
      <c r="K2594" s="2" t="s">
        <v>40</v>
      </c>
      <c r="L2594" s="2" t="s">
        <v>40</v>
      </c>
      <c r="M2594" s="2" t="s">
        <v>40</v>
      </c>
      <c r="N2594" s="2">
        <v>4.5490064746595199E-2</v>
      </c>
      <c r="O2594" s="2">
        <v>4.9959999999999997E-2</v>
      </c>
      <c r="P2594" s="2">
        <v>4.9264235444657703E-2</v>
      </c>
      <c r="Q2594" s="2" t="s">
        <v>40</v>
      </c>
      <c r="R2594" s="2">
        <v>4.7511228239486197E-2</v>
      </c>
      <c r="S2594" s="2">
        <v>4.8974226040586502E-2</v>
      </c>
      <c r="T2594" s="2" t="s">
        <v>40</v>
      </c>
      <c r="U2594" s="2" t="s">
        <v>40</v>
      </c>
      <c r="V2594" s="2">
        <v>5.0987872231395497E-2</v>
      </c>
      <c r="W2594" s="2">
        <v>4.8311121323529403E-2</v>
      </c>
      <c r="X2594" s="2">
        <v>4.564E-2</v>
      </c>
      <c r="Y2594" s="2" t="s">
        <v>40</v>
      </c>
      <c r="Z2594" s="2">
        <v>4.7410000000000001E-2</v>
      </c>
      <c r="AA2594" s="2">
        <v>4.9142175719341402E-2</v>
      </c>
      <c r="AB2594" s="2" t="s">
        <v>40</v>
      </c>
      <c r="AC2594" s="2" t="s">
        <v>40</v>
      </c>
      <c r="AD2594" s="2" t="s">
        <v>40</v>
      </c>
    </row>
    <row r="2595" spans="1:30" x14ac:dyDescent="0.2">
      <c r="A2595" s="3" t="s">
        <v>54</v>
      </c>
      <c r="B2595" s="2" t="s">
        <v>83</v>
      </c>
      <c r="C2595" s="2" t="s">
        <v>40</v>
      </c>
      <c r="D2595" s="2" t="s">
        <v>40</v>
      </c>
      <c r="E2595" s="2" t="s">
        <v>40</v>
      </c>
      <c r="F2595" s="2">
        <v>7.7643908969210099E-2</v>
      </c>
      <c r="G2595" s="2">
        <v>1.9018223487228699E-2</v>
      </c>
      <c r="H2595" s="2" t="s">
        <v>40</v>
      </c>
      <c r="I2595" s="2" t="s">
        <v>40</v>
      </c>
      <c r="J2595" s="2" t="s">
        <v>83</v>
      </c>
      <c r="K2595" s="2" t="s">
        <v>40</v>
      </c>
      <c r="L2595" s="2" t="s">
        <v>40</v>
      </c>
      <c r="M2595" s="2" t="s">
        <v>40</v>
      </c>
      <c r="N2595" s="2">
        <v>4.5976691792061798E-2</v>
      </c>
      <c r="O2595" s="2">
        <v>4.7300000000000002E-2</v>
      </c>
      <c r="P2595" s="2">
        <v>5.1470000000000002E-2</v>
      </c>
      <c r="Q2595" s="2" t="s">
        <v>40</v>
      </c>
      <c r="R2595" s="2" t="s">
        <v>83</v>
      </c>
      <c r="S2595" s="2" t="s">
        <v>40</v>
      </c>
      <c r="T2595" s="2" t="s">
        <v>40</v>
      </c>
      <c r="U2595" s="2" t="s">
        <v>40</v>
      </c>
      <c r="V2595" s="2">
        <v>4.7070000000000001E-2</v>
      </c>
      <c r="W2595" s="2">
        <v>4.9470031665370902E-2</v>
      </c>
      <c r="X2595" s="2" t="s">
        <v>40</v>
      </c>
      <c r="Y2595" s="2" t="s">
        <v>40</v>
      </c>
      <c r="Z2595" s="2">
        <v>4.46213280095413E-2</v>
      </c>
      <c r="AA2595" s="2">
        <v>4.9614144206403997E-2</v>
      </c>
      <c r="AB2595" s="2">
        <v>5.0906252710085802E-2</v>
      </c>
      <c r="AC2595" s="2" t="s">
        <v>40</v>
      </c>
      <c r="AD2595" s="2" t="s">
        <v>40</v>
      </c>
    </row>
    <row r="2596" spans="1:30" x14ac:dyDescent="0.2">
      <c r="A2596" s="3" t="s">
        <v>55</v>
      </c>
      <c r="B2596" s="2">
        <v>4.7404631390535801E-2</v>
      </c>
      <c r="C2596" s="2">
        <v>4.7468002225932102E-2</v>
      </c>
      <c r="D2596" s="2">
        <v>4.9840000000000002E-2</v>
      </c>
      <c r="E2596" s="2" t="s">
        <v>40</v>
      </c>
      <c r="F2596" s="2">
        <v>7.1520476435556202E-2</v>
      </c>
      <c r="G2596" s="2">
        <v>2.4567176457390701E-2</v>
      </c>
      <c r="H2596" s="2" t="s">
        <v>40</v>
      </c>
      <c r="I2596" s="2" t="s">
        <v>40</v>
      </c>
      <c r="J2596" s="2" t="s">
        <v>83</v>
      </c>
      <c r="K2596" s="2" t="s">
        <v>40</v>
      </c>
      <c r="L2596" s="2" t="s">
        <v>40</v>
      </c>
      <c r="M2596" s="2" t="s">
        <v>40</v>
      </c>
      <c r="N2596" s="2">
        <v>4.8669999999999998E-2</v>
      </c>
      <c r="O2596" s="2">
        <v>4.9137190815167701E-2</v>
      </c>
      <c r="P2596" s="2">
        <v>4.6920249498774699E-2</v>
      </c>
      <c r="Q2596" s="2" t="s">
        <v>40</v>
      </c>
      <c r="R2596" s="2" t="s">
        <v>83</v>
      </c>
      <c r="S2596" s="2" t="s">
        <v>40</v>
      </c>
      <c r="T2596" s="2" t="s">
        <v>40</v>
      </c>
      <c r="U2596" s="2" t="s">
        <v>40</v>
      </c>
      <c r="V2596" s="2">
        <v>4.5901520374469297E-2</v>
      </c>
      <c r="W2596" s="2">
        <v>5.0689999999999999E-2</v>
      </c>
      <c r="X2596" s="2" t="s">
        <v>40</v>
      </c>
      <c r="Y2596" s="2" t="s">
        <v>40</v>
      </c>
      <c r="Z2596" s="2">
        <v>4.6643362911176801E-2</v>
      </c>
      <c r="AA2596" s="2">
        <v>4.9959999999999997E-2</v>
      </c>
      <c r="AB2596" s="2" t="s">
        <v>40</v>
      </c>
      <c r="AC2596" s="2" t="s">
        <v>40</v>
      </c>
      <c r="AD2596" s="2" t="s">
        <v>40</v>
      </c>
    </row>
    <row r="2597" spans="1:30" x14ac:dyDescent="0.2">
      <c r="A2597" s="3" t="s">
        <v>56</v>
      </c>
      <c r="B2597" s="2">
        <v>4.6989025681020501E-2</v>
      </c>
      <c r="C2597" s="2">
        <v>4.84229849251821E-2</v>
      </c>
      <c r="D2597" s="2">
        <v>4.931E-2</v>
      </c>
      <c r="E2597" s="2" t="s">
        <v>40</v>
      </c>
      <c r="F2597" s="2">
        <v>1.755E-2</v>
      </c>
      <c r="G2597" s="2">
        <v>0</v>
      </c>
      <c r="H2597" s="2">
        <v>0</v>
      </c>
      <c r="I2597" s="2">
        <v>0.171314885151021</v>
      </c>
      <c r="J2597" s="2" t="s">
        <v>83</v>
      </c>
      <c r="K2597" s="2" t="s">
        <v>40</v>
      </c>
      <c r="L2597" s="2" t="s">
        <v>40</v>
      </c>
      <c r="M2597" s="2" t="s">
        <v>40</v>
      </c>
      <c r="N2597" s="2">
        <v>4.920049200492E-2</v>
      </c>
      <c r="O2597" s="2">
        <v>4.9606540055056499E-2</v>
      </c>
      <c r="P2597" s="2">
        <v>4.59410869865855E-2</v>
      </c>
      <c r="Q2597" s="2" t="s">
        <v>40</v>
      </c>
      <c r="R2597" s="2" t="s">
        <v>83</v>
      </c>
      <c r="S2597" s="2" t="s">
        <v>40</v>
      </c>
      <c r="T2597" s="2" t="s">
        <v>40</v>
      </c>
      <c r="U2597" s="2" t="s">
        <v>40</v>
      </c>
      <c r="V2597" s="2" t="s">
        <v>83</v>
      </c>
      <c r="W2597" s="2" t="s">
        <v>40</v>
      </c>
      <c r="X2597" s="2" t="s">
        <v>40</v>
      </c>
      <c r="Y2597" s="2" t="s">
        <v>40</v>
      </c>
      <c r="Z2597" s="2">
        <v>4.7624178429048501E-2</v>
      </c>
      <c r="AA2597" s="2">
        <v>4.89042985211861E-2</v>
      </c>
      <c r="AB2597" s="2" t="s">
        <v>40</v>
      </c>
      <c r="AC2597" s="2" t="s">
        <v>40</v>
      </c>
      <c r="AD2597" s="2" t="s">
        <v>40</v>
      </c>
    </row>
    <row r="2600" spans="1:30" x14ac:dyDescent="0.2">
      <c r="A2600" s="3" t="s">
        <v>88</v>
      </c>
    </row>
    <row r="2602" spans="1:30" x14ac:dyDescent="0.2">
      <c r="B2602" s="2" t="s">
        <v>39</v>
      </c>
      <c r="C2602" s="2" t="s">
        <v>40</v>
      </c>
      <c r="D2602" s="2" t="s">
        <v>40</v>
      </c>
      <c r="E2602" s="2" t="s">
        <v>40</v>
      </c>
      <c r="F2602" s="2" t="s">
        <v>41</v>
      </c>
      <c r="G2602" s="2" t="s">
        <v>40</v>
      </c>
      <c r="H2602" s="2" t="s">
        <v>40</v>
      </c>
      <c r="I2602" s="2" t="s">
        <v>40</v>
      </c>
      <c r="J2602" s="2" t="s">
        <v>42</v>
      </c>
      <c r="K2602" s="2" t="s">
        <v>40</v>
      </c>
      <c r="L2602" s="2" t="s">
        <v>40</v>
      </c>
      <c r="M2602" s="2" t="s">
        <v>40</v>
      </c>
      <c r="N2602" s="2" t="s">
        <v>43</v>
      </c>
      <c r="O2602" s="2" t="s">
        <v>40</v>
      </c>
      <c r="P2602" s="2" t="s">
        <v>40</v>
      </c>
      <c r="Q2602" s="2" t="s">
        <v>40</v>
      </c>
      <c r="R2602" s="2" t="s">
        <v>44</v>
      </c>
      <c r="S2602" s="2" t="s">
        <v>40</v>
      </c>
      <c r="T2602" s="2" t="s">
        <v>40</v>
      </c>
      <c r="U2602" s="2" t="s">
        <v>40</v>
      </c>
      <c r="V2602" s="2" t="s">
        <v>45</v>
      </c>
      <c r="W2602" s="2" t="s">
        <v>40</v>
      </c>
      <c r="X2602" s="2" t="s">
        <v>40</v>
      </c>
      <c r="Y2602" s="2" t="s">
        <v>40</v>
      </c>
      <c r="Z2602" s="2" t="s">
        <v>46</v>
      </c>
      <c r="AA2602" s="2" t="s">
        <v>40</v>
      </c>
      <c r="AB2602" s="2" t="s">
        <v>40</v>
      </c>
      <c r="AC2602" s="2" t="s">
        <v>40</v>
      </c>
      <c r="AD2602" s="2" t="s">
        <v>40</v>
      </c>
    </row>
    <row r="2603" spans="1:30" x14ac:dyDescent="0.2">
      <c r="A2603" s="3" t="s">
        <v>47</v>
      </c>
      <c r="B2603" s="2">
        <v>0.83603406692794602</v>
      </c>
      <c r="C2603" s="2">
        <v>0.83597042513863196</v>
      </c>
      <c r="D2603" s="2">
        <v>0.83950662469804505</v>
      </c>
      <c r="E2603" s="2">
        <v>0.83859610110444005</v>
      </c>
      <c r="F2603" s="2" t="s">
        <v>83</v>
      </c>
      <c r="G2603" s="2" t="s">
        <v>40</v>
      </c>
      <c r="H2603" s="2" t="s">
        <v>40</v>
      </c>
      <c r="I2603" s="2" t="s">
        <v>40</v>
      </c>
      <c r="J2603" s="2" t="s">
        <v>83</v>
      </c>
      <c r="K2603" s="2" t="s">
        <v>40</v>
      </c>
      <c r="L2603" s="2" t="s">
        <v>40</v>
      </c>
      <c r="M2603" s="2" t="s">
        <v>40</v>
      </c>
      <c r="N2603" s="2">
        <v>0.86056314592615801</v>
      </c>
      <c r="O2603" s="2">
        <v>0.81439006709912398</v>
      </c>
      <c r="P2603" s="2" t="s">
        <v>40</v>
      </c>
      <c r="Q2603" s="2" t="s">
        <v>40</v>
      </c>
      <c r="R2603" s="2" t="s">
        <v>83</v>
      </c>
      <c r="S2603" s="2" t="s">
        <v>40</v>
      </c>
      <c r="T2603" s="2" t="s">
        <v>40</v>
      </c>
      <c r="U2603" s="2" t="s">
        <v>40</v>
      </c>
      <c r="V2603" s="2" t="s">
        <v>83</v>
      </c>
      <c r="W2603" s="2" t="s">
        <v>40</v>
      </c>
      <c r="X2603" s="2" t="s">
        <v>40</v>
      </c>
      <c r="Y2603" s="2" t="s">
        <v>40</v>
      </c>
      <c r="Z2603" s="2" t="s">
        <v>83</v>
      </c>
      <c r="AA2603" s="2" t="s">
        <v>40</v>
      </c>
      <c r="AB2603" s="2" t="s">
        <v>40</v>
      </c>
      <c r="AC2603" s="2" t="s">
        <v>40</v>
      </c>
      <c r="AD2603" s="2" t="s">
        <v>40</v>
      </c>
    </row>
    <row r="2604" spans="1:30" x14ac:dyDescent="0.2">
      <c r="A2604" s="3" t="s">
        <v>52</v>
      </c>
      <c r="B2604" s="2">
        <v>0.83823162793274397</v>
      </c>
      <c r="C2604" s="2">
        <v>0.83645000000000003</v>
      </c>
      <c r="D2604" s="2">
        <v>0.83792364031301303</v>
      </c>
      <c r="E2604" s="2" t="s">
        <v>40</v>
      </c>
      <c r="F2604" s="2">
        <v>0.87138039631002395</v>
      </c>
      <c r="G2604" s="2">
        <v>0.88005999999999995</v>
      </c>
      <c r="H2604" s="2">
        <v>0.76260711931443603</v>
      </c>
      <c r="I2604" s="2" t="s">
        <v>40</v>
      </c>
      <c r="J2604" s="2" t="s">
        <v>83</v>
      </c>
      <c r="K2604" s="2" t="s">
        <v>40</v>
      </c>
      <c r="L2604" s="2" t="s">
        <v>40</v>
      </c>
      <c r="M2604" s="2" t="s">
        <v>40</v>
      </c>
      <c r="N2604" s="2">
        <v>0.80863473989729795</v>
      </c>
      <c r="O2604" s="2">
        <v>0.84585999999999995</v>
      </c>
      <c r="P2604" s="2">
        <v>0.85799326824111899</v>
      </c>
      <c r="Q2604" s="2" t="s">
        <v>40</v>
      </c>
      <c r="R2604" s="2">
        <v>0.83905571433874004</v>
      </c>
      <c r="S2604" s="2">
        <v>0.83602429269737799</v>
      </c>
      <c r="T2604" s="2" t="s">
        <v>40</v>
      </c>
      <c r="U2604" s="2" t="s">
        <v>40</v>
      </c>
      <c r="V2604" s="2">
        <v>0.88766156123669004</v>
      </c>
      <c r="W2604" s="2">
        <v>0.88875804227941102</v>
      </c>
      <c r="X2604" s="2">
        <v>0.74414999999999998</v>
      </c>
      <c r="Y2604" s="2" t="s">
        <v>40</v>
      </c>
      <c r="Z2604" s="2">
        <v>0.80949000000000004</v>
      </c>
      <c r="AA2604" s="2">
        <v>0.867691183258962</v>
      </c>
      <c r="AB2604" s="2" t="s">
        <v>40</v>
      </c>
      <c r="AC2604" s="2" t="s">
        <v>40</v>
      </c>
      <c r="AD2604" s="2" t="s">
        <v>40</v>
      </c>
    </row>
    <row r="2605" spans="1:30" x14ac:dyDescent="0.2">
      <c r="A2605" s="3" t="s">
        <v>54</v>
      </c>
      <c r="B2605" s="2" t="s">
        <v>83</v>
      </c>
      <c r="C2605" s="2" t="s">
        <v>40</v>
      </c>
      <c r="D2605" s="2" t="s">
        <v>40</v>
      </c>
      <c r="E2605" s="2" t="s">
        <v>40</v>
      </c>
      <c r="F2605" s="2">
        <v>0.81198869552283204</v>
      </c>
      <c r="G2605" s="2">
        <v>0.86293571877425701</v>
      </c>
      <c r="H2605" s="2" t="s">
        <v>40</v>
      </c>
      <c r="I2605" s="2" t="s">
        <v>40</v>
      </c>
      <c r="J2605" s="2" t="s">
        <v>83</v>
      </c>
      <c r="K2605" s="2" t="s">
        <v>40</v>
      </c>
      <c r="L2605" s="2" t="s">
        <v>40</v>
      </c>
      <c r="M2605" s="2" t="s">
        <v>40</v>
      </c>
      <c r="N2605" s="2">
        <v>0.81130920924540295</v>
      </c>
      <c r="O2605" s="2">
        <v>0.84562000000000004</v>
      </c>
      <c r="P2605" s="2">
        <v>0.85572000000000004</v>
      </c>
      <c r="Q2605" s="2" t="s">
        <v>40</v>
      </c>
      <c r="R2605" s="2" t="s">
        <v>83</v>
      </c>
      <c r="S2605" s="2" t="s">
        <v>40</v>
      </c>
      <c r="T2605" s="2" t="s">
        <v>40</v>
      </c>
      <c r="U2605" s="2" t="s">
        <v>40</v>
      </c>
      <c r="V2605" s="2">
        <v>0.78820000000000001</v>
      </c>
      <c r="W2605" s="2">
        <v>0.88913327897760597</v>
      </c>
      <c r="X2605" s="2" t="s">
        <v>40</v>
      </c>
      <c r="Y2605" s="2" t="s">
        <v>40</v>
      </c>
      <c r="Z2605" s="2">
        <v>0.78519017864087703</v>
      </c>
      <c r="AA2605" s="2">
        <v>0.86607348537203399</v>
      </c>
      <c r="AB2605" s="2">
        <v>0.86725638134882699</v>
      </c>
      <c r="AC2605" s="2" t="s">
        <v>40</v>
      </c>
      <c r="AD2605" s="2" t="s">
        <v>40</v>
      </c>
    </row>
    <row r="2606" spans="1:30" x14ac:dyDescent="0.2">
      <c r="A2606" s="3" t="s">
        <v>55</v>
      </c>
      <c r="B2606" s="2">
        <v>0.83759369056941502</v>
      </c>
      <c r="C2606" s="2">
        <v>0.83945464663327696</v>
      </c>
      <c r="D2606" s="2">
        <v>0.83557999999999999</v>
      </c>
      <c r="E2606" s="2" t="s">
        <v>40</v>
      </c>
      <c r="F2606" s="2">
        <v>0.81468274391588802</v>
      </c>
      <c r="G2606" s="2">
        <v>0.86078600007478501</v>
      </c>
      <c r="H2606" s="2" t="s">
        <v>40</v>
      </c>
      <c r="I2606" s="2" t="s">
        <v>40</v>
      </c>
      <c r="J2606" s="2" t="s">
        <v>83</v>
      </c>
      <c r="K2606" s="2" t="s">
        <v>40</v>
      </c>
      <c r="L2606" s="2" t="s">
        <v>40</v>
      </c>
      <c r="M2606" s="2" t="s">
        <v>40</v>
      </c>
      <c r="N2606" s="2">
        <v>0.84392999999999996</v>
      </c>
      <c r="O2606" s="2">
        <v>0.84992936875051905</v>
      </c>
      <c r="P2606" s="2">
        <v>0.81869570060147001</v>
      </c>
      <c r="Q2606" s="2" t="s">
        <v>40</v>
      </c>
      <c r="R2606" s="2" t="s">
        <v>83</v>
      </c>
      <c r="S2606" s="2" t="s">
        <v>40</v>
      </c>
      <c r="T2606" s="2" t="s">
        <v>40</v>
      </c>
      <c r="U2606" s="2" t="s">
        <v>40</v>
      </c>
      <c r="V2606" s="2">
        <v>0.807776044123516</v>
      </c>
      <c r="W2606" s="2">
        <v>0.86861999999999995</v>
      </c>
      <c r="X2606" s="2" t="s">
        <v>40</v>
      </c>
      <c r="Y2606" s="2" t="s">
        <v>40</v>
      </c>
      <c r="Z2606" s="2">
        <v>0.80950076185354403</v>
      </c>
      <c r="AA2606" s="2">
        <v>0.86756</v>
      </c>
      <c r="AB2606" s="2" t="s">
        <v>40</v>
      </c>
      <c r="AC2606" s="2" t="s">
        <v>40</v>
      </c>
      <c r="AD2606" s="2" t="s">
        <v>40</v>
      </c>
    </row>
    <row r="2607" spans="1:30" x14ac:dyDescent="0.2">
      <c r="A2607" s="3" t="s">
        <v>56</v>
      </c>
      <c r="B2607" s="2">
        <v>0.840482424377472</v>
      </c>
      <c r="C2607" s="2">
        <v>0.83654113589586698</v>
      </c>
      <c r="D2607" s="2">
        <v>0.83560000000000001</v>
      </c>
      <c r="E2607" s="2" t="s">
        <v>40</v>
      </c>
      <c r="F2607" s="2">
        <v>0.86458999999999997</v>
      </c>
      <c r="G2607" s="2">
        <v>0.88232871583676498</v>
      </c>
      <c r="H2607" s="2">
        <v>0.879064737470167</v>
      </c>
      <c r="I2607" s="2">
        <v>0.72783505154639105</v>
      </c>
      <c r="J2607" s="2" t="s">
        <v>83</v>
      </c>
      <c r="K2607" s="2" t="s">
        <v>40</v>
      </c>
      <c r="L2607" s="2" t="s">
        <v>40</v>
      </c>
      <c r="M2607" s="2" t="s">
        <v>40</v>
      </c>
      <c r="N2607" s="2">
        <v>0.85801744381080103</v>
      </c>
      <c r="O2607" s="2">
        <v>0.85849345160303603</v>
      </c>
      <c r="P2607" s="2">
        <v>0.79643202876503905</v>
      </c>
      <c r="Q2607" s="2" t="s">
        <v>40</v>
      </c>
      <c r="R2607" s="2" t="s">
        <v>83</v>
      </c>
      <c r="S2607" s="2" t="s">
        <v>40</v>
      </c>
      <c r="T2607" s="2" t="s">
        <v>40</v>
      </c>
      <c r="U2607" s="2" t="s">
        <v>40</v>
      </c>
      <c r="V2607" s="2" t="s">
        <v>83</v>
      </c>
      <c r="W2607" s="2" t="s">
        <v>40</v>
      </c>
      <c r="X2607" s="2" t="s">
        <v>40</v>
      </c>
      <c r="Y2607" s="2" t="s">
        <v>40</v>
      </c>
      <c r="Z2607" s="2">
        <v>0.81074237689904105</v>
      </c>
      <c r="AA2607" s="2">
        <v>0.86612137000996003</v>
      </c>
      <c r="AB2607" s="2" t="s">
        <v>40</v>
      </c>
      <c r="AC2607" s="2" t="s">
        <v>40</v>
      </c>
      <c r="AD2607" s="2" t="s">
        <v>40</v>
      </c>
    </row>
    <row r="2610" spans="1:30" x14ac:dyDescent="0.2">
      <c r="A2610" s="3" t="s">
        <v>89</v>
      </c>
    </row>
    <row r="2612" spans="1:30" x14ac:dyDescent="0.2">
      <c r="B2612" s="2" t="s">
        <v>39</v>
      </c>
      <c r="C2612" s="2" t="s">
        <v>40</v>
      </c>
      <c r="D2612" s="2" t="s">
        <v>40</v>
      </c>
      <c r="E2612" s="2" t="s">
        <v>40</v>
      </c>
      <c r="F2612" s="2" t="s">
        <v>41</v>
      </c>
      <c r="G2612" s="2" t="s">
        <v>40</v>
      </c>
      <c r="H2612" s="2" t="s">
        <v>40</v>
      </c>
      <c r="I2612" s="2" t="s">
        <v>40</v>
      </c>
      <c r="J2612" s="2" t="s">
        <v>42</v>
      </c>
      <c r="K2612" s="2" t="s">
        <v>40</v>
      </c>
      <c r="L2612" s="2" t="s">
        <v>40</v>
      </c>
      <c r="M2612" s="2" t="s">
        <v>40</v>
      </c>
      <c r="N2612" s="2" t="s">
        <v>43</v>
      </c>
      <c r="O2612" s="2" t="s">
        <v>40</v>
      </c>
      <c r="P2612" s="2" t="s">
        <v>40</v>
      </c>
      <c r="Q2612" s="2" t="s">
        <v>40</v>
      </c>
      <c r="R2612" s="2" t="s">
        <v>44</v>
      </c>
      <c r="S2612" s="2" t="s">
        <v>40</v>
      </c>
      <c r="T2612" s="2" t="s">
        <v>40</v>
      </c>
      <c r="U2612" s="2" t="s">
        <v>40</v>
      </c>
      <c r="V2612" s="2" t="s">
        <v>45</v>
      </c>
      <c r="W2612" s="2" t="s">
        <v>40</v>
      </c>
      <c r="X2612" s="2" t="s">
        <v>40</v>
      </c>
      <c r="Y2612" s="2" t="s">
        <v>40</v>
      </c>
      <c r="Z2612" s="2" t="s">
        <v>46</v>
      </c>
      <c r="AA2612" s="2" t="s">
        <v>40</v>
      </c>
      <c r="AB2612" s="2" t="s">
        <v>40</v>
      </c>
      <c r="AC2612" s="2" t="s">
        <v>40</v>
      </c>
      <c r="AD2612" s="2" t="s">
        <v>40</v>
      </c>
    </row>
    <row r="2613" spans="1:30" x14ac:dyDescent="0.2">
      <c r="A2613" s="3" t="s">
        <v>47</v>
      </c>
      <c r="B2613" s="2">
        <v>2.4947241483268E-2</v>
      </c>
      <c r="C2613" s="2">
        <v>2.37707948243992E-2</v>
      </c>
      <c r="D2613" s="2">
        <v>2.5913183515116001E-2</v>
      </c>
      <c r="E2613" s="2">
        <v>2.6054406641464599E-2</v>
      </c>
      <c r="F2613" s="2" t="s">
        <v>83</v>
      </c>
      <c r="G2613" s="2" t="s">
        <v>40</v>
      </c>
      <c r="H2613" s="2" t="s">
        <v>40</v>
      </c>
      <c r="I2613" s="2" t="s">
        <v>40</v>
      </c>
      <c r="J2613" s="2" t="s">
        <v>83</v>
      </c>
      <c r="K2613" s="2" t="s">
        <v>40</v>
      </c>
      <c r="L2613" s="2" t="s">
        <v>40</v>
      </c>
      <c r="M2613" s="2" t="s">
        <v>40</v>
      </c>
      <c r="N2613" s="2">
        <v>0</v>
      </c>
      <c r="O2613" s="2">
        <v>5.0482333042136701E-2</v>
      </c>
      <c r="P2613" s="2" t="s">
        <v>40</v>
      </c>
      <c r="Q2613" s="2" t="s">
        <v>40</v>
      </c>
      <c r="R2613" s="2" t="s">
        <v>83</v>
      </c>
      <c r="S2613" s="2" t="s">
        <v>40</v>
      </c>
      <c r="T2613" s="2" t="s">
        <v>40</v>
      </c>
      <c r="U2613" s="2" t="s">
        <v>40</v>
      </c>
      <c r="V2613" s="2" t="s">
        <v>83</v>
      </c>
      <c r="W2613" s="2" t="s">
        <v>40</v>
      </c>
      <c r="X2613" s="2" t="s">
        <v>40</v>
      </c>
      <c r="Y2613" s="2" t="s">
        <v>40</v>
      </c>
      <c r="Z2613" s="2" t="s">
        <v>83</v>
      </c>
      <c r="AA2613" s="2" t="s">
        <v>40</v>
      </c>
      <c r="AB2613" s="2" t="s">
        <v>40</v>
      </c>
      <c r="AC2613" s="2" t="s">
        <v>40</v>
      </c>
      <c r="AD2613" s="2" t="s">
        <v>40</v>
      </c>
    </row>
    <row r="2614" spans="1:30" x14ac:dyDescent="0.2">
      <c r="A2614" s="3" t="s">
        <v>52</v>
      </c>
      <c r="B2614" s="2">
        <v>2.4320655937508599E-2</v>
      </c>
      <c r="C2614" s="2">
        <v>2.6249999999999999E-2</v>
      </c>
      <c r="D2614" s="2">
        <v>2.4951961903701001E-2</v>
      </c>
      <c r="E2614" s="2" t="s">
        <v>40</v>
      </c>
      <c r="F2614" s="2">
        <v>2.4971433349126201E-2</v>
      </c>
      <c r="G2614" s="2">
        <v>2.5250000000000002E-2</v>
      </c>
      <c r="H2614" s="2">
        <v>2.5296638101516101E-2</v>
      </c>
      <c r="I2614" s="2" t="s">
        <v>40</v>
      </c>
      <c r="J2614" s="2" t="s">
        <v>83</v>
      </c>
      <c r="K2614" s="2" t="s">
        <v>40</v>
      </c>
      <c r="L2614" s="2" t="s">
        <v>40</v>
      </c>
      <c r="M2614" s="2" t="s">
        <v>40</v>
      </c>
      <c r="N2614" s="2">
        <v>5.9025452109845902E-2</v>
      </c>
      <c r="O2614" s="2">
        <v>1.468E-2</v>
      </c>
      <c r="P2614" s="2">
        <v>1.97502016745945E-3</v>
      </c>
      <c r="Q2614" s="2" t="s">
        <v>40</v>
      </c>
      <c r="R2614" s="2">
        <v>2.54816079581307E-2</v>
      </c>
      <c r="S2614" s="2">
        <v>2.48666864168271E-2</v>
      </c>
      <c r="T2614" s="2" t="s">
        <v>40</v>
      </c>
      <c r="U2614" s="2" t="s">
        <v>40</v>
      </c>
      <c r="V2614" s="2">
        <v>2.51380743608722E-2</v>
      </c>
      <c r="W2614" s="2">
        <v>2.64246323529411E-2</v>
      </c>
      <c r="X2614" s="2">
        <v>2.4060000000000002E-2</v>
      </c>
      <c r="Y2614" s="2" t="s">
        <v>40</v>
      </c>
      <c r="Z2614" s="2">
        <v>2.3290000000000002E-2</v>
      </c>
      <c r="AA2614" s="2">
        <v>2.71964917679643E-2</v>
      </c>
      <c r="AB2614" s="2" t="s">
        <v>40</v>
      </c>
      <c r="AC2614" s="2" t="s">
        <v>40</v>
      </c>
      <c r="AD2614" s="2" t="s">
        <v>40</v>
      </c>
    </row>
    <row r="2615" spans="1:30" x14ac:dyDescent="0.2">
      <c r="A2615" s="3" t="s">
        <v>54</v>
      </c>
      <c r="B2615" s="2" t="s">
        <v>83</v>
      </c>
      <c r="C2615" s="2" t="s">
        <v>40</v>
      </c>
      <c r="D2615" s="2" t="s">
        <v>40</v>
      </c>
      <c r="E2615" s="2" t="s">
        <v>40</v>
      </c>
      <c r="F2615" s="2">
        <v>2.4245128662799299E-2</v>
      </c>
      <c r="G2615" s="2">
        <v>2.60969208590544E-2</v>
      </c>
      <c r="H2615" s="2" t="s">
        <v>40</v>
      </c>
      <c r="I2615" s="2" t="s">
        <v>40</v>
      </c>
      <c r="J2615" s="2" t="s">
        <v>83</v>
      </c>
      <c r="K2615" s="2" t="s">
        <v>40</v>
      </c>
      <c r="L2615" s="2" t="s">
        <v>40</v>
      </c>
      <c r="M2615" s="2" t="s">
        <v>40</v>
      </c>
      <c r="N2615" s="2">
        <v>5.4599059883737103E-2</v>
      </c>
      <c r="O2615" s="2">
        <v>1.7989999999999999E-2</v>
      </c>
      <c r="P2615" s="2">
        <v>2.8800000000000002E-3</v>
      </c>
      <c r="Q2615" s="2" t="s">
        <v>40</v>
      </c>
      <c r="R2615" s="2" t="s">
        <v>83</v>
      </c>
      <c r="S2615" s="2" t="s">
        <v>40</v>
      </c>
      <c r="T2615" s="2" t="s">
        <v>40</v>
      </c>
      <c r="U2615" s="2" t="s">
        <v>40</v>
      </c>
      <c r="V2615" s="2">
        <v>2.4729999999999999E-2</v>
      </c>
      <c r="W2615" s="2">
        <v>2.5635677582055E-2</v>
      </c>
      <c r="X2615" s="2" t="s">
        <v>40</v>
      </c>
      <c r="Y2615" s="2" t="s">
        <v>40</v>
      </c>
      <c r="Z2615" s="2">
        <v>2.37496434960719E-2</v>
      </c>
      <c r="AA2615" s="2">
        <v>2.6779543883897701E-2</v>
      </c>
      <c r="AB2615" s="2">
        <v>2.5149596739224601E-2</v>
      </c>
      <c r="AC2615" s="2" t="s">
        <v>40</v>
      </c>
      <c r="AD2615" s="2" t="s">
        <v>40</v>
      </c>
    </row>
    <row r="2616" spans="1:30" x14ac:dyDescent="0.2">
      <c r="A2616" s="3" t="s">
        <v>55</v>
      </c>
      <c r="B2616" s="2">
        <v>2.5198568072491299E-2</v>
      </c>
      <c r="C2616" s="2">
        <v>2.4513077351140701E-2</v>
      </c>
      <c r="D2616" s="2">
        <v>2.581E-2</v>
      </c>
      <c r="E2616" s="2" t="s">
        <v>40</v>
      </c>
      <c r="F2616" s="2">
        <v>2.4906256892875501E-2</v>
      </c>
      <c r="G2616" s="2">
        <v>2.54459110795348E-2</v>
      </c>
      <c r="H2616" s="2" t="s">
        <v>40</v>
      </c>
      <c r="I2616" s="2" t="s">
        <v>40</v>
      </c>
      <c r="J2616" s="2" t="s">
        <v>83</v>
      </c>
      <c r="K2616" s="2" t="s">
        <v>40</v>
      </c>
      <c r="L2616" s="2" t="s">
        <v>40</v>
      </c>
      <c r="M2616" s="2" t="s">
        <v>40</v>
      </c>
      <c r="N2616" s="2">
        <v>1.9400000000000001E-2</v>
      </c>
      <c r="O2616" s="2">
        <v>1.0220757277788499E-2</v>
      </c>
      <c r="P2616" s="2">
        <v>4.59734907551793E-2</v>
      </c>
      <c r="Q2616" s="2" t="s">
        <v>40</v>
      </c>
      <c r="R2616" s="2" t="s">
        <v>83</v>
      </c>
      <c r="S2616" s="2" t="s">
        <v>40</v>
      </c>
      <c r="T2616" s="2" t="s">
        <v>40</v>
      </c>
      <c r="U2616" s="2" t="s">
        <v>40</v>
      </c>
      <c r="V2616" s="2">
        <v>2.4293334300954299E-2</v>
      </c>
      <c r="W2616" s="2">
        <v>2.6089999999999999E-2</v>
      </c>
      <c r="X2616" s="2" t="s">
        <v>40</v>
      </c>
      <c r="Y2616" s="2" t="s">
        <v>40</v>
      </c>
      <c r="Z2616" s="2">
        <v>2.45227211616025E-2</v>
      </c>
      <c r="AA2616" s="2">
        <v>2.5870000000000001E-2</v>
      </c>
      <c r="AB2616" s="2" t="s">
        <v>40</v>
      </c>
      <c r="AC2616" s="2" t="s">
        <v>40</v>
      </c>
      <c r="AD2616" s="2" t="s">
        <v>40</v>
      </c>
    </row>
    <row r="2617" spans="1:30" x14ac:dyDescent="0.2">
      <c r="A2617" s="3" t="s">
        <v>56</v>
      </c>
      <c r="B2617" s="2">
        <v>2.3703414851540299E-2</v>
      </c>
      <c r="C2617" s="2">
        <v>2.72292373588474E-2</v>
      </c>
      <c r="D2617" s="2">
        <v>2.4590000000000001E-2</v>
      </c>
      <c r="E2617" s="2" t="s">
        <v>40</v>
      </c>
      <c r="F2617" s="2">
        <v>2.605E-2</v>
      </c>
      <c r="G2617" s="2">
        <v>2.4672407338075599E-2</v>
      </c>
      <c r="H2617" s="2">
        <v>2.6215692124104999E-2</v>
      </c>
      <c r="I2617" s="2">
        <v>2.38017724724181E-2</v>
      </c>
      <c r="J2617" s="2" t="s">
        <v>83</v>
      </c>
      <c r="K2617" s="2" t="s">
        <v>40</v>
      </c>
      <c r="L2617" s="2" t="s">
        <v>40</v>
      </c>
      <c r="M2617" s="2" t="s">
        <v>40</v>
      </c>
      <c r="N2617" s="2">
        <v>4.4727720004472698E-4</v>
      </c>
      <c r="O2617" s="2">
        <v>0</v>
      </c>
      <c r="P2617" s="2">
        <v>7.4678467708477303E-2</v>
      </c>
      <c r="Q2617" s="2" t="s">
        <v>40</v>
      </c>
      <c r="R2617" s="2" t="s">
        <v>83</v>
      </c>
      <c r="S2617" s="2" t="s">
        <v>40</v>
      </c>
      <c r="T2617" s="2" t="s">
        <v>40</v>
      </c>
      <c r="U2617" s="2" t="s">
        <v>40</v>
      </c>
      <c r="V2617" s="2" t="s">
        <v>83</v>
      </c>
      <c r="W2617" s="2" t="s">
        <v>40</v>
      </c>
      <c r="X2617" s="2" t="s">
        <v>40</v>
      </c>
      <c r="Y2617" s="2" t="s">
        <v>40</v>
      </c>
      <c r="Z2617" s="2">
        <v>2.4512444779657298E-2</v>
      </c>
      <c r="AA2617" s="2">
        <v>2.5879242969887299E-2</v>
      </c>
      <c r="AB2617" s="2" t="s">
        <v>40</v>
      </c>
      <c r="AC2617" s="2" t="s">
        <v>40</v>
      </c>
      <c r="AD2617" s="2" t="s">
        <v>40</v>
      </c>
    </row>
    <row r="2620" spans="1:30" x14ac:dyDescent="0.2">
      <c r="A2620" s="3" t="s">
        <v>90</v>
      </c>
    </row>
    <row r="2622" spans="1:30" x14ac:dyDescent="0.2">
      <c r="B2622" s="2" t="s">
        <v>39</v>
      </c>
      <c r="C2622" s="2" t="s">
        <v>40</v>
      </c>
      <c r="D2622" s="2" t="s">
        <v>40</v>
      </c>
      <c r="E2622" s="2" t="s">
        <v>40</v>
      </c>
      <c r="F2622" s="2" t="s">
        <v>41</v>
      </c>
      <c r="G2622" s="2" t="s">
        <v>40</v>
      </c>
      <c r="H2622" s="2" t="s">
        <v>40</v>
      </c>
      <c r="I2622" s="2" t="s">
        <v>40</v>
      </c>
      <c r="J2622" s="2" t="s">
        <v>42</v>
      </c>
      <c r="K2622" s="2" t="s">
        <v>40</v>
      </c>
      <c r="L2622" s="2" t="s">
        <v>40</v>
      </c>
      <c r="M2622" s="2" t="s">
        <v>40</v>
      </c>
      <c r="N2622" s="2" t="s">
        <v>43</v>
      </c>
      <c r="O2622" s="2" t="s">
        <v>40</v>
      </c>
      <c r="P2622" s="2" t="s">
        <v>40</v>
      </c>
      <c r="Q2622" s="2" t="s">
        <v>40</v>
      </c>
      <c r="R2622" s="2" t="s">
        <v>44</v>
      </c>
      <c r="S2622" s="2" t="s">
        <v>40</v>
      </c>
      <c r="T2622" s="2" t="s">
        <v>40</v>
      </c>
      <c r="U2622" s="2" t="s">
        <v>40</v>
      </c>
      <c r="V2622" s="2" t="s">
        <v>45</v>
      </c>
      <c r="W2622" s="2" t="s">
        <v>40</v>
      </c>
      <c r="X2622" s="2" t="s">
        <v>40</v>
      </c>
      <c r="Y2622" s="2" t="s">
        <v>40</v>
      </c>
      <c r="Z2622" s="2" t="s">
        <v>46</v>
      </c>
      <c r="AA2622" s="2" t="s">
        <v>40</v>
      </c>
      <c r="AB2622" s="2" t="s">
        <v>40</v>
      </c>
      <c r="AC2622" s="2" t="s">
        <v>40</v>
      </c>
      <c r="AD2622" s="2" t="s">
        <v>40</v>
      </c>
    </row>
    <row r="2623" spans="1:30" x14ac:dyDescent="0.2">
      <c r="A2623" s="3" t="s">
        <v>47</v>
      </c>
      <c r="B2623" s="2">
        <v>0</v>
      </c>
      <c r="C2623" s="2">
        <v>0</v>
      </c>
      <c r="D2623" s="2">
        <v>0</v>
      </c>
      <c r="E2623" s="2">
        <v>0</v>
      </c>
      <c r="F2623" s="2" t="s">
        <v>83</v>
      </c>
      <c r="G2623" s="2" t="s">
        <v>40</v>
      </c>
      <c r="H2623" s="2" t="s">
        <v>40</v>
      </c>
      <c r="I2623" s="2" t="s">
        <v>40</v>
      </c>
      <c r="J2623" s="2" t="s">
        <v>83</v>
      </c>
      <c r="K2623" s="2" t="s">
        <v>40</v>
      </c>
      <c r="L2623" s="2" t="s">
        <v>40</v>
      </c>
      <c r="M2623" s="2" t="s">
        <v>40</v>
      </c>
      <c r="N2623" s="2">
        <v>0</v>
      </c>
      <c r="O2623" s="2">
        <v>0</v>
      </c>
      <c r="P2623" s="2" t="s">
        <v>40</v>
      </c>
      <c r="Q2623" s="2" t="s">
        <v>40</v>
      </c>
      <c r="R2623" s="2" t="s">
        <v>83</v>
      </c>
      <c r="S2623" s="2" t="s">
        <v>40</v>
      </c>
      <c r="T2623" s="2" t="s">
        <v>40</v>
      </c>
      <c r="U2623" s="2" t="s">
        <v>40</v>
      </c>
      <c r="V2623" s="2" t="s">
        <v>83</v>
      </c>
      <c r="W2623" s="2" t="s">
        <v>40</v>
      </c>
      <c r="X2623" s="2" t="s">
        <v>40</v>
      </c>
      <c r="Y2623" s="2" t="s">
        <v>40</v>
      </c>
      <c r="Z2623" s="2" t="s">
        <v>83</v>
      </c>
      <c r="AA2623" s="2" t="s">
        <v>40</v>
      </c>
      <c r="AB2623" s="2" t="s">
        <v>40</v>
      </c>
      <c r="AC2623" s="2" t="s">
        <v>40</v>
      </c>
      <c r="AD2623" s="2" t="s">
        <v>40</v>
      </c>
    </row>
    <row r="2624" spans="1:30" x14ac:dyDescent="0.2">
      <c r="A2624" s="3" t="s">
        <v>52</v>
      </c>
      <c r="B2624" s="2">
        <v>0</v>
      </c>
      <c r="C2624" s="2">
        <v>0</v>
      </c>
      <c r="D2624" s="2">
        <v>0</v>
      </c>
      <c r="E2624" s="2" t="s">
        <v>40</v>
      </c>
      <c r="F2624" s="2">
        <v>0</v>
      </c>
      <c r="G2624" s="2">
        <v>0</v>
      </c>
      <c r="H2624" s="2">
        <v>0</v>
      </c>
      <c r="I2624" s="2" t="s">
        <v>40</v>
      </c>
      <c r="J2624" s="2" t="s">
        <v>83</v>
      </c>
      <c r="K2624" s="2" t="s">
        <v>40</v>
      </c>
      <c r="L2624" s="2" t="s">
        <v>40</v>
      </c>
      <c r="M2624" s="2" t="s">
        <v>40</v>
      </c>
      <c r="N2624" s="2">
        <v>0</v>
      </c>
      <c r="O2624" s="2">
        <v>0</v>
      </c>
      <c r="P2624" s="2">
        <v>0</v>
      </c>
      <c r="Q2624" s="2" t="s">
        <v>40</v>
      </c>
      <c r="R2624" s="2">
        <v>0</v>
      </c>
      <c r="S2624" s="2">
        <v>0</v>
      </c>
      <c r="T2624" s="2" t="s">
        <v>40</v>
      </c>
      <c r="U2624" s="2" t="s">
        <v>40</v>
      </c>
      <c r="V2624" s="2">
        <v>0</v>
      </c>
      <c r="W2624" s="2">
        <v>0</v>
      </c>
      <c r="X2624" s="2">
        <v>0</v>
      </c>
      <c r="Y2624" s="2" t="s">
        <v>40</v>
      </c>
      <c r="Z2624" s="2">
        <v>0</v>
      </c>
      <c r="AA2624" s="2">
        <v>0</v>
      </c>
      <c r="AB2624" s="2" t="s">
        <v>40</v>
      </c>
      <c r="AC2624" s="2" t="s">
        <v>40</v>
      </c>
      <c r="AD2624" s="2" t="s">
        <v>40</v>
      </c>
    </row>
    <row r="2625" spans="1:30" x14ac:dyDescent="0.2">
      <c r="A2625" s="3" t="s">
        <v>54</v>
      </c>
      <c r="B2625" s="2" t="s">
        <v>83</v>
      </c>
      <c r="C2625" s="2" t="s">
        <v>40</v>
      </c>
      <c r="D2625" s="2" t="s">
        <v>40</v>
      </c>
      <c r="E2625" s="2" t="s">
        <v>40</v>
      </c>
      <c r="F2625" s="2">
        <v>0</v>
      </c>
      <c r="G2625" s="2">
        <v>0</v>
      </c>
      <c r="H2625" s="2" t="s">
        <v>40</v>
      </c>
      <c r="I2625" s="2" t="s">
        <v>40</v>
      </c>
      <c r="J2625" s="2" t="s">
        <v>83</v>
      </c>
      <c r="K2625" s="2" t="s">
        <v>40</v>
      </c>
      <c r="L2625" s="2" t="s">
        <v>40</v>
      </c>
      <c r="M2625" s="2" t="s">
        <v>40</v>
      </c>
      <c r="N2625" s="2">
        <v>0</v>
      </c>
      <c r="O2625" s="2">
        <v>0</v>
      </c>
      <c r="P2625" s="2">
        <v>0</v>
      </c>
      <c r="Q2625" s="2" t="s">
        <v>40</v>
      </c>
      <c r="R2625" s="2" t="s">
        <v>83</v>
      </c>
      <c r="S2625" s="2" t="s">
        <v>40</v>
      </c>
      <c r="T2625" s="2" t="s">
        <v>40</v>
      </c>
      <c r="U2625" s="2" t="s">
        <v>40</v>
      </c>
      <c r="V2625" s="2">
        <v>0</v>
      </c>
      <c r="W2625" s="2">
        <v>0</v>
      </c>
      <c r="X2625" s="2" t="s">
        <v>40</v>
      </c>
      <c r="Y2625" s="2" t="s">
        <v>40</v>
      </c>
      <c r="Z2625" s="2">
        <v>0</v>
      </c>
      <c r="AA2625" s="2">
        <v>0</v>
      </c>
      <c r="AB2625" s="2">
        <v>0</v>
      </c>
      <c r="AC2625" s="2" t="s">
        <v>40</v>
      </c>
      <c r="AD2625" s="2" t="s">
        <v>40</v>
      </c>
    </row>
    <row r="2626" spans="1:30" x14ac:dyDescent="0.2">
      <c r="A2626" s="3" t="s">
        <v>55</v>
      </c>
      <c r="B2626" s="2">
        <v>0</v>
      </c>
      <c r="C2626" s="2">
        <v>0</v>
      </c>
      <c r="D2626" s="2">
        <v>0</v>
      </c>
      <c r="E2626" s="2" t="s">
        <v>40</v>
      </c>
      <c r="F2626" s="2">
        <v>0</v>
      </c>
      <c r="G2626" s="2">
        <v>0</v>
      </c>
      <c r="H2626" s="2" t="s">
        <v>40</v>
      </c>
      <c r="I2626" s="2" t="s">
        <v>40</v>
      </c>
      <c r="J2626" s="2" t="s">
        <v>83</v>
      </c>
      <c r="K2626" s="2" t="s">
        <v>40</v>
      </c>
      <c r="L2626" s="2" t="s">
        <v>40</v>
      </c>
      <c r="M2626" s="2" t="s">
        <v>40</v>
      </c>
      <c r="N2626" s="2">
        <v>0</v>
      </c>
      <c r="O2626" s="2">
        <v>0</v>
      </c>
      <c r="P2626" s="2">
        <v>0</v>
      </c>
      <c r="Q2626" s="2" t="s">
        <v>40</v>
      </c>
      <c r="R2626" s="2" t="s">
        <v>83</v>
      </c>
      <c r="S2626" s="2" t="s">
        <v>40</v>
      </c>
      <c r="T2626" s="2" t="s">
        <v>40</v>
      </c>
      <c r="U2626" s="2" t="s">
        <v>40</v>
      </c>
      <c r="V2626" s="2">
        <v>0</v>
      </c>
      <c r="W2626" s="2">
        <v>0</v>
      </c>
      <c r="X2626" s="2" t="s">
        <v>40</v>
      </c>
      <c r="Y2626" s="2" t="s">
        <v>40</v>
      </c>
      <c r="Z2626" s="2">
        <v>0</v>
      </c>
      <c r="AA2626" s="2">
        <v>0</v>
      </c>
      <c r="AB2626" s="2" t="s">
        <v>40</v>
      </c>
      <c r="AC2626" s="2" t="s">
        <v>40</v>
      </c>
      <c r="AD2626" s="2" t="s">
        <v>40</v>
      </c>
    </row>
    <row r="2627" spans="1:30" x14ac:dyDescent="0.2">
      <c r="A2627" s="3" t="s">
        <v>56</v>
      </c>
      <c r="B2627" s="2">
        <v>0</v>
      </c>
      <c r="C2627" s="2">
        <v>0</v>
      </c>
      <c r="D2627" s="2">
        <v>0</v>
      </c>
      <c r="E2627" s="2" t="s">
        <v>40</v>
      </c>
      <c r="F2627" s="2">
        <v>0</v>
      </c>
      <c r="G2627" s="2">
        <v>0</v>
      </c>
      <c r="H2627" s="2">
        <v>0</v>
      </c>
      <c r="I2627" s="2">
        <v>0</v>
      </c>
      <c r="J2627" s="2" t="s">
        <v>83</v>
      </c>
      <c r="K2627" s="2" t="s">
        <v>40</v>
      </c>
      <c r="L2627" s="2" t="s">
        <v>40</v>
      </c>
      <c r="M2627" s="2" t="s">
        <v>40</v>
      </c>
      <c r="N2627" s="2">
        <v>0</v>
      </c>
      <c r="O2627" s="2">
        <v>0</v>
      </c>
      <c r="P2627" s="2">
        <v>0</v>
      </c>
      <c r="Q2627" s="2" t="s">
        <v>40</v>
      </c>
      <c r="R2627" s="2" t="s">
        <v>83</v>
      </c>
      <c r="S2627" s="2" t="s">
        <v>40</v>
      </c>
      <c r="T2627" s="2" t="s">
        <v>40</v>
      </c>
      <c r="U2627" s="2" t="s">
        <v>40</v>
      </c>
      <c r="V2627" s="2" t="s">
        <v>83</v>
      </c>
      <c r="W2627" s="2" t="s">
        <v>40</v>
      </c>
      <c r="X2627" s="2" t="s">
        <v>40</v>
      </c>
      <c r="Y2627" s="2" t="s">
        <v>40</v>
      </c>
      <c r="Z2627" s="2">
        <v>0</v>
      </c>
      <c r="AA2627" s="2">
        <v>0</v>
      </c>
      <c r="AB2627" s="2" t="s">
        <v>40</v>
      </c>
      <c r="AC2627" s="2" t="s">
        <v>40</v>
      </c>
      <c r="AD2627" s="2" t="s">
        <v>40</v>
      </c>
    </row>
    <row r="2630" spans="1:30" x14ac:dyDescent="0.2">
      <c r="A2630" s="3" t="s">
        <v>91</v>
      </c>
    </row>
    <row r="2632" spans="1:30" x14ac:dyDescent="0.2">
      <c r="B2632" s="2" t="s">
        <v>39</v>
      </c>
      <c r="C2632" s="2" t="s">
        <v>40</v>
      </c>
      <c r="D2632" s="2" t="s">
        <v>40</v>
      </c>
      <c r="E2632" s="2" t="s">
        <v>40</v>
      </c>
      <c r="F2632" s="2" t="s">
        <v>41</v>
      </c>
      <c r="G2632" s="2" t="s">
        <v>40</v>
      </c>
      <c r="H2632" s="2" t="s">
        <v>40</v>
      </c>
      <c r="I2632" s="2" t="s">
        <v>40</v>
      </c>
      <c r="J2632" s="2" t="s">
        <v>42</v>
      </c>
      <c r="K2632" s="2" t="s">
        <v>40</v>
      </c>
      <c r="L2632" s="2" t="s">
        <v>40</v>
      </c>
      <c r="M2632" s="2" t="s">
        <v>40</v>
      </c>
      <c r="N2632" s="2" t="s">
        <v>43</v>
      </c>
      <c r="O2632" s="2" t="s">
        <v>40</v>
      </c>
      <c r="P2632" s="2" t="s">
        <v>40</v>
      </c>
      <c r="Q2632" s="2" t="s">
        <v>40</v>
      </c>
      <c r="R2632" s="2" t="s">
        <v>44</v>
      </c>
      <c r="S2632" s="2" t="s">
        <v>40</v>
      </c>
      <c r="T2632" s="2" t="s">
        <v>40</v>
      </c>
      <c r="U2632" s="2" t="s">
        <v>40</v>
      </c>
      <c r="V2632" s="2" t="s">
        <v>45</v>
      </c>
      <c r="W2632" s="2" t="s">
        <v>40</v>
      </c>
      <c r="X2632" s="2" t="s">
        <v>40</v>
      </c>
      <c r="Y2632" s="2" t="s">
        <v>40</v>
      </c>
      <c r="Z2632" s="2" t="s">
        <v>46</v>
      </c>
      <c r="AA2632" s="2" t="s">
        <v>40</v>
      </c>
      <c r="AB2632" s="2" t="s">
        <v>40</v>
      </c>
      <c r="AC2632" s="2" t="s">
        <v>40</v>
      </c>
      <c r="AD2632" s="2" t="s">
        <v>40</v>
      </c>
    </row>
    <row r="2633" spans="1:30" x14ac:dyDescent="0.2">
      <c r="A2633" s="3" t="s">
        <v>47</v>
      </c>
      <c r="B2633" s="2">
        <v>5.7054567380162798E-2</v>
      </c>
      <c r="C2633" s="2">
        <v>5.5009242144177399E-2</v>
      </c>
      <c r="D2633" s="2">
        <v>5.3107385989312597E-2</v>
      </c>
      <c r="E2633" s="2">
        <v>5.5296123341486897E-2</v>
      </c>
      <c r="F2633" s="2" t="s">
        <v>83</v>
      </c>
      <c r="G2633" s="2" t="s">
        <v>40</v>
      </c>
      <c r="H2633" s="2" t="s">
        <v>40</v>
      </c>
      <c r="I2633" s="2" t="s">
        <v>40</v>
      </c>
      <c r="J2633" s="2" t="s">
        <v>83</v>
      </c>
      <c r="K2633" s="2" t="s">
        <v>40</v>
      </c>
      <c r="L2633" s="2" t="s">
        <v>40</v>
      </c>
      <c r="M2633" s="2" t="s">
        <v>40</v>
      </c>
      <c r="N2633" s="2">
        <v>5.6647377470465297E-2</v>
      </c>
      <c r="O2633" s="2">
        <v>5.3549190535491897E-2</v>
      </c>
      <c r="P2633" s="2" t="s">
        <v>40</v>
      </c>
      <c r="Q2633" s="2" t="s">
        <v>40</v>
      </c>
      <c r="R2633" s="2" t="s">
        <v>83</v>
      </c>
      <c r="S2633" s="2" t="s">
        <v>40</v>
      </c>
      <c r="T2633" s="2" t="s">
        <v>40</v>
      </c>
      <c r="U2633" s="2" t="s">
        <v>40</v>
      </c>
      <c r="V2633" s="2" t="s">
        <v>83</v>
      </c>
      <c r="W2633" s="2" t="s">
        <v>40</v>
      </c>
      <c r="X2633" s="2" t="s">
        <v>40</v>
      </c>
      <c r="Y2633" s="2" t="s">
        <v>40</v>
      </c>
      <c r="Z2633" s="2" t="s">
        <v>83</v>
      </c>
      <c r="AA2633" s="2" t="s">
        <v>40</v>
      </c>
      <c r="AB2633" s="2" t="s">
        <v>40</v>
      </c>
      <c r="AC2633" s="2" t="s">
        <v>40</v>
      </c>
      <c r="AD2633" s="2" t="s">
        <v>40</v>
      </c>
    </row>
    <row r="2634" spans="1:30" x14ac:dyDescent="0.2">
      <c r="A2634" s="3" t="s">
        <v>52</v>
      </c>
      <c r="B2634" s="2">
        <v>5.3738123597684199E-2</v>
      </c>
      <c r="C2634" s="2">
        <v>5.5629999999999999E-2</v>
      </c>
      <c r="D2634" s="2">
        <v>5.5946977080954599E-2</v>
      </c>
      <c r="E2634" s="2" t="s">
        <v>40</v>
      </c>
      <c r="F2634" s="2">
        <v>5.6659513391488503E-2</v>
      </c>
      <c r="G2634" s="2">
        <v>5.8430000000000003E-2</v>
      </c>
      <c r="H2634" s="2">
        <v>5.0318611294221001E-2</v>
      </c>
      <c r="I2634" s="2" t="s">
        <v>40</v>
      </c>
      <c r="J2634" s="2" t="s">
        <v>83</v>
      </c>
      <c r="K2634" s="2" t="s">
        <v>40</v>
      </c>
      <c r="L2634" s="2" t="s">
        <v>40</v>
      </c>
      <c r="M2634" s="2" t="s">
        <v>40</v>
      </c>
      <c r="N2634" s="2">
        <v>5.5453226166555E-2</v>
      </c>
      <c r="O2634" s="2">
        <v>5.4390000000000001E-2</v>
      </c>
      <c r="P2634" s="2">
        <v>5.54674678016078E-2</v>
      </c>
      <c r="Q2634" s="2" t="s">
        <v>40</v>
      </c>
      <c r="R2634" s="2">
        <v>5.3932667681229299E-2</v>
      </c>
      <c r="S2634" s="2">
        <v>5.6269441564212701E-2</v>
      </c>
      <c r="T2634" s="2" t="s">
        <v>40</v>
      </c>
      <c r="U2634" s="2" t="s">
        <v>40</v>
      </c>
      <c r="V2634" s="2">
        <v>0</v>
      </c>
      <c r="W2634" s="2">
        <v>0</v>
      </c>
      <c r="X2634" s="2">
        <v>0.15665999999999999</v>
      </c>
      <c r="Y2634" s="2" t="s">
        <v>40</v>
      </c>
      <c r="Z2634" s="2">
        <v>5.4300000000000001E-2</v>
      </c>
      <c r="AA2634" s="2">
        <v>5.5970149253731297E-2</v>
      </c>
      <c r="AB2634" s="2" t="s">
        <v>40</v>
      </c>
      <c r="AC2634" s="2" t="s">
        <v>40</v>
      </c>
      <c r="AD2634" s="2" t="s">
        <v>40</v>
      </c>
    </row>
    <row r="2635" spans="1:30" x14ac:dyDescent="0.2">
      <c r="A2635" s="3" t="s">
        <v>54</v>
      </c>
      <c r="B2635" s="2" t="s">
        <v>83</v>
      </c>
      <c r="C2635" s="2" t="s">
        <v>40</v>
      </c>
      <c r="D2635" s="2" t="s">
        <v>40</v>
      </c>
      <c r="E2635" s="2" t="s">
        <v>40</v>
      </c>
      <c r="F2635" s="2">
        <v>5.3175665625464802E-2</v>
      </c>
      <c r="G2635" s="2">
        <v>5.7017705984548799E-2</v>
      </c>
      <c r="H2635" s="2" t="s">
        <v>40</v>
      </c>
      <c r="I2635" s="2" t="s">
        <v>40</v>
      </c>
      <c r="J2635" s="2" t="s">
        <v>83</v>
      </c>
      <c r="K2635" s="2" t="s">
        <v>40</v>
      </c>
      <c r="L2635" s="2" t="s">
        <v>40</v>
      </c>
      <c r="M2635" s="2" t="s">
        <v>40</v>
      </c>
      <c r="N2635" s="2">
        <v>5.4181848524462402E-2</v>
      </c>
      <c r="O2635" s="2">
        <v>5.5129999999999998E-2</v>
      </c>
      <c r="P2635" s="2">
        <v>5.6000000000000001E-2</v>
      </c>
      <c r="Q2635" s="2" t="s">
        <v>40</v>
      </c>
      <c r="R2635" s="2" t="s">
        <v>83</v>
      </c>
      <c r="S2635" s="2" t="s">
        <v>40</v>
      </c>
      <c r="T2635" s="2" t="s">
        <v>40</v>
      </c>
      <c r="U2635" s="2" t="s">
        <v>40</v>
      </c>
      <c r="V2635" s="2">
        <v>0.10779</v>
      </c>
      <c r="W2635" s="2">
        <v>0</v>
      </c>
      <c r="X2635" s="2" t="s">
        <v>40</v>
      </c>
      <c r="Y2635" s="2" t="s">
        <v>40</v>
      </c>
      <c r="Z2635" s="2">
        <v>5.1492130986025002E-2</v>
      </c>
      <c r="AA2635" s="2">
        <v>5.7532826537664103E-2</v>
      </c>
      <c r="AB2635" s="2">
        <v>5.6687769201861603E-2</v>
      </c>
      <c r="AC2635" s="2" t="s">
        <v>40</v>
      </c>
      <c r="AD2635" s="2" t="s">
        <v>40</v>
      </c>
    </row>
    <row r="2636" spans="1:30" x14ac:dyDescent="0.2">
      <c r="A2636" s="3" t="s">
        <v>55</v>
      </c>
      <c r="B2636" s="2">
        <v>5.5599060297572403E-2</v>
      </c>
      <c r="C2636" s="2">
        <v>5.4813578185865297E-2</v>
      </c>
      <c r="D2636" s="2">
        <v>5.4899999999999997E-2</v>
      </c>
      <c r="E2636" s="2" t="s">
        <v>40</v>
      </c>
      <c r="F2636" s="2">
        <v>5.5069480185280399E-2</v>
      </c>
      <c r="G2636" s="2">
        <v>5.5135923419212501E-2</v>
      </c>
      <c r="H2636" s="2" t="s">
        <v>40</v>
      </c>
      <c r="I2636" s="2" t="s">
        <v>40</v>
      </c>
      <c r="J2636" s="2" t="s">
        <v>83</v>
      </c>
      <c r="K2636" s="2" t="s">
        <v>40</v>
      </c>
      <c r="L2636" s="2" t="s">
        <v>40</v>
      </c>
      <c r="M2636" s="2" t="s">
        <v>40</v>
      </c>
      <c r="N2636" s="2">
        <v>5.3379999999999997E-2</v>
      </c>
      <c r="O2636" s="2">
        <v>5.6283411350857203E-2</v>
      </c>
      <c r="P2636" s="2">
        <v>5.5635999108932903E-2</v>
      </c>
      <c r="Q2636" s="2" t="s">
        <v>40</v>
      </c>
      <c r="R2636" s="2" t="s">
        <v>83</v>
      </c>
      <c r="S2636" s="2" t="s">
        <v>40</v>
      </c>
      <c r="T2636" s="2" t="s">
        <v>40</v>
      </c>
      <c r="U2636" s="2" t="s">
        <v>40</v>
      </c>
      <c r="V2636" s="2">
        <v>9.0006894299502802E-2</v>
      </c>
      <c r="W2636" s="2">
        <v>1.865E-2</v>
      </c>
      <c r="X2636" s="2" t="s">
        <v>40</v>
      </c>
      <c r="Y2636" s="2" t="s">
        <v>40</v>
      </c>
      <c r="Z2636" s="2">
        <v>5.3688267455409097E-2</v>
      </c>
      <c r="AA2636" s="2">
        <v>5.6619999999999997E-2</v>
      </c>
      <c r="AB2636" s="2" t="s">
        <v>40</v>
      </c>
      <c r="AC2636" s="2" t="s">
        <v>40</v>
      </c>
      <c r="AD2636" s="2" t="s">
        <v>40</v>
      </c>
    </row>
    <row r="2637" spans="1:30" x14ac:dyDescent="0.2">
      <c r="A2637" s="3" t="s">
        <v>56</v>
      </c>
      <c r="B2637" s="2">
        <v>5.5818617347222897E-2</v>
      </c>
      <c r="C2637" s="2">
        <v>5.4152528230516701E-2</v>
      </c>
      <c r="D2637" s="2">
        <v>5.534E-2</v>
      </c>
      <c r="E2637" s="2" t="s">
        <v>40</v>
      </c>
      <c r="F2637" s="2">
        <v>5.6660000000000002E-2</v>
      </c>
      <c r="G2637" s="2">
        <v>5.7094721078247798E-2</v>
      </c>
      <c r="H2637" s="2">
        <v>5.9106503579952202E-2</v>
      </c>
      <c r="I2637" s="2">
        <v>4.7784409477301497E-2</v>
      </c>
      <c r="J2637" s="2" t="s">
        <v>83</v>
      </c>
      <c r="K2637" s="2" t="s">
        <v>40</v>
      </c>
      <c r="L2637" s="2" t="s">
        <v>40</v>
      </c>
      <c r="M2637" s="2" t="s">
        <v>40</v>
      </c>
      <c r="N2637" s="2">
        <v>5.59376048305937E-2</v>
      </c>
      <c r="O2637" s="2">
        <v>5.7475738953924799E-2</v>
      </c>
      <c r="P2637" s="2">
        <v>5.1915364403263699E-2</v>
      </c>
      <c r="Q2637" s="2" t="s">
        <v>40</v>
      </c>
      <c r="R2637" s="2" t="s">
        <v>83</v>
      </c>
      <c r="S2637" s="2" t="s">
        <v>40</v>
      </c>
      <c r="T2637" s="2" t="s">
        <v>40</v>
      </c>
      <c r="U2637" s="2" t="s">
        <v>40</v>
      </c>
      <c r="V2637" s="2" t="s">
        <v>83</v>
      </c>
      <c r="W2637" s="2" t="s">
        <v>40</v>
      </c>
      <c r="X2637" s="2" t="s">
        <v>40</v>
      </c>
      <c r="Y2637" s="2" t="s">
        <v>40</v>
      </c>
      <c r="Z2637" s="2">
        <v>5.1359408109758198E-2</v>
      </c>
      <c r="AA2637" s="2">
        <v>5.9095088498965498E-2</v>
      </c>
      <c r="AB2637" s="2" t="s">
        <v>40</v>
      </c>
      <c r="AC2637" s="2" t="s">
        <v>40</v>
      </c>
      <c r="AD2637" s="2" t="s">
        <v>40</v>
      </c>
    </row>
    <row r="2640" spans="1:30" x14ac:dyDescent="0.2">
      <c r="A2640" s="3" t="s">
        <v>92</v>
      </c>
    </row>
    <row r="2642" spans="1:30" x14ac:dyDescent="0.2">
      <c r="B2642" s="2" t="s">
        <v>39</v>
      </c>
      <c r="C2642" s="2" t="s">
        <v>40</v>
      </c>
      <c r="D2642" s="2" t="s">
        <v>40</v>
      </c>
      <c r="E2642" s="2" t="s">
        <v>40</v>
      </c>
      <c r="F2642" s="2" t="s">
        <v>41</v>
      </c>
      <c r="G2642" s="2" t="s">
        <v>40</v>
      </c>
      <c r="H2642" s="2" t="s">
        <v>40</v>
      </c>
      <c r="I2642" s="2" t="s">
        <v>40</v>
      </c>
      <c r="J2642" s="2" t="s">
        <v>42</v>
      </c>
      <c r="K2642" s="2" t="s">
        <v>40</v>
      </c>
      <c r="L2642" s="2" t="s">
        <v>40</v>
      </c>
      <c r="M2642" s="2" t="s">
        <v>40</v>
      </c>
      <c r="N2642" s="2" t="s">
        <v>43</v>
      </c>
      <c r="O2642" s="2" t="s">
        <v>40</v>
      </c>
      <c r="P2642" s="2" t="s">
        <v>40</v>
      </c>
      <c r="Q2642" s="2" t="s">
        <v>40</v>
      </c>
      <c r="R2642" s="2" t="s">
        <v>44</v>
      </c>
      <c r="S2642" s="2" t="s">
        <v>40</v>
      </c>
      <c r="T2642" s="2" t="s">
        <v>40</v>
      </c>
      <c r="U2642" s="2" t="s">
        <v>40</v>
      </c>
      <c r="V2642" s="2" t="s">
        <v>45</v>
      </c>
      <c r="W2642" s="2" t="s">
        <v>40</v>
      </c>
      <c r="X2642" s="2" t="s">
        <v>40</v>
      </c>
      <c r="Y2642" s="2" t="s">
        <v>40</v>
      </c>
      <c r="Z2642" s="2" t="s">
        <v>46</v>
      </c>
      <c r="AA2642" s="2" t="s">
        <v>40</v>
      </c>
      <c r="AB2642" s="2" t="s">
        <v>40</v>
      </c>
      <c r="AC2642" s="2" t="s">
        <v>40</v>
      </c>
      <c r="AD2642" s="2" t="s">
        <v>40</v>
      </c>
    </row>
    <row r="2643" spans="1:30" x14ac:dyDescent="0.2">
      <c r="A2643" s="3" t="s">
        <v>47</v>
      </c>
      <c r="B2643" s="2">
        <v>3.3652396744045798E-2</v>
      </c>
      <c r="C2643" s="2">
        <v>3.6118299445471298E-2</v>
      </c>
      <c r="D2643" s="2">
        <v>3.38189005197276E-2</v>
      </c>
      <c r="E2643" s="2">
        <v>3.2169594544511099E-2</v>
      </c>
      <c r="F2643" s="2" t="s">
        <v>83</v>
      </c>
      <c r="G2643" s="2" t="s">
        <v>40</v>
      </c>
      <c r="H2643" s="2" t="s">
        <v>40</v>
      </c>
      <c r="I2643" s="2" t="s">
        <v>40</v>
      </c>
      <c r="J2643" s="2" t="s">
        <v>83</v>
      </c>
      <c r="K2643" s="2" t="s">
        <v>40</v>
      </c>
      <c r="L2643" s="2" t="s">
        <v>40</v>
      </c>
      <c r="M2643" s="2" t="s">
        <v>40</v>
      </c>
      <c r="N2643" s="2">
        <v>3.4868457542198902E-2</v>
      </c>
      <c r="O2643" s="2">
        <v>3.3010538837568E-2</v>
      </c>
      <c r="P2643" s="2" t="s">
        <v>40</v>
      </c>
      <c r="Q2643" s="2" t="s">
        <v>40</v>
      </c>
      <c r="R2643" s="2" t="s">
        <v>83</v>
      </c>
      <c r="S2643" s="2" t="s">
        <v>40</v>
      </c>
      <c r="T2643" s="2" t="s">
        <v>40</v>
      </c>
      <c r="U2643" s="2" t="s">
        <v>40</v>
      </c>
      <c r="V2643" s="2" t="s">
        <v>83</v>
      </c>
      <c r="W2643" s="2" t="s">
        <v>40</v>
      </c>
      <c r="X2643" s="2" t="s">
        <v>40</v>
      </c>
      <c r="Y2643" s="2" t="s">
        <v>40</v>
      </c>
      <c r="Z2643" s="2" t="s">
        <v>83</v>
      </c>
      <c r="AA2643" s="2" t="s">
        <v>40</v>
      </c>
      <c r="AB2643" s="2" t="s">
        <v>40</v>
      </c>
      <c r="AC2643" s="2" t="s">
        <v>40</v>
      </c>
      <c r="AD2643" s="2" t="s">
        <v>40</v>
      </c>
    </row>
    <row r="2644" spans="1:30" x14ac:dyDescent="0.2">
      <c r="A2644" s="3" t="s">
        <v>52</v>
      </c>
      <c r="B2644" s="2">
        <v>3.4403479128001901E-2</v>
      </c>
      <c r="C2644" s="2">
        <v>3.381E-2</v>
      </c>
      <c r="D2644" s="2">
        <v>3.36127433234008E-2</v>
      </c>
      <c r="E2644" s="2" t="s">
        <v>40</v>
      </c>
      <c r="F2644" s="2">
        <v>3.3109445110225399E-2</v>
      </c>
      <c r="G2644" s="2">
        <v>3.6260000000000001E-2</v>
      </c>
      <c r="H2644" s="2">
        <v>3.2492858712370898E-2</v>
      </c>
      <c r="I2644" s="2" t="s">
        <v>40</v>
      </c>
      <c r="J2644" s="2" t="s">
        <v>83</v>
      </c>
      <c r="K2644" s="2" t="s">
        <v>40</v>
      </c>
      <c r="L2644" s="2" t="s">
        <v>40</v>
      </c>
      <c r="M2644" s="2" t="s">
        <v>40</v>
      </c>
      <c r="N2644" s="2">
        <v>3.13965170797052E-2</v>
      </c>
      <c r="O2644" s="2">
        <v>3.5119999999999998E-2</v>
      </c>
      <c r="P2644" s="2">
        <v>3.5300008345155599E-2</v>
      </c>
      <c r="Q2644" s="2" t="s">
        <v>40</v>
      </c>
      <c r="R2644" s="2">
        <v>3.4018781782413403E-2</v>
      </c>
      <c r="S2644" s="2">
        <v>3.3865353280995401E-2</v>
      </c>
      <c r="T2644" s="2" t="s">
        <v>40</v>
      </c>
      <c r="U2644" s="2" t="s">
        <v>40</v>
      </c>
      <c r="V2644" s="2">
        <v>3.6212492171041298E-2</v>
      </c>
      <c r="W2644" s="2">
        <v>3.6506204044117599E-2</v>
      </c>
      <c r="X2644" s="2">
        <v>2.9489999999999999E-2</v>
      </c>
      <c r="Y2644" s="2" t="s">
        <v>40</v>
      </c>
      <c r="Z2644" s="2">
        <v>6.5509999999999999E-2</v>
      </c>
      <c r="AA2644" s="2">
        <v>0</v>
      </c>
      <c r="AB2644" s="2" t="s">
        <v>40</v>
      </c>
      <c r="AC2644" s="2" t="s">
        <v>40</v>
      </c>
      <c r="AD2644" s="2" t="s">
        <v>40</v>
      </c>
    </row>
    <row r="2645" spans="1:30" x14ac:dyDescent="0.2">
      <c r="A2645" s="3" t="s">
        <v>54</v>
      </c>
      <c r="B2645" s="2" t="s">
        <v>83</v>
      </c>
      <c r="C2645" s="2" t="s">
        <v>40</v>
      </c>
      <c r="D2645" s="2" t="s">
        <v>40</v>
      </c>
      <c r="E2645" s="2" t="s">
        <v>40</v>
      </c>
      <c r="F2645" s="2">
        <v>3.2946601219693498E-2</v>
      </c>
      <c r="G2645" s="2">
        <v>3.4931430894909903E-2</v>
      </c>
      <c r="H2645" s="2" t="s">
        <v>40</v>
      </c>
      <c r="I2645" s="2" t="s">
        <v>40</v>
      </c>
      <c r="J2645" s="2" t="s">
        <v>83</v>
      </c>
      <c r="K2645" s="2" t="s">
        <v>40</v>
      </c>
      <c r="L2645" s="2" t="s">
        <v>40</v>
      </c>
      <c r="M2645" s="2" t="s">
        <v>40</v>
      </c>
      <c r="N2645" s="2">
        <v>3.3933190554334802E-2</v>
      </c>
      <c r="O2645" s="2">
        <v>3.3959999999999997E-2</v>
      </c>
      <c r="P2645" s="2">
        <v>3.3930000000000002E-2</v>
      </c>
      <c r="Q2645" s="2" t="s">
        <v>40</v>
      </c>
      <c r="R2645" s="2" t="s">
        <v>83</v>
      </c>
      <c r="S2645" s="2" t="s">
        <v>40</v>
      </c>
      <c r="T2645" s="2" t="s">
        <v>40</v>
      </c>
      <c r="U2645" s="2" t="s">
        <v>40</v>
      </c>
      <c r="V2645" s="2">
        <v>3.2199999999999999E-2</v>
      </c>
      <c r="W2645" s="2">
        <v>3.5761011774967197E-2</v>
      </c>
      <c r="X2645" s="2" t="s">
        <v>40</v>
      </c>
      <c r="Y2645" s="2" t="s">
        <v>40</v>
      </c>
      <c r="Z2645" s="2">
        <v>9.4946718867484195E-2</v>
      </c>
      <c r="AA2645" s="2">
        <v>0</v>
      </c>
      <c r="AB2645" s="2">
        <v>0</v>
      </c>
      <c r="AC2645" s="2" t="s">
        <v>40</v>
      </c>
      <c r="AD2645" s="2" t="s">
        <v>40</v>
      </c>
    </row>
    <row r="2646" spans="1:30" x14ac:dyDescent="0.2">
      <c r="A2646" s="3" t="s">
        <v>55</v>
      </c>
      <c r="B2646" s="2">
        <v>3.4204049669985401E-2</v>
      </c>
      <c r="C2646" s="2">
        <v>3.3750695603783999E-2</v>
      </c>
      <c r="D2646" s="2">
        <v>3.3869999999999997E-2</v>
      </c>
      <c r="E2646" s="2" t="s">
        <v>40</v>
      </c>
      <c r="F2646" s="2">
        <v>3.3821042570399203E-2</v>
      </c>
      <c r="G2646" s="2">
        <v>3.4064988969075997E-2</v>
      </c>
      <c r="H2646" s="2" t="s">
        <v>40</v>
      </c>
      <c r="I2646" s="2" t="s">
        <v>40</v>
      </c>
      <c r="J2646" s="2" t="s">
        <v>83</v>
      </c>
      <c r="K2646" s="2" t="s">
        <v>40</v>
      </c>
      <c r="L2646" s="2" t="s">
        <v>40</v>
      </c>
      <c r="M2646" s="2" t="s">
        <v>40</v>
      </c>
      <c r="N2646" s="2">
        <v>3.4619999999999998E-2</v>
      </c>
      <c r="O2646" s="2">
        <v>3.44292718056671E-2</v>
      </c>
      <c r="P2646" s="2">
        <v>3.2774560035642601E-2</v>
      </c>
      <c r="Q2646" s="2" t="s">
        <v>40</v>
      </c>
      <c r="R2646" s="2" t="s">
        <v>83</v>
      </c>
      <c r="S2646" s="2" t="s">
        <v>40</v>
      </c>
      <c r="T2646" s="2" t="s">
        <v>40</v>
      </c>
      <c r="U2646" s="2" t="s">
        <v>40</v>
      </c>
      <c r="V2646" s="2">
        <v>3.2022206901556598E-2</v>
      </c>
      <c r="W2646" s="2">
        <v>3.5950000000000003E-2</v>
      </c>
      <c r="X2646" s="2" t="s">
        <v>40</v>
      </c>
      <c r="Y2646" s="2" t="s">
        <v>40</v>
      </c>
      <c r="Z2646" s="2">
        <v>6.5644886618266493E-2</v>
      </c>
      <c r="AA2646" s="2">
        <v>0</v>
      </c>
      <c r="AB2646" s="2" t="s">
        <v>40</v>
      </c>
      <c r="AC2646" s="2" t="s">
        <v>40</v>
      </c>
      <c r="AD2646" s="2" t="s">
        <v>40</v>
      </c>
    </row>
    <row r="2647" spans="1:30" x14ac:dyDescent="0.2">
      <c r="A2647" s="3" t="s">
        <v>56</v>
      </c>
      <c r="B2647" s="2">
        <v>3.3006517742744101E-2</v>
      </c>
      <c r="C2647" s="2">
        <v>3.3654113589586601E-2</v>
      </c>
      <c r="D2647" s="2">
        <v>3.5159999999999997E-2</v>
      </c>
      <c r="E2647" s="2" t="s">
        <v>40</v>
      </c>
      <c r="F2647" s="2">
        <v>3.5139999999999998E-2</v>
      </c>
      <c r="G2647" s="2">
        <v>3.59041557469112E-2</v>
      </c>
      <c r="H2647" s="2">
        <v>3.5613066825775599E-2</v>
      </c>
      <c r="I2647" s="2">
        <v>2.92638813528667E-2</v>
      </c>
      <c r="J2647" s="2" t="s">
        <v>83</v>
      </c>
      <c r="K2647" s="2" t="s">
        <v>40</v>
      </c>
      <c r="L2647" s="2" t="s">
        <v>40</v>
      </c>
      <c r="M2647" s="2" t="s">
        <v>40</v>
      </c>
      <c r="N2647" s="2">
        <v>3.6397182153639698E-2</v>
      </c>
      <c r="O2647" s="2">
        <v>3.4424269387982001E-2</v>
      </c>
      <c r="P2647" s="2">
        <v>3.1033052136633901E-2</v>
      </c>
      <c r="Q2647" s="2" t="s">
        <v>40</v>
      </c>
      <c r="R2647" s="2" t="s">
        <v>83</v>
      </c>
      <c r="S2647" s="2" t="s">
        <v>40</v>
      </c>
      <c r="T2647" s="2" t="s">
        <v>40</v>
      </c>
      <c r="U2647" s="2" t="s">
        <v>40</v>
      </c>
      <c r="V2647" s="2" t="s">
        <v>83</v>
      </c>
      <c r="W2647" s="2" t="s">
        <v>40</v>
      </c>
      <c r="X2647" s="2" t="s">
        <v>40</v>
      </c>
      <c r="Y2647" s="2" t="s">
        <v>40</v>
      </c>
      <c r="Z2647" s="2">
        <v>6.5761591782494702E-2</v>
      </c>
      <c r="AA2647" s="2">
        <v>0</v>
      </c>
      <c r="AB2647" s="2" t="s">
        <v>40</v>
      </c>
      <c r="AC2647" s="2" t="s">
        <v>40</v>
      </c>
      <c r="AD2647" s="2" t="s">
        <v>40</v>
      </c>
    </row>
    <row r="2650" spans="1:30" x14ac:dyDescent="0.2">
      <c r="A2650" s="3" t="s">
        <v>94</v>
      </c>
    </row>
    <row r="2652" spans="1:30" x14ac:dyDescent="0.2">
      <c r="B2652" s="2" t="s">
        <v>95</v>
      </c>
      <c r="C2652" s="2" t="s">
        <v>40</v>
      </c>
      <c r="D2652" s="2" t="s">
        <v>40</v>
      </c>
      <c r="E2652" s="2" t="s">
        <v>58</v>
      </c>
      <c r="F2652" s="2" t="s">
        <v>40</v>
      </c>
      <c r="G2652" s="2" t="s">
        <v>40</v>
      </c>
      <c r="H2652" s="2" t="s">
        <v>59</v>
      </c>
      <c r="I2652" s="2" t="s">
        <v>40</v>
      </c>
      <c r="J2652" s="2" t="s">
        <v>40</v>
      </c>
      <c r="K2652" s="2" t="s">
        <v>60</v>
      </c>
      <c r="L2652" s="2" t="s">
        <v>40</v>
      </c>
      <c r="M2652" s="2" t="s">
        <v>40</v>
      </c>
      <c r="N2652" s="2" t="s">
        <v>61</v>
      </c>
      <c r="O2652" s="2" t="s">
        <v>40</v>
      </c>
      <c r="P2652" s="2" t="s">
        <v>40</v>
      </c>
      <c r="Q2652" s="2" t="s">
        <v>40</v>
      </c>
    </row>
    <row r="2653" spans="1:30" x14ac:dyDescent="0.2">
      <c r="A2653" s="3" t="s">
        <v>75</v>
      </c>
      <c r="B2653" s="2">
        <v>0</v>
      </c>
      <c r="C2653" s="2">
        <v>0</v>
      </c>
      <c r="D2653" s="2" t="s">
        <v>40</v>
      </c>
      <c r="E2653" s="2">
        <v>0</v>
      </c>
      <c r="F2653" s="2">
        <v>0</v>
      </c>
      <c r="G2653" s="2" t="s">
        <v>40</v>
      </c>
      <c r="H2653" s="2" t="s">
        <v>83</v>
      </c>
      <c r="I2653" s="2" t="s">
        <v>40</v>
      </c>
      <c r="J2653" s="2" t="s">
        <v>40</v>
      </c>
      <c r="K2653" s="2">
        <v>0</v>
      </c>
      <c r="L2653" s="2">
        <v>0</v>
      </c>
      <c r="M2653" s="2">
        <v>0</v>
      </c>
      <c r="N2653" s="2">
        <v>0</v>
      </c>
      <c r="O2653" s="2">
        <v>0</v>
      </c>
      <c r="P2653" s="2" t="s">
        <v>40</v>
      </c>
      <c r="Q2653" s="2" t="s">
        <v>40</v>
      </c>
    </row>
    <row r="2654" spans="1:30" x14ac:dyDescent="0.2">
      <c r="A2654" s="3" t="s">
        <v>76</v>
      </c>
      <c r="B2654" s="2">
        <v>1.7299999999999999E-2</v>
      </c>
      <c r="C2654" s="2">
        <v>3.4750000000000003E-2</v>
      </c>
      <c r="D2654" s="2" t="s">
        <v>40</v>
      </c>
      <c r="E2654" s="2">
        <v>3.2739999999999998E-2</v>
      </c>
      <c r="F2654" s="2">
        <v>1.9310000000000001E-2</v>
      </c>
      <c r="G2654" s="2" t="s">
        <v>40</v>
      </c>
      <c r="H2654" s="2" t="s">
        <v>83</v>
      </c>
      <c r="I2654" s="2" t="s">
        <v>40</v>
      </c>
      <c r="J2654" s="2" t="s">
        <v>40</v>
      </c>
      <c r="K2654" s="2">
        <v>1.221E-2</v>
      </c>
      <c r="L2654" s="2">
        <v>2.962E-2</v>
      </c>
      <c r="M2654" s="2">
        <v>1.022E-2</v>
      </c>
      <c r="N2654" s="2">
        <v>3.3700000000000001E-2</v>
      </c>
      <c r="O2654" s="2">
        <v>1.8350000000000002E-2</v>
      </c>
      <c r="P2654" s="2" t="s">
        <v>40</v>
      </c>
      <c r="Q2654" s="2" t="s">
        <v>40</v>
      </c>
    </row>
    <row r="2655" spans="1:30" x14ac:dyDescent="0.2">
      <c r="A2655" s="3" t="s">
        <v>77</v>
      </c>
      <c r="B2655" s="2">
        <v>0.45039000000000001</v>
      </c>
      <c r="C2655" s="2">
        <v>0.45323000000000002</v>
      </c>
      <c r="D2655" s="2" t="s">
        <v>40</v>
      </c>
      <c r="E2655" s="2">
        <v>0.43686000000000003</v>
      </c>
      <c r="F2655" s="2">
        <v>0.46676000000000001</v>
      </c>
      <c r="G2655" s="2" t="s">
        <v>40</v>
      </c>
      <c r="H2655" s="2" t="s">
        <v>83</v>
      </c>
      <c r="I2655" s="2" t="s">
        <v>40</v>
      </c>
      <c r="J2655" s="2" t="s">
        <v>40</v>
      </c>
      <c r="K2655" s="2">
        <v>0.22783999999999999</v>
      </c>
      <c r="L2655" s="2">
        <v>0.44729000000000002</v>
      </c>
      <c r="M2655" s="2">
        <v>0.22849</v>
      </c>
      <c r="N2655" s="2">
        <v>0.46228000000000002</v>
      </c>
      <c r="O2655" s="2">
        <v>0.44134000000000001</v>
      </c>
      <c r="P2655" s="2" t="s">
        <v>40</v>
      </c>
      <c r="Q2655" s="2" t="s">
        <v>40</v>
      </c>
    </row>
    <row r="2656" spans="1:30" x14ac:dyDescent="0.2">
      <c r="A2656" s="3" t="s">
        <v>78</v>
      </c>
      <c r="B2656" s="2">
        <v>1.635E-2</v>
      </c>
      <c r="C2656" s="2">
        <v>1.081E-2</v>
      </c>
      <c r="D2656" s="2" t="s">
        <v>40</v>
      </c>
      <c r="E2656" s="2">
        <v>9.7699999999999992E-3</v>
      </c>
      <c r="F2656" s="2">
        <v>1.7389999999999999E-2</v>
      </c>
      <c r="G2656" s="2" t="s">
        <v>40</v>
      </c>
      <c r="H2656" s="2" t="s">
        <v>83</v>
      </c>
      <c r="I2656" s="2" t="s">
        <v>40</v>
      </c>
      <c r="J2656" s="2" t="s">
        <v>40</v>
      </c>
      <c r="K2656" s="2">
        <v>7.2300000000000003E-3</v>
      </c>
      <c r="L2656" s="2">
        <v>1.1639999999999999E-2</v>
      </c>
      <c r="M2656" s="2">
        <v>8.2900000000000005E-3</v>
      </c>
      <c r="N2656" s="2">
        <v>1.6709999999999999E-2</v>
      </c>
      <c r="O2656" s="2">
        <v>1.0449999999999999E-2</v>
      </c>
      <c r="P2656" s="2" t="s">
        <v>40</v>
      </c>
      <c r="Q2656" s="2" t="s">
        <v>40</v>
      </c>
    </row>
    <row r="2657" spans="1:17" x14ac:dyDescent="0.2">
      <c r="A2657" s="3" t="s">
        <v>79</v>
      </c>
      <c r="B2657" s="2">
        <v>0</v>
      </c>
      <c r="C2657" s="2">
        <v>0</v>
      </c>
      <c r="D2657" s="2" t="s">
        <v>40</v>
      </c>
      <c r="E2657" s="2">
        <v>0</v>
      </c>
      <c r="F2657" s="2">
        <v>0</v>
      </c>
      <c r="G2657" s="2" t="s">
        <v>40</v>
      </c>
      <c r="H2657" s="2" t="s">
        <v>83</v>
      </c>
      <c r="I2657" s="2" t="s">
        <v>40</v>
      </c>
      <c r="J2657" s="2" t="s">
        <v>40</v>
      </c>
      <c r="K2657" s="2">
        <v>0</v>
      </c>
      <c r="L2657" s="2">
        <v>0</v>
      </c>
      <c r="M2657" s="2">
        <v>0</v>
      </c>
      <c r="N2657" s="2">
        <v>0</v>
      </c>
      <c r="O2657" s="2">
        <v>0</v>
      </c>
      <c r="P2657" s="2" t="s">
        <v>40</v>
      </c>
      <c r="Q2657" s="2" t="s">
        <v>40</v>
      </c>
    </row>
    <row r="2658" spans="1:17" x14ac:dyDescent="0.2">
      <c r="A2658" s="3" t="s">
        <v>80</v>
      </c>
      <c r="B2658" s="2">
        <v>2.9829999999999999E-2</v>
      </c>
      <c r="C2658" s="2">
        <v>2.962E-2</v>
      </c>
      <c r="D2658" s="2" t="s">
        <v>40</v>
      </c>
      <c r="E2658" s="2">
        <v>4.9570000000000003E-2</v>
      </c>
      <c r="F2658" s="2">
        <v>9.8799999999999999E-3</v>
      </c>
      <c r="G2658" s="2" t="s">
        <v>40</v>
      </c>
      <c r="H2658" s="2" t="s">
        <v>83</v>
      </c>
      <c r="I2658" s="2" t="s">
        <v>40</v>
      </c>
      <c r="J2658" s="2" t="s">
        <v>40</v>
      </c>
      <c r="K2658" s="2">
        <v>1.528E-2</v>
      </c>
      <c r="L2658" s="2">
        <v>2.972E-2</v>
      </c>
      <c r="M2658" s="2">
        <v>1.4449999999999999E-2</v>
      </c>
      <c r="N2658" s="2">
        <v>1.95E-2</v>
      </c>
      <c r="O2658" s="2">
        <v>3.9949999999999999E-2</v>
      </c>
      <c r="P2658" s="2" t="s">
        <v>40</v>
      </c>
      <c r="Q2658" s="2" t="s">
        <v>40</v>
      </c>
    </row>
    <row r="2659" spans="1:17" x14ac:dyDescent="0.2">
      <c r="A2659" s="3" t="s">
        <v>81</v>
      </c>
      <c r="B2659" s="2">
        <v>1.8149999999999999E-2</v>
      </c>
      <c r="C2659" s="2">
        <v>1.847E-2</v>
      </c>
      <c r="D2659" s="2" t="s">
        <v>40</v>
      </c>
      <c r="E2659" s="2">
        <v>1.7739999999999999E-2</v>
      </c>
      <c r="F2659" s="2">
        <v>1.8880000000000001E-2</v>
      </c>
      <c r="G2659" s="2" t="s">
        <v>40</v>
      </c>
      <c r="H2659" s="2" t="s">
        <v>83</v>
      </c>
      <c r="I2659" s="2" t="s">
        <v>40</v>
      </c>
      <c r="J2659" s="2" t="s">
        <v>40</v>
      </c>
      <c r="K2659" s="2">
        <v>9.0699999999999999E-3</v>
      </c>
      <c r="L2659" s="2">
        <v>1.8249999999999999E-2</v>
      </c>
      <c r="M2659" s="2">
        <v>9.2999999999999992E-3</v>
      </c>
      <c r="N2659" s="2">
        <v>1.8419999999999999E-2</v>
      </c>
      <c r="O2659" s="2">
        <v>1.8200000000000001E-2</v>
      </c>
      <c r="P2659" s="2" t="s">
        <v>40</v>
      </c>
      <c r="Q2659" s="2" t="s">
        <v>40</v>
      </c>
    </row>
    <row r="2662" spans="1:17" x14ac:dyDescent="0.2">
      <c r="A2662" s="3" t="s">
        <v>96</v>
      </c>
    </row>
    <row r="2664" spans="1:17" x14ac:dyDescent="0.2">
      <c r="B2664" s="2" t="s">
        <v>95</v>
      </c>
      <c r="C2664" s="2" t="s">
        <v>40</v>
      </c>
      <c r="D2664" s="2" t="s">
        <v>40</v>
      </c>
      <c r="E2664" s="2" t="s">
        <v>58</v>
      </c>
      <c r="F2664" s="2" t="s">
        <v>40</v>
      </c>
      <c r="G2664" s="2" t="s">
        <v>40</v>
      </c>
      <c r="H2664" s="2" t="s">
        <v>59</v>
      </c>
      <c r="I2664" s="2" t="s">
        <v>40</v>
      </c>
      <c r="J2664" s="2" t="s">
        <v>40</v>
      </c>
      <c r="K2664" s="2" t="s">
        <v>60</v>
      </c>
      <c r="L2664" s="2" t="s">
        <v>40</v>
      </c>
      <c r="M2664" s="2" t="s">
        <v>40</v>
      </c>
      <c r="N2664" s="2" t="s">
        <v>61</v>
      </c>
      <c r="O2664" s="2" t="s">
        <v>40</v>
      </c>
      <c r="P2664" s="2" t="s">
        <v>40</v>
      </c>
      <c r="Q2664" s="2" t="s">
        <v>40</v>
      </c>
    </row>
    <row r="2665" spans="1:17" x14ac:dyDescent="0.2">
      <c r="A2665" s="3" t="s">
        <v>75</v>
      </c>
      <c r="B2665" s="2">
        <v>0</v>
      </c>
      <c r="C2665" s="2">
        <v>0</v>
      </c>
      <c r="D2665" s="2" t="s">
        <v>40</v>
      </c>
      <c r="E2665" s="2">
        <v>0</v>
      </c>
      <c r="F2665" s="2">
        <v>0</v>
      </c>
      <c r="G2665" s="2" t="s">
        <v>40</v>
      </c>
      <c r="H2665" s="2" t="s">
        <v>83</v>
      </c>
      <c r="I2665" s="2" t="s">
        <v>40</v>
      </c>
      <c r="J2665" s="2" t="s">
        <v>40</v>
      </c>
      <c r="K2665" s="2">
        <v>0</v>
      </c>
      <c r="L2665" s="2">
        <v>0</v>
      </c>
      <c r="M2665" s="2">
        <v>0</v>
      </c>
      <c r="N2665" s="2">
        <v>0</v>
      </c>
      <c r="O2665" s="2">
        <v>0</v>
      </c>
      <c r="P2665" s="2" t="s">
        <v>40</v>
      </c>
      <c r="Q2665" s="2" t="s">
        <v>40</v>
      </c>
    </row>
    <row r="2666" spans="1:17" x14ac:dyDescent="0.2">
      <c r="A2666" s="3" t="s">
        <v>76</v>
      </c>
      <c r="B2666" s="2">
        <v>3.2517574527273399E-2</v>
      </c>
      <c r="C2666" s="2">
        <v>6.3542276184903407E-2</v>
      </c>
      <c r="D2666" s="2" t="s">
        <v>40</v>
      </c>
      <c r="E2666" s="2">
        <v>5.9888783200409697E-2</v>
      </c>
      <c r="F2666" s="2">
        <v>3.6281988651309598E-2</v>
      </c>
      <c r="G2666" s="2" t="s">
        <v>40</v>
      </c>
      <c r="H2666" s="2" t="s">
        <v>83</v>
      </c>
      <c r="I2666" s="2" t="s">
        <v>40</v>
      </c>
      <c r="J2666" s="2" t="s">
        <v>40</v>
      </c>
      <c r="K2666" s="2">
        <v>4.4950852262268498E-2</v>
      </c>
      <c r="L2666" s="2">
        <v>5.5207634384552298E-2</v>
      </c>
      <c r="M2666" s="2">
        <v>3.7749999999999999E-2</v>
      </c>
      <c r="N2666" s="2">
        <v>6.1199999999999997E-2</v>
      </c>
      <c r="O2666" s="2">
        <v>3.4734710102405801E-2</v>
      </c>
      <c r="P2666" s="2" t="s">
        <v>40</v>
      </c>
      <c r="Q2666" s="2" t="s">
        <v>40</v>
      </c>
    </row>
    <row r="2667" spans="1:17" x14ac:dyDescent="0.2">
      <c r="A2667" s="3" t="s">
        <v>77</v>
      </c>
      <c r="B2667" s="2">
        <v>0.84656591857448904</v>
      </c>
      <c r="C2667" s="2">
        <v>0.82875585137507302</v>
      </c>
      <c r="D2667" s="2" t="s">
        <v>40</v>
      </c>
      <c r="E2667" s="2">
        <v>0.79911465574010299</v>
      </c>
      <c r="F2667" s="2">
        <v>0.87700574950208499</v>
      </c>
      <c r="G2667" s="2" t="s">
        <v>40</v>
      </c>
      <c r="H2667" s="2" t="s">
        <v>83</v>
      </c>
      <c r="I2667" s="2" t="s">
        <v>40</v>
      </c>
      <c r="J2667" s="2" t="s">
        <v>40</v>
      </c>
      <c r="K2667" s="2">
        <v>0.83878805728380501</v>
      </c>
      <c r="L2667" s="2">
        <v>0.83368746738238997</v>
      </c>
      <c r="M2667" s="2">
        <v>0.84392</v>
      </c>
      <c r="N2667" s="2">
        <v>0.83957999999999999</v>
      </c>
      <c r="O2667" s="2">
        <v>0.83541236820685605</v>
      </c>
      <c r="P2667" s="2" t="s">
        <v>40</v>
      </c>
      <c r="Q2667" s="2" t="s">
        <v>40</v>
      </c>
    </row>
    <row r="2668" spans="1:17" x14ac:dyDescent="0.2">
      <c r="A2668" s="3" t="s">
        <v>78</v>
      </c>
      <c r="B2668" s="2">
        <v>3.07319273711514E-2</v>
      </c>
      <c r="C2668" s="2">
        <v>1.97666764189584E-2</v>
      </c>
      <c r="D2668" s="2" t="s">
        <v>40</v>
      </c>
      <c r="E2668" s="2">
        <v>1.7871515328894399E-2</v>
      </c>
      <c r="F2668" s="2">
        <v>3.2674457930930802E-2</v>
      </c>
      <c r="G2668" s="2" t="s">
        <v>40</v>
      </c>
      <c r="H2668" s="2" t="s">
        <v>83</v>
      </c>
      <c r="I2668" s="2" t="s">
        <v>40</v>
      </c>
      <c r="J2668" s="2" t="s">
        <v>40</v>
      </c>
      <c r="K2668" s="2">
        <v>2.6617089423112299E-2</v>
      </c>
      <c r="L2668" s="2">
        <v>2.1695370163274399E-2</v>
      </c>
      <c r="M2668" s="2">
        <v>3.0620000000000001E-2</v>
      </c>
      <c r="N2668" s="2">
        <v>3.0349999999999999E-2</v>
      </c>
      <c r="O2668" s="2">
        <v>1.9780802210906799E-2</v>
      </c>
      <c r="P2668" s="2" t="s">
        <v>40</v>
      </c>
      <c r="Q2668" s="2" t="s">
        <v>40</v>
      </c>
    </row>
    <row r="2669" spans="1:17" x14ac:dyDescent="0.2">
      <c r="A2669" s="3" t="s">
        <v>79</v>
      </c>
      <c r="B2669" s="2">
        <v>0</v>
      </c>
      <c r="C2669" s="2">
        <v>0</v>
      </c>
      <c r="D2669" s="2" t="s">
        <v>40</v>
      </c>
      <c r="E2669" s="2">
        <v>0</v>
      </c>
      <c r="F2669" s="2">
        <v>0</v>
      </c>
      <c r="G2669" s="2" t="s">
        <v>40</v>
      </c>
      <c r="H2669" s="2" t="s">
        <v>83</v>
      </c>
      <c r="I2669" s="2" t="s">
        <v>40</v>
      </c>
      <c r="J2669" s="2" t="s">
        <v>40</v>
      </c>
      <c r="K2669" s="2">
        <v>0</v>
      </c>
      <c r="L2669" s="2">
        <v>0</v>
      </c>
      <c r="M2669" s="2">
        <v>0</v>
      </c>
      <c r="N2669" s="2">
        <v>0</v>
      </c>
      <c r="O2669" s="2">
        <v>0</v>
      </c>
      <c r="P2669" s="2" t="s">
        <v>40</v>
      </c>
      <c r="Q2669" s="2" t="s">
        <v>40</v>
      </c>
    </row>
    <row r="2670" spans="1:17" x14ac:dyDescent="0.2">
      <c r="A2670" s="3" t="s">
        <v>80</v>
      </c>
      <c r="B2670" s="2">
        <v>5.6069320702229197E-2</v>
      </c>
      <c r="C2670" s="2">
        <v>5.4161790520772302E-2</v>
      </c>
      <c r="D2670" s="2" t="s">
        <v>40</v>
      </c>
      <c r="E2670" s="2">
        <v>9.0674617692251394E-2</v>
      </c>
      <c r="F2670" s="2">
        <v>1.85637518319491E-2</v>
      </c>
      <c r="G2670" s="2" t="s">
        <v>40</v>
      </c>
      <c r="H2670" s="2" t="s">
        <v>83</v>
      </c>
      <c r="I2670" s="2" t="s">
        <v>40</v>
      </c>
      <c r="J2670" s="2" t="s">
        <v>40</v>
      </c>
      <c r="K2670" s="2">
        <v>5.6252991201266402E-2</v>
      </c>
      <c r="L2670" s="2">
        <v>5.5394020726161099E-2</v>
      </c>
      <c r="M2670" s="2">
        <v>5.3370000000000001E-2</v>
      </c>
      <c r="N2670" s="2">
        <v>3.542E-2</v>
      </c>
      <c r="O2670" s="2">
        <v>7.56213443373904E-2</v>
      </c>
      <c r="P2670" s="2" t="s">
        <v>40</v>
      </c>
      <c r="Q2670" s="2" t="s">
        <v>40</v>
      </c>
    </row>
    <row r="2671" spans="1:17" x14ac:dyDescent="0.2">
      <c r="A2671" s="3" t="s">
        <v>81</v>
      </c>
      <c r="B2671" s="2">
        <v>3.41152588248562E-2</v>
      </c>
      <c r="C2671" s="2">
        <v>3.3773405500292501E-2</v>
      </c>
      <c r="D2671" s="2" t="s">
        <v>40</v>
      </c>
      <c r="E2671" s="2">
        <v>3.2450428038340501E-2</v>
      </c>
      <c r="F2671" s="2">
        <v>3.54740520837247E-2</v>
      </c>
      <c r="G2671" s="2" t="s">
        <v>40</v>
      </c>
      <c r="H2671" s="2" t="s">
        <v>83</v>
      </c>
      <c r="I2671" s="2" t="s">
        <v>40</v>
      </c>
      <c r="J2671" s="2" t="s">
        <v>40</v>
      </c>
      <c r="K2671" s="2">
        <v>3.3391009829547499E-2</v>
      </c>
      <c r="L2671" s="2">
        <v>3.4015507343621798E-2</v>
      </c>
      <c r="M2671" s="2">
        <v>3.4349999999999999E-2</v>
      </c>
      <c r="N2671" s="2">
        <v>3.3450000000000001E-2</v>
      </c>
      <c r="O2671" s="2">
        <v>3.4450775142440701E-2</v>
      </c>
      <c r="P2671" s="2" t="s">
        <v>40</v>
      </c>
      <c r="Q2671" s="2" t="s">
        <v>40</v>
      </c>
    </row>
    <row r="2674" spans="1:30" x14ac:dyDescent="0.2">
      <c r="A2674" s="3" t="s">
        <v>115</v>
      </c>
    </row>
    <row r="2676" spans="1:30" x14ac:dyDescent="0.2">
      <c r="A2676" s="3" t="s">
        <v>114</v>
      </c>
    </row>
    <row r="2678" spans="1:30" x14ac:dyDescent="0.2">
      <c r="A2678" s="3" t="s">
        <v>29</v>
      </c>
      <c r="B2678" s="2">
        <v>0.68615000000000004</v>
      </c>
    </row>
    <row r="2680" spans="1:30" x14ac:dyDescent="0.2">
      <c r="A2680" s="3" t="s">
        <v>31</v>
      </c>
    </row>
    <row r="2682" spans="1:30" x14ac:dyDescent="0.2">
      <c r="A2682" s="3" t="s">
        <v>32</v>
      </c>
      <c r="B2682" s="2" t="s">
        <v>33</v>
      </c>
      <c r="C2682" s="2" t="s">
        <v>34</v>
      </c>
      <c r="D2682" s="2" t="s">
        <v>35</v>
      </c>
      <c r="E2682" s="2" t="s">
        <v>36</v>
      </c>
    </row>
    <row r="2683" spans="1:30" x14ac:dyDescent="0.2">
      <c r="A2683" s="3">
        <v>0.40075</v>
      </c>
      <c r="B2683" s="2" t="s">
        <v>37</v>
      </c>
      <c r="C2683" s="2">
        <v>5</v>
      </c>
      <c r="D2683" s="2">
        <v>2</v>
      </c>
      <c r="E2683" s="2" t="str">
        <f>H2692</f>
        <v xml:space="preserve"> S</v>
      </c>
    </row>
    <row r="2685" spans="1:30" x14ac:dyDescent="0.2">
      <c r="A2685" s="3" t="s">
        <v>38</v>
      </c>
    </row>
    <row r="2687" spans="1:30" x14ac:dyDescent="0.2">
      <c r="B2687" s="2" t="s">
        <v>39</v>
      </c>
      <c r="C2687" s="2" t="s">
        <v>40</v>
      </c>
      <c r="D2687" s="2" t="s">
        <v>40</v>
      </c>
      <c r="E2687" s="2" t="s">
        <v>40</v>
      </c>
      <c r="F2687" s="2" t="s">
        <v>41</v>
      </c>
      <c r="G2687" s="2" t="s">
        <v>40</v>
      </c>
      <c r="H2687" s="2" t="s">
        <v>40</v>
      </c>
      <c r="I2687" s="2" t="s">
        <v>40</v>
      </c>
      <c r="J2687" s="2" t="s">
        <v>42</v>
      </c>
      <c r="K2687" s="2" t="s">
        <v>40</v>
      </c>
      <c r="L2687" s="2" t="s">
        <v>40</v>
      </c>
      <c r="M2687" s="2" t="s">
        <v>40</v>
      </c>
      <c r="N2687" s="2" t="s">
        <v>43</v>
      </c>
      <c r="O2687" s="2" t="s">
        <v>40</v>
      </c>
      <c r="P2687" s="2" t="s">
        <v>40</v>
      </c>
      <c r="Q2687" s="2" t="s">
        <v>40</v>
      </c>
      <c r="R2687" s="2" t="s">
        <v>44</v>
      </c>
      <c r="S2687" s="2" t="s">
        <v>40</v>
      </c>
      <c r="T2687" s="2" t="s">
        <v>40</v>
      </c>
      <c r="U2687" s="2" t="s">
        <v>40</v>
      </c>
      <c r="V2687" s="2" t="s">
        <v>45</v>
      </c>
      <c r="W2687" s="2" t="s">
        <v>40</v>
      </c>
      <c r="X2687" s="2" t="s">
        <v>40</v>
      </c>
      <c r="Y2687" s="2" t="s">
        <v>40</v>
      </c>
      <c r="Z2687" s="2" t="s">
        <v>46</v>
      </c>
      <c r="AA2687" s="2" t="s">
        <v>40</v>
      </c>
      <c r="AB2687" s="2" t="s">
        <v>40</v>
      </c>
      <c r="AC2687" s="2" t="s">
        <v>40</v>
      </c>
      <c r="AD2687" s="2" t="s">
        <v>40</v>
      </c>
    </row>
    <row r="2688" spans="1:30" x14ac:dyDescent="0.2">
      <c r="A2688" s="3" t="s">
        <v>47</v>
      </c>
      <c r="B2688" s="2" t="s">
        <v>48</v>
      </c>
      <c r="C2688" s="2" t="s">
        <v>49</v>
      </c>
      <c r="D2688" s="2" t="s">
        <v>50</v>
      </c>
      <c r="E2688" s="2" t="s">
        <v>51</v>
      </c>
      <c r="F2688" s="2" t="s">
        <v>49</v>
      </c>
      <c r="G2688" s="2" t="s">
        <v>40</v>
      </c>
      <c r="H2688" s="2" t="s">
        <v>40</v>
      </c>
      <c r="I2688" s="2" t="s">
        <v>40</v>
      </c>
      <c r="J2688" s="2" t="s">
        <v>48</v>
      </c>
      <c r="K2688" s="2" t="s">
        <v>40</v>
      </c>
      <c r="L2688" s="2" t="s">
        <v>40</v>
      </c>
      <c r="M2688" s="2" t="s">
        <v>40</v>
      </c>
      <c r="N2688" s="2" t="s">
        <v>49</v>
      </c>
      <c r="O2688" s="2" t="s">
        <v>51</v>
      </c>
      <c r="P2688" s="2" t="s">
        <v>40</v>
      </c>
      <c r="Q2688" s="2" t="s">
        <v>40</v>
      </c>
      <c r="R2688" s="2" t="s">
        <v>51</v>
      </c>
      <c r="S2688" s="2" t="s">
        <v>40</v>
      </c>
      <c r="T2688" s="2" t="s">
        <v>40</v>
      </c>
      <c r="U2688" s="2" t="s">
        <v>40</v>
      </c>
      <c r="V2688" s="2" t="s">
        <v>48</v>
      </c>
      <c r="W2688" s="2" t="s">
        <v>40</v>
      </c>
      <c r="X2688" s="2" t="s">
        <v>40</v>
      </c>
      <c r="Y2688" s="2" t="s">
        <v>40</v>
      </c>
      <c r="Z2688" s="2" t="s">
        <v>48</v>
      </c>
      <c r="AA2688" s="2" t="s">
        <v>40</v>
      </c>
      <c r="AB2688" s="2" t="s">
        <v>40</v>
      </c>
      <c r="AC2688" s="2" t="s">
        <v>40</v>
      </c>
      <c r="AD2688" s="2" t="s">
        <v>40</v>
      </c>
    </row>
    <row r="2689" spans="1:30" x14ac:dyDescent="0.2">
      <c r="A2689" s="3" t="s">
        <v>52</v>
      </c>
      <c r="B2689" s="2" t="s">
        <v>49</v>
      </c>
      <c r="C2689" s="2" t="s">
        <v>50</v>
      </c>
      <c r="D2689" s="2" t="s">
        <v>53</v>
      </c>
      <c r="E2689" s="2" t="s">
        <v>40</v>
      </c>
      <c r="F2689" s="2" t="s">
        <v>48</v>
      </c>
      <c r="G2689" s="2" t="s">
        <v>49</v>
      </c>
      <c r="H2689" s="2" t="s">
        <v>51</v>
      </c>
      <c r="I2689" s="2" t="s">
        <v>40</v>
      </c>
      <c r="J2689" s="2" t="s">
        <v>48</v>
      </c>
      <c r="K2689" s="2" t="s">
        <v>40</v>
      </c>
      <c r="L2689" s="2" t="s">
        <v>40</v>
      </c>
      <c r="M2689" s="2" t="s">
        <v>40</v>
      </c>
      <c r="N2689" s="2" t="s">
        <v>49</v>
      </c>
      <c r="O2689" s="2" t="s">
        <v>50</v>
      </c>
      <c r="P2689" s="2" t="s">
        <v>53</v>
      </c>
      <c r="Q2689" s="2" t="s">
        <v>40</v>
      </c>
      <c r="R2689" s="2" t="s">
        <v>48</v>
      </c>
      <c r="S2689" s="2" t="s">
        <v>49</v>
      </c>
      <c r="T2689" s="2" t="s">
        <v>40</v>
      </c>
      <c r="U2689" s="2" t="s">
        <v>40</v>
      </c>
      <c r="V2689" s="2" t="s">
        <v>48</v>
      </c>
      <c r="W2689" s="2" t="s">
        <v>40</v>
      </c>
      <c r="X2689" s="2" t="s">
        <v>40</v>
      </c>
      <c r="Y2689" s="2" t="s">
        <v>40</v>
      </c>
      <c r="Z2689" s="2" t="s">
        <v>48</v>
      </c>
      <c r="AA2689" s="2" t="s">
        <v>49</v>
      </c>
      <c r="AB2689" s="2" t="s">
        <v>40</v>
      </c>
      <c r="AC2689" s="2" t="s">
        <v>40</v>
      </c>
      <c r="AD2689" s="2" t="s">
        <v>40</v>
      </c>
    </row>
    <row r="2690" spans="1:30" x14ac:dyDescent="0.2">
      <c r="A2690" s="3" t="s">
        <v>54</v>
      </c>
      <c r="B2690" s="2" t="s">
        <v>50</v>
      </c>
      <c r="C2690" s="2" t="s">
        <v>40</v>
      </c>
      <c r="D2690" s="2" t="s">
        <v>40</v>
      </c>
      <c r="E2690" s="2" t="s">
        <v>40</v>
      </c>
      <c r="F2690" s="2" t="s">
        <v>48</v>
      </c>
      <c r="G2690" s="2" t="s">
        <v>49</v>
      </c>
      <c r="H2690" s="2" t="s">
        <v>40</v>
      </c>
      <c r="I2690" s="2" t="s">
        <v>40</v>
      </c>
      <c r="J2690" s="2" t="s">
        <v>48</v>
      </c>
      <c r="K2690" s="2" t="s">
        <v>40</v>
      </c>
      <c r="L2690" s="2" t="s">
        <v>40</v>
      </c>
      <c r="M2690" s="2" t="s">
        <v>40</v>
      </c>
      <c r="N2690" s="2" t="s">
        <v>49</v>
      </c>
      <c r="O2690" s="2" t="s">
        <v>50</v>
      </c>
      <c r="P2690" s="2" t="s">
        <v>53</v>
      </c>
      <c r="Q2690" s="2" t="s">
        <v>40</v>
      </c>
      <c r="R2690" s="2" t="s">
        <v>49</v>
      </c>
      <c r="S2690" s="2" t="s">
        <v>40</v>
      </c>
      <c r="T2690" s="2" t="s">
        <v>40</v>
      </c>
      <c r="U2690" s="2" t="s">
        <v>40</v>
      </c>
      <c r="V2690" s="2" t="s">
        <v>48</v>
      </c>
      <c r="W2690" s="2" t="s">
        <v>49</v>
      </c>
      <c r="X2690" s="2" t="s">
        <v>40</v>
      </c>
      <c r="Y2690" s="2" t="s">
        <v>40</v>
      </c>
      <c r="Z2690" s="2" t="s">
        <v>48</v>
      </c>
      <c r="AA2690" s="2" t="s">
        <v>49</v>
      </c>
      <c r="AB2690" s="2" t="s">
        <v>50</v>
      </c>
      <c r="AC2690" s="2" t="s">
        <v>40</v>
      </c>
      <c r="AD2690" s="2" t="s">
        <v>40</v>
      </c>
    </row>
    <row r="2691" spans="1:30" x14ac:dyDescent="0.2">
      <c r="A2691" s="3" t="s">
        <v>55</v>
      </c>
      <c r="B2691" s="2" t="s">
        <v>48</v>
      </c>
      <c r="C2691" s="2" t="s">
        <v>49</v>
      </c>
      <c r="D2691" s="2" t="s">
        <v>50</v>
      </c>
      <c r="E2691" s="2" t="s">
        <v>40</v>
      </c>
      <c r="F2691" s="2" t="s">
        <v>48</v>
      </c>
      <c r="G2691" s="2" t="s">
        <v>49</v>
      </c>
      <c r="H2691" s="2" t="s">
        <v>40</v>
      </c>
      <c r="I2691" s="2" t="s">
        <v>40</v>
      </c>
      <c r="J2691" s="2" t="s">
        <v>48</v>
      </c>
      <c r="K2691" s="2" t="s">
        <v>40</v>
      </c>
      <c r="L2691" s="2" t="s">
        <v>40</v>
      </c>
      <c r="M2691" s="2" t="s">
        <v>40</v>
      </c>
      <c r="N2691" s="2" t="s">
        <v>48</v>
      </c>
      <c r="O2691" s="2" t="s">
        <v>49</v>
      </c>
      <c r="P2691" s="2" t="s">
        <v>51</v>
      </c>
      <c r="Q2691" s="2" t="s">
        <v>40</v>
      </c>
      <c r="R2691" s="2" t="s">
        <v>48</v>
      </c>
      <c r="S2691" s="2" t="s">
        <v>40</v>
      </c>
      <c r="T2691" s="2" t="s">
        <v>40</v>
      </c>
      <c r="U2691" s="2" t="s">
        <v>40</v>
      </c>
      <c r="V2691" s="2" t="s">
        <v>48</v>
      </c>
      <c r="W2691" s="2" t="s">
        <v>49</v>
      </c>
      <c r="X2691" s="2" t="s">
        <v>40</v>
      </c>
      <c r="Y2691" s="2" t="s">
        <v>40</v>
      </c>
      <c r="Z2691" s="2" t="s">
        <v>48</v>
      </c>
      <c r="AA2691" s="2" t="s">
        <v>49</v>
      </c>
      <c r="AB2691" s="2" t="s">
        <v>40</v>
      </c>
      <c r="AC2691" s="2" t="s">
        <v>40</v>
      </c>
      <c r="AD2691" s="2" t="s">
        <v>40</v>
      </c>
    </row>
    <row r="2692" spans="1:30" x14ac:dyDescent="0.2">
      <c r="A2692" s="3" t="s">
        <v>56</v>
      </c>
      <c r="B2692" s="2" t="s">
        <v>48</v>
      </c>
      <c r="C2692" s="2" t="s">
        <v>49</v>
      </c>
      <c r="D2692" s="2" t="s">
        <v>50</v>
      </c>
      <c r="E2692" s="2" t="s">
        <v>40</v>
      </c>
      <c r="F2692" s="2" t="s">
        <v>48</v>
      </c>
      <c r="G2692" s="2" t="s">
        <v>49</v>
      </c>
      <c r="H2692" s="2" t="s">
        <v>50</v>
      </c>
      <c r="I2692" s="2" t="s">
        <v>51</v>
      </c>
      <c r="J2692" s="2" t="s">
        <v>48</v>
      </c>
      <c r="K2692" s="2" t="s">
        <v>40</v>
      </c>
      <c r="L2692" s="2" t="s">
        <v>40</v>
      </c>
      <c r="M2692" s="2" t="s">
        <v>40</v>
      </c>
      <c r="N2692" s="2" t="s">
        <v>49</v>
      </c>
      <c r="O2692" s="2" t="s">
        <v>50</v>
      </c>
      <c r="P2692" s="2" t="s">
        <v>51</v>
      </c>
      <c r="Q2692" s="2" t="s">
        <v>40</v>
      </c>
      <c r="R2692" s="2" t="s">
        <v>49</v>
      </c>
      <c r="S2692" s="2" t="s">
        <v>40</v>
      </c>
      <c r="T2692" s="2" t="s">
        <v>40</v>
      </c>
      <c r="U2692" s="2" t="s">
        <v>40</v>
      </c>
      <c r="V2692" s="2" t="s">
        <v>49</v>
      </c>
      <c r="W2692" s="2" t="s">
        <v>40</v>
      </c>
      <c r="X2692" s="2" t="s">
        <v>40</v>
      </c>
      <c r="Y2692" s="2" t="s">
        <v>40</v>
      </c>
      <c r="Z2692" s="2" t="s">
        <v>48</v>
      </c>
      <c r="AA2692" s="2" t="s">
        <v>49</v>
      </c>
      <c r="AB2692" s="2" t="s">
        <v>40</v>
      </c>
      <c r="AC2692" s="2" t="s">
        <v>40</v>
      </c>
      <c r="AD2692" s="2" t="s">
        <v>40</v>
      </c>
    </row>
    <row r="2695" spans="1:30" x14ac:dyDescent="0.2">
      <c r="A2695" s="3" t="s">
        <v>57</v>
      </c>
    </row>
    <row r="2697" spans="1:30" x14ac:dyDescent="0.2">
      <c r="A2697" s="3" t="s">
        <v>47</v>
      </c>
      <c r="B2697" s="2" t="s">
        <v>40</v>
      </c>
      <c r="C2697" s="2" t="s">
        <v>40</v>
      </c>
      <c r="D2697" s="2" t="s">
        <v>58</v>
      </c>
      <c r="E2697" s="2" t="s">
        <v>40</v>
      </c>
      <c r="F2697" s="2" t="s">
        <v>40</v>
      </c>
      <c r="G2697" s="2" t="s">
        <v>59</v>
      </c>
      <c r="H2697" s="2" t="s">
        <v>40</v>
      </c>
      <c r="I2697" s="2" t="s">
        <v>40</v>
      </c>
      <c r="J2697" s="2" t="s">
        <v>60</v>
      </c>
      <c r="K2697" s="2" t="s">
        <v>40</v>
      </c>
      <c r="L2697" s="2" t="s">
        <v>40</v>
      </c>
      <c r="M2697" s="2" t="s">
        <v>61</v>
      </c>
      <c r="N2697" s="2" t="s">
        <v>40</v>
      </c>
      <c r="O2697" s="2" t="s">
        <v>40</v>
      </c>
      <c r="P2697" s="2" t="s">
        <v>40</v>
      </c>
    </row>
    <row r="2698" spans="1:30" x14ac:dyDescent="0.2">
      <c r="A2698" s="3" t="s">
        <v>62</v>
      </c>
      <c r="B2698" s="2" t="s">
        <v>63</v>
      </c>
      <c r="C2698" s="2" t="s">
        <v>40</v>
      </c>
      <c r="D2698" s="2" t="s">
        <v>63</v>
      </c>
      <c r="E2698" s="2" t="s">
        <v>49</v>
      </c>
      <c r="F2698" s="2" t="s">
        <v>40</v>
      </c>
      <c r="G2698" s="2" t="s">
        <v>49</v>
      </c>
      <c r="H2698" s="2" t="s">
        <v>40</v>
      </c>
      <c r="I2698" s="2" t="s">
        <v>40</v>
      </c>
      <c r="J2698" s="2" t="s">
        <v>49</v>
      </c>
      <c r="K2698" s="2" t="s">
        <v>66</v>
      </c>
      <c r="L2698" s="2" t="s">
        <v>63</v>
      </c>
      <c r="M2698" s="2" t="s">
        <v>63</v>
      </c>
      <c r="N2698" s="2" t="s">
        <v>49</v>
      </c>
      <c r="O2698" s="2" t="s">
        <v>40</v>
      </c>
      <c r="P2698" s="2" t="s">
        <v>40</v>
      </c>
    </row>
    <row r="2701" spans="1:30" x14ac:dyDescent="0.2">
      <c r="A2701" s="3" t="s">
        <v>67</v>
      </c>
    </row>
    <row r="2703" spans="1:30" x14ac:dyDescent="0.2">
      <c r="B2703" s="2" t="s">
        <v>68</v>
      </c>
      <c r="C2703" s="2" t="s">
        <v>69</v>
      </c>
      <c r="D2703" s="2" t="s">
        <v>70</v>
      </c>
      <c r="E2703" s="2" t="s">
        <v>71</v>
      </c>
      <c r="F2703" s="2" t="s">
        <v>72</v>
      </c>
      <c r="G2703" s="2" t="s">
        <v>73</v>
      </c>
      <c r="H2703" s="2" t="s">
        <v>74</v>
      </c>
      <c r="I2703" s="2" t="s">
        <v>40</v>
      </c>
    </row>
    <row r="2704" spans="1:30" x14ac:dyDescent="0.2">
      <c r="A2704" s="3" t="s">
        <v>75</v>
      </c>
      <c r="B2704" s="2">
        <v>0</v>
      </c>
      <c r="C2704" s="2">
        <v>2.4099999999999998E-3</v>
      </c>
      <c r="D2704" s="2">
        <v>8.3800000000000003E-3</v>
      </c>
      <c r="E2704" s="2">
        <v>1.985E-2</v>
      </c>
      <c r="F2704" s="2">
        <v>6.2109999999999999E-2</v>
      </c>
      <c r="G2704" s="2">
        <v>0.26150000000000001</v>
      </c>
      <c r="H2704" s="2">
        <v>0.64575000000000005</v>
      </c>
      <c r="I2704" s="2" t="s">
        <v>40</v>
      </c>
    </row>
    <row r="2705" spans="1:30" x14ac:dyDescent="0.2">
      <c r="A2705" s="3" t="s">
        <v>76</v>
      </c>
      <c r="B2705" s="2">
        <v>5.4289999999999998E-2</v>
      </c>
      <c r="C2705" s="2">
        <v>0.10526000000000001</v>
      </c>
      <c r="D2705" s="2">
        <v>0.12322</v>
      </c>
      <c r="E2705" s="2">
        <v>0.16461999999999999</v>
      </c>
      <c r="F2705" s="2">
        <v>0.31618000000000002</v>
      </c>
      <c r="G2705" s="2">
        <v>0.19525999999999999</v>
      </c>
      <c r="H2705" s="2">
        <v>4.1169999999999998E-2</v>
      </c>
      <c r="I2705" s="2" t="s">
        <v>40</v>
      </c>
    </row>
    <row r="2706" spans="1:30" x14ac:dyDescent="0.2">
      <c r="A2706" s="3" t="s">
        <v>77</v>
      </c>
      <c r="B2706" s="2">
        <v>0.93642999999999998</v>
      </c>
      <c r="C2706" s="2">
        <v>6.2659999999999993E-2</v>
      </c>
      <c r="D2706" s="2">
        <v>9.1E-4</v>
      </c>
      <c r="E2706" s="2">
        <v>0</v>
      </c>
      <c r="F2706" s="2">
        <v>0</v>
      </c>
      <c r="G2706" s="2">
        <v>0</v>
      </c>
      <c r="H2706" s="2">
        <v>0</v>
      </c>
      <c r="I2706" s="2" t="s">
        <v>40</v>
      </c>
    </row>
    <row r="2707" spans="1:30" x14ac:dyDescent="0.2">
      <c r="A2707" s="3" t="s">
        <v>78</v>
      </c>
      <c r="B2707" s="2">
        <v>2.7459999999999998E-2</v>
      </c>
      <c r="C2707" s="2">
        <v>4.002E-2</v>
      </c>
      <c r="D2707" s="2">
        <v>4.7910000000000001E-2</v>
      </c>
      <c r="E2707" s="2">
        <v>6.3579999999999998E-2</v>
      </c>
      <c r="F2707" s="2">
        <v>0.1353</v>
      </c>
      <c r="G2707" s="2">
        <v>0.40432000000000001</v>
      </c>
      <c r="H2707" s="2">
        <v>0.28140999999999999</v>
      </c>
      <c r="I2707" s="2" t="s">
        <v>40</v>
      </c>
    </row>
    <row r="2708" spans="1:30" x14ac:dyDescent="0.2">
      <c r="A2708" s="3" t="s">
        <v>79</v>
      </c>
      <c r="B2708" s="2">
        <v>0</v>
      </c>
      <c r="C2708" s="2">
        <v>0.57320000000000004</v>
      </c>
      <c r="D2708" s="2">
        <v>0.29274</v>
      </c>
      <c r="E2708" s="2">
        <v>0.10876</v>
      </c>
      <c r="F2708" s="2">
        <v>2.358E-2</v>
      </c>
      <c r="G2708" s="2">
        <v>1.7099999999999999E-3</v>
      </c>
      <c r="H2708" s="2">
        <v>1.0000000000000001E-5</v>
      </c>
      <c r="I2708" s="2" t="s">
        <v>40</v>
      </c>
    </row>
    <row r="2709" spans="1:30" x14ac:dyDescent="0.2">
      <c r="A2709" s="3" t="s">
        <v>80</v>
      </c>
      <c r="B2709" s="2">
        <v>0</v>
      </c>
      <c r="C2709" s="2">
        <v>0.13913</v>
      </c>
      <c r="D2709" s="2">
        <v>0.37280000000000002</v>
      </c>
      <c r="E2709" s="2">
        <v>0.32462999999999997</v>
      </c>
      <c r="F2709" s="2">
        <v>0.14011000000000001</v>
      </c>
      <c r="G2709" s="2">
        <v>2.2579999999999999E-2</v>
      </c>
      <c r="H2709" s="2">
        <v>7.5000000000000002E-4</v>
      </c>
      <c r="I2709" s="2" t="s">
        <v>40</v>
      </c>
    </row>
    <row r="2710" spans="1:30" x14ac:dyDescent="0.2">
      <c r="A2710" s="3" t="s">
        <v>81</v>
      </c>
      <c r="B2710" s="2">
        <v>3.8679999999999999E-2</v>
      </c>
      <c r="C2710" s="2">
        <v>0.10961</v>
      </c>
      <c r="D2710" s="2">
        <v>0.19903000000000001</v>
      </c>
      <c r="E2710" s="2">
        <v>0.27500999999999998</v>
      </c>
      <c r="F2710" s="2">
        <v>0.27035999999999999</v>
      </c>
      <c r="G2710" s="2">
        <v>9.8320000000000005E-2</v>
      </c>
      <c r="H2710" s="2">
        <v>8.9899999999999997E-3</v>
      </c>
      <c r="I2710" s="2" t="s">
        <v>40</v>
      </c>
    </row>
    <row r="2713" spans="1:30" x14ac:dyDescent="0.2">
      <c r="A2713" s="3" t="s">
        <v>82</v>
      </c>
    </row>
    <row r="2715" spans="1:30" x14ac:dyDescent="0.2">
      <c r="B2715" s="2" t="s">
        <v>39</v>
      </c>
      <c r="C2715" s="2" t="s">
        <v>40</v>
      </c>
      <c r="D2715" s="2" t="s">
        <v>40</v>
      </c>
      <c r="E2715" s="2" t="s">
        <v>40</v>
      </c>
      <c r="F2715" s="2" t="s">
        <v>41</v>
      </c>
      <c r="G2715" s="2" t="s">
        <v>40</v>
      </c>
      <c r="H2715" s="2" t="s">
        <v>40</v>
      </c>
      <c r="I2715" s="2" t="s">
        <v>40</v>
      </c>
      <c r="J2715" s="2" t="s">
        <v>42</v>
      </c>
      <c r="K2715" s="2" t="s">
        <v>40</v>
      </c>
      <c r="L2715" s="2" t="s">
        <v>40</v>
      </c>
      <c r="M2715" s="2" t="s">
        <v>40</v>
      </c>
      <c r="N2715" s="2" t="s">
        <v>43</v>
      </c>
      <c r="O2715" s="2" t="s">
        <v>40</v>
      </c>
      <c r="P2715" s="2" t="s">
        <v>40</v>
      </c>
      <c r="Q2715" s="2" t="s">
        <v>40</v>
      </c>
      <c r="R2715" s="2" t="s">
        <v>44</v>
      </c>
      <c r="S2715" s="2" t="s">
        <v>40</v>
      </c>
      <c r="T2715" s="2" t="s">
        <v>40</v>
      </c>
      <c r="U2715" s="2" t="s">
        <v>40</v>
      </c>
      <c r="V2715" s="2" t="s">
        <v>45</v>
      </c>
      <c r="W2715" s="2" t="s">
        <v>40</v>
      </c>
      <c r="X2715" s="2" t="s">
        <v>40</v>
      </c>
      <c r="Y2715" s="2" t="s">
        <v>40</v>
      </c>
      <c r="Z2715" s="2" t="s">
        <v>46</v>
      </c>
      <c r="AA2715" s="2" t="s">
        <v>40</v>
      </c>
      <c r="AB2715" s="2" t="s">
        <v>40</v>
      </c>
      <c r="AC2715" s="2" t="s">
        <v>40</v>
      </c>
      <c r="AD2715" s="2" t="s">
        <v>40</v>
      </c>
    </row>
    <row r="2716" spans="1:30" x14ac:dyDescent="0.2">
      <c r="A2716" s="3" t="s">
        <v>47</v>
      </c>
      <c r="B2716" s="2">
        <v>0.68759999999999999</v>
      </c>
      <c r="C2716" s="2">
        <v>0.67825000000000002</v>
      </c>
      <c r="D2716" s="2">
        <v>0.68476999999999999</v>
      </c>
      <c r="E2716" s="2">
        <v>0.69362999999999997</v>
      </c>
      <c r="F2716" s="2" t="s">
        <v>83</v>
      </c>
      <c r="G2716" s="2" t="s">
        <v>40</v>
      </c>
      <c r="H2716" s="2" t="s">
        <v>40</v>
      </c>
      <c r="I2716" s="2" t="s">
        <v>40</v>
      </c>
      <c r="J2716" s="2" t="s">
        <v>83</v>
      </c>
      <c r="K2716" s="2" t="s">
        <v>40</v>
      </c>
      <c r="L2716" s="2" t="s">
        <v>40</v>
      </c>
      <c r="M2716" s="2" t="s">
        <v>40</v>
      </c>
      <c r="N2716" s="2">
        <v>0.51771</v>
      </c>
      <c r="O2716" s="2">
        <v>0.80023</v>
      </c>
      <c r="P2716" s="2" t="s">
        <v>40</v>
      </c>
      <c r="Q2716" s="2" t="s">
        <v>40</v>
      </c>
      <c r="R2716" s="2" t="s">
        <v>83</v>
      </c>
      <c r="S2716" s="2" t="s">
        <v>40</v>
      </c>
      <c r="T2716" s="2" t="s">
        <v>40</v>
      </c>
      <c r="U2716" s="2" t="s">
        <v>40</v>
      </c>
      <c r="V2716" s="2" t="s">
        <v>83</v>
      </c>
      <c r="W2716" s="2" t="s">
        <v>40</v>
      </c>
      <c r="X2716" s="2" t="s">
        <v>40</v>
      </c>
      <c r="Y2716" s="2" t="s">
        <v>40</v>
      </c>
      <c r="Z2716" s="2" t="s">
        <v>83</v>
      </c>
      <c r="AA2716" s="2" t="s">
        <v>40</v>
      </c>
      <c r="AB2716" s="2" t="s">
        <v>40</v>
      </c>
      <c r="AC2716" s="2" t="s">
        <v>40</v>
      </c>
      <c r="AD2716" s="2" t="s">
        <v>40</v>
      </c>
    </row>
    <row r="2717" spans="1:30" x14ac:dyDescent="0.2">
      <c r="A2717" s="3" t="s">
        <v>52</v>
      </c>
      <c r="B2717" s="2">
        <v>0.68901999999999997</v>
      </c>
      <c r="C2717" s="2">
        <v>0.67966000000000004</v>
      </c>
      <c r="D2717" s="2">
        <v>0.68942999999999999</v>
      </c>
      <c r="E2717" s="2" t="s">
        <v>40</v>
      </c>
      <c r="F2717" s="2">
        <v>0.51490999999999998</v>
      </c>
      <c r="G2717" s="2">
        <v>0.41147</v>
      </c>
      <c r="H2717" s="2">
        <v>0.94001000000000001</v>
      </c>
      <c r="I2717" s="2" t="s">
        <v>40</v>
      </c>
      <c r="J2717" s="2" t="s">
        <v>83</v>
      </c>
      <c r="K2717" s="2" t="s">
        <v>40</v>
      </c>
      <c r="L2717" s="2" t="s">
        <v>40</v>
      </c>
      <c r="M2717" s="2" t="s">
        <v>40</v>
      </c>
      <c r="N2717" s="2">
        <v>0.82811000000000001</v>
      </c>
      <c r="O2717" s="2">
        <v>0.63173000000000001</v>
      </c>
      <c r="P2717" s="2">
        <v>0.54512000000000005</v>
      </c>
      <c r="Q2717" s="2" t="s">
        <v>40</v>
      </c>
      <c r="R2717" s="2">
        <v>0.69013999999999998</v>
      </c>
      <c r="S2717" s="2">
        <v>0.68213000000000001</v>
      </c>
      <c r="T2717" s="2" t="s">
        <v>40</v>
      </c>
      <c r="U2717" s="2" t="s">
        <v>40</v>
      </c>
      <c r="V2717" s="2" t="s">
        <v>83</v>
      </c>
      <c r="W2717" s="2" t="s">
        <v>40</v>
      </c>
      <c r="X2717" s="2" t="s">
        <v>40</v>
      </c>
      <c r="Y2717" s="2" t="s">
        <v>40</v>
      </c>
      <c r="Z2717" s="2">
        <v>0.81696999999999997</v>
      </c>
      <c r="AA2717" s="2">
        <v>0.47228999999999999</v>
      </c>
      <c r="AB2717" s="2" t="s">
        <v>40</v>
      </c>
      <c r="AC2717" s="2" t="s">
        <v>40</v>
      </c>
      <c r="AD2717" s="2" t="s">
        <v>40</v>
      </c>
    </row>
    <row r="2718" spans="1:30" x14ac:dyDescent="0.2">
      <c r="A2718" s="3" t="s">
        <v>54</v>
      </c>
      <c r="B2718" s="2" t="s">
        <v>83</v>
      </c>
      <c r="C2718" s="2" t="s">
        <v>40</v>
      </c>
      <c r="D2718" s="2" t="s">
        <v>40</v>
      </c>
      <c r="E2718" s="2" t="s">
        <v>40</v>
      </c>
      <c r="F2718" s="2">
        <v>0.8054</v>
      </c>
      <c r="G2718" s="2">
        <v>0.53176999999999996</v>
      </c>
      <c r="H2718" s="2" t="s">
        <v>40</v>
      </c>
      <c r="I2718" s="2" t="s">
        <v>40</v>
      </c>
      <c r="J2718" s="2" t="s">
        <v>83</v>
      </c>
      <c r="K2718" s="2" t="s">
        <v>40</v>
      </c>
      <c r="L2718" s="2" t="s">
        <v>40</v>
      </c>
      <c r="M2718" s="2" t="s">
        <v>40</v>
      </c>
      <c r="N2718" s="2">
        <v>0.82103000000000004</v>
      </c>
      <c r="O2718" s="2">
        <v>0.63663999999999998</v>
      </c>
      <c r="P2718" s="2">
        <v>0.54969999999999997</v>
      </c>
      <c r="Q2718" s="2" t="s">
        <v>40</v>
      </c>
      <c r="R2718" s="2" t="s">
        <v>83</v>
      </c>
      <c r="S2718" s="2" t="s">
        <v>40</v>
      </c>
      <c r="T2718" s="2" t="s">
        <v>40</v>
      </c>
      <c r="U2718" s="2" t="s">
        <v>40</v>
      </c>
      <c r="V2718" s="2">
        <v>0.68642000000000003</v>
      </c>
      <c r="W2718" s="2">
        <v>0.68584999999999996</v>
      </c>
      <c r="X2718" s="2" t="s">
        <v>40</v>
      </c>
      <c r="Y2718" s="2" t="s">
        <v>40</v>
      </c>
      <c r="Z2718" s="2">
        <v>0.90669</v>
      </c>
      <c r="AA2718" s="2">
        <v>0.48046</v>
      </c>
      <c r="AB2718" s="2">
        <v>0.47199999999999998</v>
      </c>
      <c r="AC2718" s="2" t="s">
        <v>40</v>
      </c>
      <c r="AD2718" s="2" t="s">
        <v>40</v>
      </c>
    </row>
    <row r="2719" spans="1:30" x14ac:dyDescent="0.2">
      <c r="A2719" s="3" t="s">
        <v>55</v>
      </c>
      <c r="B2719" s="2">
        <v>0.69057000000000002</v>
      </c>
      <c r="C2719" s="2">
        <v>0.68445999999999996</v>
      </c>
      <c r="D2719" s="2">
        <v>0.68328</v>
      </c>
      <c r="E2719" s="2" t="s">
        <v>40</v>
      </c>
      <c r="F2719" s="2">
        <v>0.77625</v>
      </c>
      <c r="G2719" s="2">
        <v>0.57523999999999997</v>
      </c>
      <c r="H2719" s="2" t="s">
        <v>40</v>
      </c>
      <c r="I2719" s="2" t="s">
        <v>40</v>
      </c>
      <c r="J2719" s="2" t="s">
        <v>83</v>
      </c>
      <c r="K2719" s="2" t="s">
        <v>40</v>
      </c>
      <c r="L2719" s="2" t="s">
        <v>40</v>
      </c>
      <c r="M2719" s="2" t="s">
        <v>40</v>
      </c>
      <c r="N2719" s="2">
        <v>0.66012999999999999</v>
      </c>
      <c r="O2719" s="2">
        <v>0.59858</v>
      </c>
      <c r="P2719" s="2">
        <v>0.77973000000000003</v>
      </c>
      <c r="Q2719" s="2" t="s">
        <v>40</v>
      </c>
      <c r="R2719" s="2" t="s">
        <v>83</v>
      </c>
      <c r="S2719" s="2" t="s">
        <v>40</v>
      </c>
      <c r="T2719" s="2" t="s">
        <v>40</v>
      </c>
      <c r="U2719" s="2" t="s">
        <v>40</v>
      </c>
      <c r="V2719" s="2">
        <v>0.68623000000000001</v>
      </c>
      <c r="W2719" s="2">
        <v>0.68606999999999996</v>
      </c>
      <c r="X2719" s="2" t="s">
        <v>40</v>
      </c>
      <c r="Y2719" s="2" t="s">
        <v>40</v>
      </c>
      <c r="Z2719" s="2">
        <v>0.81633</v>
      </c>
      <c r="AA2719" s="2">
        <v>0.47233999999999998</v>
      </c>
      <c r="AB2719" s="2" t="s">
        <v>40</v>
      </c>
      <c r="AC2719" s="2" t="s">
        <v>40</v>
      </c>
      <c r="AD2719" s="2" t="s">
        <v>40</v>
      </c>
    </row>
    <row r="2720" spans="1:30" x14ac:dyDescent="0.2">
      <c r="A2720" s="3" t="s">
        <v>56</v>
      </c>
      <c r="B2720" s="2">
        <v>0.68103999999999998</v>
      </c>
      <c r="C2720" s="2">
        <v>0.68669000000000002</v>
      </c>
      <c r="D2720" s="2">
        <v>0.69057000000000002</v>
      </c>
      <c r="E2720" s="2" t="s">
        <v>40</v>
      </c>
      <c r="F2720" s="2">
        <v>0.54837999999999998</v>
      </c>
      <c r="G2720" s="2">
        <v>0.41808000000000001</v>
      </c>
      <c r="H2720" s="2">
        <v>0.40075</v>
      </c>
      <c r="I2720" s="2">
        <v>1.03999</v>
      </c>
      <c r="J2720" s="2" t="s">
        <v>83</v>
      </c>
      <c r="K2720" s="2" t="s">
        <v>40</v>
      </c>
      <c r="L2720" s="2" t="s">
        <v>40</v>
      </c>
      <c r="M2720" s="2" t="s">
        <v>40</v>
      </c>
      <c r="N2720" s="2">
        <v>0.52619000000000005</v>
      </c>
      <c r="O2720" s="2">
        <v>0.53037000000000001</v>
      </c>
      <c r="P2720" s="2">
        <v>0.87875999999999999</v>
      </c>
      <c r="Q2720" s="2" t="s">
        <v>40</v>
      </c>
      <c r="R2720" s="2" t="s">
        <v>83</v>
      </c>
      <c r="S2720" s="2" t="s">
        <v>40</v>
      </c>
      <c r="T2720" s="2" t="s">
        <v>40</v>
      </c>
      <c r="U2720" s="2" t="s">
        <v>40</v>
      </c>
      <c r="V2720" s="2" t="s">
        <v>83</v>
      </c>
      <c r="W2720" s="2" t="s">
        <v>40</v>
      </c>
      <c r="X2720" s="2" t="s">
        <v>40</v>
      </c>
      <c r="Y2720" s="2" t="s">
        <v>40</v>
      </c>
      <c r="Z2720" s="2">
        <v>0.80847000000000002</v>
      </c>
      <c r="AA2720" s="2">
        <v>0.48021999999999998</v>
      </c>
      <c r="AB2720" s="2" t="s">
        <v>40</v>
      </c>
      <c r="AC2720" s="2" t="s">
        <v>40</v>
      </c>
      <c r="AD2720" s="2" t="s">
        <v>40</v>
      </c>
    </row>
    <row r="2723" spans="1:30" x14ac:dyDescent="0.2">
      <c r="A2723" s="3" t="s">
        <v>84</v>
      </c>
    </row>
    <row r="2725" spans="1:30" x14ac:dyDescent="0.2">
      <c r="A2725" s="3" t="s">
        <v>47</v>
      </c>
      <c r="B2725" s="2" t="s">
        <v>40</v>
      </c>
      <c r="C2725" s="2" t="s">
        <v>40</v>
      </c>
      <c r="D2725" s="2" t="s">
        <v>58</v>
      </c>
      <c r="E2725" s="2" t="s">
        <v>40</v>
      </c>
      <c r="F2725" s="2" t="s">
        <v>40</v>
      </c>
      <c r="G2725" s="2" t="s">
        <v>59</v>
      </c>
      <c r="H2725" s="2" t="s">
        <v>40</v>
      </c>
      <c r="I2725" s="2" t="s">
        <v>40</v>
      </c>
      <c r="J2725" s="2" t="s">
        <v>60</v>
      </c>
      <c r="K2725" s="2" t="s">
        <v>40</v>
      </c>
      <c r="L2725" s="2" t="s">
        <v>40</v>
      </c>
      <c r="M2725" s="2" t="s">
        <v>61</v>
      </c>
      <c r="N2725" s="2" t="s">
        <v>40</v>
      </c>
      <c r="O2725" s="2" t="s">
        <v>40</v>
      </c>
      <c r="P2725" s="2" t="s">
        <v>40</v>
      </c>
    </row>
    <row r="2726" spans="1:30" x14ac:dyDescent="0.2">
      <c r="A2726" s="3">
        <v>0.63505999999999996</v>
      </c>
      <c r="B2726" s="2">
        <v>0.72528000000000004</v>
      </c>
      <c r="C2726" s="2" t="s">
        <v>40</v>
      </c>
      <c r="D2726" s="2">
        <v>0.70086999999999999</v>
      </c>
      <c r="E2726" s="2">
        <v>0.66415000000000002</v>
      </c>
      <c r="F2726" s="2" t="s">
        <v>40</v>
      </c>
      <c r="G2726" s="2" t="s">
        <v>83</v>
      </c>
      <c r="H2726" s="2" t="s">
        <v>40</v>
      </c>
      <c r="I2726" s="2" t="s">
        <v>40</v>
      </c>
      <c r="J2726" s="2">
        <v>0.68791000000000002</v>
      </c>
      <c r="K2726" s="2">
        <v>0.68284999999999996</v>
      </c>
      <c r="L2726" s="2">
        <v>0.68669000000000002</v>
      </c>
      <c r="M2726" s="2">
        <v>0.76561000000000001</v>
      </c>
      <c r="N2726" s="2">
        <v>0.59794000000000003</v>
      </c>
      <c r="O2726" s="2" t="s">
        <v>40</v>
      </c>
      <c r="P2726" s="2" t="s">
        <v>40</v>
      </c>
    </row>
    <row r="2729" spans="1:30" x14ac:dyDescent="0.2">
      <c r="A2729" s="3" t="s">
        <v>85</v>
      </c>
    </row>
    <row r="2730" spans="1:30" x14ac:dyDescent="0.2">
      <c r="A2730" s="3" t="s">
        <v>86</v>
      </c>
    </row>
    <row r="2732" spans="1:30" x14ac:dyDescent="0.2">
      <c r="B2732" s="2" t="s">
        <v>39</v>
      </c>
      <c r="C2732" s="2" t="s">
        <v>40</v>
      </c>
      <c r="D2732" s="2" t="s">
        <v>40</v>
      </c>
      <c r="E2732" s="2" t="s">
        <v>40</v>
      </c>
      <c r="F2732" s="2" t="s">
        <v>41</v>
      </c>
      <c r="G2732" s="2" t="s">
        <v>40</v>
      </c>
      <c r="H2732" s="2" t="s">
        <v>40</v>
      </c>
      <c r="I2732" s="2" t="s">
        <v>40</v>
      </c>
      <c r="J2732" s="2" t="s">
        <v>42</v>
      </c>
      <c r="K2732" s="2" t="s">
        <v>40</v>
      </c>
      <c r="L2732" s="2" t="s">
        <v>40</v>
      </c>
      <c r="M2732" s="2" t="s">
        <v>40</v>
      </c>
      <c r="N2732" s="2" t="s">
        <v>43</v>
      </c>
      <c r="O2732" s="2" t="s">
        <v>40</v>
      </c>
      <c r="P2732" s="2" t="s">
        <v>40</v>
      </c>
      <c r="Q2732" s="2" t="s">
        <v>40</v>
      </c>
      <c r="R2732" s="2" t="s">
        <v>44</v>
      </c>
      <c r="S2732" s="2" t="s">
        <v>40</v>
      </c>
      <c r="T2732" s="2" t="s">
        <v>40</v>
      </c>
      <c r="U2732" s="2" t="s">
        <v>40</v>
      </c>
      <c r="V2732" s="2" t="s">
        <v>45</v>
      </c>
      <c r="W2732" s="2" t="s">
        <v>40</v>
      </c>
      <c r="X2732" s="2" t="s">
        <v>40</v>
      </c>
      <c r="Y2732" s="2" t="s">
        <v>40</v>
      </c>
      <c r="Z2732" s="2" t="s">
        <v>46</v>
      </c>
      <c r="AA2732" s="2" t="s">
        <v>40</v>
      </c>
      <c r="AB2732" s="2" t="s">
        <v>40</v>
      </c>
      <c r="AC2732" s="2" t="s">
        <v>40</v>
      </c>
      <c r="AD2732" s="2" t="s">
        <v>40</v>
      </c>
    </row>
    <row r="2733" spans="1:30" x14ac:dyDescent="0.2">
      <c r="A2733" s="3" t="s">
        <v>47</v>
      </c>
      <c r="B2733" s="2">
        <v>0</v>
      </c>
      <c r="C2733" s="2">
        <v>0</v>
      </c>
      <c r="D2733" s="2">
        <v>0</v>
      </c>
      <c r="E2733" s="2">
        <v>0</v>
      </c>
      <c r="F2733" s="2" t="s">
        <v>83</v>
      </c>
      <c r="G2733" s="2" t="s">
        <v>40</v>
      </c>
      <c r="H2733" s="2" t="s">
        <v>40</v>
      </c>
      <c r="I2733" s="2" t="s">
        <v>40</v>
      </c>
      <c r="J2733" s="2" t="s">
        <v>83</v>
      </c>
      <c r="K2733" s="2" t="s">
        <v>40</v>
      </c>
      <c r="L2733" s="2" t="s">
        <v>40</v>
      </c>
      <c r="M2733" s="2" t="s">
        <v>40</v>
      </c>
      <c r="N2733" s="2">
        <v>0</v>
      </c>
      <c r="O2733" s="2">
        <v>0</v>
      </c>
      <c r="P2733" s="2" t="s">
        <v>40</v>
      </c>
      <c r="Q2733" s="2" t="s">
        <v>40</v>
      </c>
      <c r="R2733" s="2" t="s">
        <v>83</v>
      </c>
      <c r="S2733" s="2" t="s">
        <v>40</v>
      </c>
      <c r="T2733" s="2" t="s">
        <v>40</v>
      </c>
      <c r="U2733" s="2" t="s">
        <v>40</v>
      </c>
      <c r="V2733" s="2" t="s">
        <v>83</v>
      </c>
      <c r="W2733" s="2" t="s">
        <v>40</v>
      </c>
      <c r="X2733" s="2" t="s">
        <v>40</v>
      </c>
      <c r="Y2733" s="2" t="s">
        <v>40</v>
      </c>
      <c r="Z2733" s="2" t="s">
        <v>83</v>
      </c>
      <c r="AA2733" s="2" t="s">
        <v>40</v>
      </c>
      <c r="AB2733" s="2" t="s">
        <v>40</v>
      </c>
      <c r="AC2733" s="2" t="s">
        <v>40</v>
      </c>
      <c r="AD2733" s="2" t="s">
        <v>40</v>
      </c>
    </row>
    <row r="2734" spans="1:30" x14ac:dyDescent="0.2">
      <c r="A2734" s="3" t="s">
        <v>52</v>
      </c>
      <c r="B2734" s="2">
        <v>0</v>
      </c>
      <c r="C2734" s="2">
        <v>0</v>
      </c>
      <c r="D2734" s="2">
        <v>0</v>
      </c>
      <c r="E2734" s="2" t="s">
        <v>40</v>
      </c>
      <c r="F2734" s="2">
        <v>0</v>
      </c>
      <c r="G2734" s="2">
        <v>0</v>
      </c>
      <c r="H2734" s="2">
        <v>0</v>
      </c>
      <c r="I2734" s="2" t="s">
        <v>40</v>
      </c>
      <c r="J2734" s="2" t="s">
        <v>83</v>
      </c>
      <c r="K2734" s="2" t="s">
        <v>40</v>
      </c>
      <c r="L2734" s="2" t="s">
        <v>40</v>
      </c>
      <c r="M2734" s="2" t="s">
        <v>40</v>
      </c>
      <c r="N2734" s="2">
        <v>0</v>
      </c>
      <c r="O2734" s="2">
        <v>0</v>
      </c>
      <c r="P2734" s="2">
        <v>0</v>
      </c>
      <c r="Q2734" s="2" t="s">
        <v>40</v>
      </c>
      <c r="R2734" s="2">
        <v>0</v>
      </c>
      <c r="S2734" s="2">
        <v>0</v>
      </c>
      <c r="T2734" s="2" t="s">
        <v>40</v>
      </c>
      <c r="U2734" s="2" t="s">
        <v>40</v>
      </c>
      <c r="V2734" s="2" t="s">
        <v>83</v>
      </c>
      <c r="W2734" s="2" t="s">
        <v>40</v>
      </c>
      <c r="X2734" s="2" t="s">
        <v>40</v>
      </c>
      <c r="Y2734" s="2" t="s">
        <v>40</v>
      </c>
      <c r="Z2734" s="2">
        <v>0</v>
      </c>
      <c r="AA2734" s="2">
        <v>0</v>
      </c>
      <c r="AB2734" s="2" t="s">
        <v>40</v>
      </c>
      <c r="AC2734" s="2" t="s">
        <v>40</v>
      </c>
      <c r="AD2734" s="2" t="s">
        <v>40</v>
      </c>
    </row>
    <row r="2735" spans="1:30" x14ac:dyDescent="0.2">
      <c r="A2735" s="3" t="s">
        <v>54</v>
      </c>
      <c r="B2735" s="2" t="s">
        <v>83</v>
      </c>
      <c r="C2735" s="2" t="s">
        <v>40</v>
      </c>
      <c r="D2735" s="2" t="s">
        <v>40</v>
      </c>
      <c r="E2735" s="2" t="s">
        <v>40</v>
      </c>
      <c r="F2735" s="2">
        <v>0</v>
      </c>
      <c r="G2735" s="2">
        <v>0</v>
      </c>
      <c r="H2735" s="2" t="s">
        <v>40</v>
      </c>
      <c r="I2735" s="2" t="s">
        <v>40</v>
      </c>
      <c r="J2735" s="2" t="s">
        <v>83</v>
      </c>
      <c r="K2735" s="2" t="s">
        <v>40</v>
      </c>
      <c r="L2735" s="2" t="s">
        <v>40</v>
      </c>
      <c r="M2735" s="2" t="s">
        <v>40</v>
      </c>
      <c r="N2735" s="2">
        <v>0</v>
      </c>
      <c r="O2735" s="2">
        <v>0</v>
      </c>
      <c r="P2735" s="2">
        <v>0</v>
      </c>
      <c r="Q2735" s="2" t="s">
        <v>40</v>
      </c>
      <c r="R2735" s="2" t="s">
        <v>83</v>
      </c>
      <c r="S2735" s="2" t="s">
        <v>40</v>
      </c>
      <c r="T2735" s="2" t="s">
        <v>40</v>
      </c>
      <c r="U2735" s="2" t="s">
        <v>40</v>
      </c>
      <c r="V2735" s="2">
        <v>0</v>
      </c>
      <c r="W2735" s="2">
        <v>0</v>
      </c>
      <c r="X2735" s="2" t="s">
        <v>40</v>
      </c>
      <c r="Y2735" s="2" t="s">
        <v>40</v>
      </c>
      <c r="Z2735" s="2">
        <v>0</v>
      </c>
      <c r="AA2735" s="2">
        <v>0</v>
      </c>
      <c r="AB2735" s="2">
        <v>0</v>
      </c>
      <c r="AC2735" s="2" t="s">
        <v>40</v>
      </c>
      <c r="AD2735" s="2" t="s">
        <v>40</v>
      </c>
    </row>
    <row r="2736" spans="1:30" x14ac:dyDescent="0.2">
      <c r="A2736" s="3" t="s">
        <v>55</v>
      </c>
      <c r="B2736" s="2">
        <v>0</v>
      </c>
      <c r="C2736" s="2">
        <v>0</v>
      </c>
      <c r="D2736" s="2">
        <v>0</v>
      </c>
      <c r="E2736" s="2" t="s">
        <v>40</v>
      </c>
      <c r="F2736" s="2">
        <v>0</v>
      </c>
      <c r="G2736" s="2">
        <v>0</v>
      </c>
      <c r="H2736" s="2" t="s">
        <v>40</v>
      </c>
      <c r="I2736" s="2" t="s">
        <v>40</v>
      </c>
      <c r="J2736" s="2" t="s">
        <v>83</v>
      </c>
      <c r="K2736" s="2" t="s">
        <v>40</v>
      </c>
      <c r="L2736" s="2" t="s">
        <v>40</v>
      </c>
      <c r="M2736" s="2" t="s">
        <v>40</v>
      </c>
      <c r="N2736" s="2">
        <v>0</v>
      </c>
      <c r="O2736" s="2">
        <v>0</v>
      </c>
      <c r="P2736" s="2">
        <v>0</v>
      </c>
      <c r="Q2736" s="2" t="s">
        <v>40</v>
      </c>
      <c r="R2736" s="2" t="s">
        <v>83</v>
      </c>
      <c r="S2736" s="2" t="s">
        <v>40</v>
      </c>
      <c r="T2736" s="2" t="s">
        <v>40</v>
      </c>
      <c r="U2736" s="2" t="s">
        <v>40</v>
      </c>
      <c r="V2736" s="2">
        <v>0</v>
      </c>
      <c r="W2736" s="2">
        <v>0</v>
      </c>
      <c r="X2736" s="2" t="s">
        <v>40</v>
      </c>
      <c r="Y2736" s="2" t="s">
        <v>40</v>
      </c>
      <c r="Z2736" s="2">
        <v>0</v>
      </c>
      <c r="AA2736" s="2">
        <v>0</v>
      </c>
      <c r="AB2736" s="2" t="s">
        <v>40</v>
      </c>
      <c r="AC2736" s="2" t="s">
        <v>40</v>
      </c>
      <c r="AD2736" s="2" t="s">
        <v>40</v>
      </c>
    </row>
    <row r="2737" spans="1:30" x14ac:dyDescent="0.2">
      <c r="A2737" s="3" t="s">
        <v>56</v>
      </c>
      <c r="B2737" s="2">
        <v>0</v>
      </c>
      <c r="C2737" s="2">
        <v>0</v>
      </c>
      <c r="D2737" s="2">
        <v>0</v>
      </c>
      <c r="E2737" s="2" t="s">
        <v>40</v>
      </c>
      <c r="F2737" s="2">
        <v>0</v>
      </c>
      <c r="G2737" s="2">
        <v>0</v>
      </c>
      <c r="H2737" s="2">
        <v>0</v>
      </c>
      <c r="I2737" s="2">
        <v>0</v>
      </c>
      <c r="J2737" s="2" t="s">
        <v>83</v>
      </c>
      <c r="K2737" s="2" t="s">
        <v>40</v>
      </c>
      <c r="L2737" s="2" t="s">
        <v>40</v>
      </c>
      <c r="M2737" s="2" t="s">
        <v>40</v>
      </c>
      <c r="N2737" s="2">
        <v>0</v>
      </c>
      <c r="O2737" s="2">
        <v>0</v>
      </c>
      <c r="P2737" s="2">
        <v>0</v>
      </c>
      <c r="Q2737" s="2" t="s">
        <v>40</v>
      </c>
      <c r="R2737" s="2" t="s">
        <v>83</v>
      </c>
      <c r="S2737" s="2" t="s">
        <v>40</v>
      </c>
      <c r="T2737" s="2" t="s">
        <v>40</v>
      </c>
      <c r="U2737" s="2" t="s">
        <v>40</v>
      </c>
      <c r="V2737" s="2" t="s">
        <v>83</v>
      </c>
      <c r="W2737" s="2" t="s">
        <v>40</v>
      </c>
      <c r="X2737" s="2" t="s">
        <v>40</v>
      </c>
      <c r="Y2737" s="2" t="s">
        <v>40</v>
      </c>
      <c r="Z2737" s="2">
        <v>0</v>
      </c>
      <c r="AA2737" s="2">
        <v>0</v>
      </c>
      <c r="AB2737" s="2" t="s">
        <v>40</v>
      </c>
      <c r="AC2737" s="2" t="s">
        <v>40</v>
      </c>
      <c r="AD2737" s="2" t="s">
        <v>40</v>
      </c>
    </row>
    <row r="2740" spans="1:30" x14ac:dyDescent="0.2">
      <c r="A2740" s="3" t="s">
        <v>87</v>
      </c>
    </row>
    <row r="2742" spans="1:30" x14ac:dyDescent="0.2">
      <c r="B2742" s="2" t="s">
        <v>39</v>
      </c>
      <c r="C2742" s="2" t="s">
        <v>40</v>
      </c>
      <c r="D2742" s="2" t="s">
        <v>40</v>
      </c>
      <c r="E2742" s="2" t="s">
        <v>40</v>
      </c>
      <c r="F2742" s="2" t="s">
        <v>41</v>
      </c>
      <c r="G2742" s="2" t="s">
        <v>40</v>
      </c>
      <c r="H2742" s="2" t="s">
        <v>40</v>
      </c>
      <c r="I2742" s="2" t="s">
        <v>40</v>
      </c>
      <c r="J2742" s="2" t="s">
        <v>42</v>
      </c>
      <c r="K2742" s="2" t="s">
        <v>40</v>
      </c>
      <c r="L2742" s="2" t="s">
        <v>40</v>
      </c>
      <c r="M2742" s="2" t="s">
        <v>40</v>
      </c>
      <c r="N2742" s="2" t="s">
        <v>43</v>
      </c>
      <c r="O2742" s="2" t="s">
        <v>40</v>
      </c>
      <c r="P2742" s="2" t="s">
        <v>40</v>
      </c>
      <c r="Q2742" s="2" t="s">
        <v>40</v>
      </c>
      <c r="R2742" s="2" t="s">
        <v>44</v>
      </c>
      <c r="S2742" s="2" t="s">
        <v>40</v>
      </c>
      <c r="T2742" s="2" t="s">
        <v>40</v>
      </c>
      <c r="U2742" s="2" t="s">
        <v>40</v>
      </c>
      <c r="V2742" s="2" t="s">
        <v>45</v>
      </c>
      <c r="W2742" s="2" t="s">
        <v>40</v>
      </c>
      <c r="X2742" s="2" t="s">
        <v>40</v>
      </c>
      <c r="Y2742" s="2" t="s">
        <v>40</v>
      </c>
      <c r="Z2742" s="2" t="s">
        <v>46</v>
      </c>
      <c r="AA2742" s="2" t="s">
        <v>40</v>
      </c>
      <c r="AB2742" s="2" t="s">
        <v>40</v>
      </c>
      <c r="AC2742" s="2" t="s">
        <v>40</v>
      </c>
      <c r="AD2742" s="2" t="s">
        <v>40</v>
      </c>
    </row>
    <row r="2743" spans="1:30" x14ac:dyDescent="0.2">
      <c r="A2743" s="3" t="s">
        <v>47</v>
      </c>
      <c r="B2743" s="2">
        <v>1.359E-2</v>
      </c>
      <c r="C2743" s="2">
        <v>1.3129999999999999E-2</v>
      </c>
      <c r="D2743" s="2">
        <v>1.3390000000000001E-2</v>
      </c>
      <c r="E2743" s="2">
        <v>1.418E-2</v>
      </c>
      <c r="F2743" s="2" t="s">
        <v>83</v>
      </c>
      <c r="G2743" s="2" t="s">
        <v>40</v>
      </c>
      <c r="H2743" s="2" t="s">
        <v>40</v>
      </c>
      <c r="I2743" s="2" t="s">
        <v>40</v>
      </c>
      <c r="J2743" s="2" t="s">
        <v>83</v>
      </c>
      <c r="K2743" s="2" t="s">
        <v>40</v>
      </c>
      <c r="L2743" s="2" t="s">
        <v>40</v>
      </c>
      <c r="M2743" s="2" t="s">
        <v>40</v>
      </c>
      <c r="N2743" s="2">
        <v>2.6939999999999999E-2</v>
      </c>
      <c r="O2743" s="2">
        <v>2.7349999999999999E-2</v>
      </c>
      <c r="P2743" s="2" t="s">
        <v>40</v>
      </c>
      <c r="Q2743" s="2" t="s">
        <v>40</v>
      </c>
      <c r="R2743" s="2" t="s">
        <v>83</v>
      </c>
      <c r="S2743" s="2" t="s">
        <v>40</v>
      </c>
      <c r="T2743" s="2" t="s">
        <v>40</v>
      </c>
      <c r="U2743" s="2" t="s">
        <v>40</v>
      </c>
      <c r="V2743" s="2" t="s">
        <v>83</v>
      </c>
      <c r="W2743" s="2" t="s">
        <v>40</v>
      </c>
      <c r="X2743" s="2" t="s">
        <v>40</v>
      </c>
      <c r="Y2743" s="2" t="s">
        <v>40</v>
      </c>
      <c r="Z2743" s="2" t="s">
        <v>83</v>
      </c>
      <c r="AA2743" s="2" t="s">
        <v>40</v>
      </c>
      <c r="AB2743" s="2" t="s">
        <v>40</v>
      </c>
      <c r="AC2743" s="2" t="s">
        <v>40</v>
      </c>
      <c r="AD2743" s="2" t="s">
        <v>40</v>
      </c>
    </row>
    <row r="2744" spans="1:30" x14ac:dyDescent="0.2">
      <c r="A2744" s="3" t="s">
        <v>52</v>
      </c>
      <c r="B2744" s="2">
        <v>1.77E-2</v>
      </c>
      <c r="C2744" s="2">
        <v>1.8360000000000001E-2</v>
      </c>
      <c r="D2744" s="2">
        <v>1.823E-2</v>
      </c>
      <c r="E2744" s="2" t="s">
        <v>40</v>
      </c>
      <c r="F2744" s="2">
        <v>4.8500000000000001E-3</v>
      </c>
      <c r="G2744" s="2">
        <v>0</v>
      </c>
      <c r="H2744" s="2">
        <v>4.9439999999999998E-2</v>
      </c>
      <c r="I2744" s="2" t="s">
        <v>40</v>
      </c>
      <c r="J2744" s="2" t="s">
        <v>83</v>
      </c>
      <c r="K2744" s="2" t="s">
        <v>40</v>
      </c>
      <c r="L2744" s="2" t="s">
        <v>40</v>
      </c>
      <c r="M2744" s="2" t="s">
        <v>40</v>
      </c>
      <c r="N2744" s="2">
        <v>1.8030000000000001E-2</v>
      </c>
      <c r="O2744" s="2">
        <v>1.8290000000000001E-2</v>
      </c>
      <c r="P2744" s="2">
        <v>1.797E-2</v>
      </c>
      <c r="Q2744" s="2" t="s">
        <v>40</v>
      </c>
      <c r="R2744" s="2">
        <v>2.7060000000000001E-2</v>
      </c>
      <c r="S2744" s="2">
        <v>2.7230000000000001E-2</v>
      </c>
      <c r="T2744" s="2" t="s">
        <v>40</v>
      </c>
      <c r="U2744" s="2" t="s">
        <v>40</v>
      </c>
      <c r="V2744" s="2" t="s">
        <v>83</v>
      </c>
      <c r="W2744" s="2" t="s">
        <v>40</v>
      </c>
      <c r="X2744" s="2" t="s">
        <v>40</v>
      </c>
      <c r="Y2744" s="2" t="s">
        <v>40</v>
      </c>
      <c r="Z2744" s="2">
        <v>2.7539999999999999E-2</v>
      </c>
      <c r="AA2744" s="2">
        <v>2.6749999999999999E-2</v>
      </c>
      <c r="AB2744" s="2" t="s">
        <v>40</v>
      </c>
      <c r="AC2744" s="2" t="s">
        <v>40</v>
      </c>
      <c r="AD2744" s="2" t="s">
        <v>40</v>
      </c>
    </row>
    <row r="2745" spans="1:30" x14ac:dyDescent="0.2">
      <c r="A2745" s="3" t="s">
        <v>54</v>
      </c>
      <c r="B2745" s="2" t="s">
        <v>83</v>
      </c>
      <c r="C2745" s="2" t="s">
        <v>40</v>
      </c>
      <c r="D2745" s="2" t="s">
        <v>40</v>
      </c>
      <c r="E2745" s="2" t="s">
        <v>40</v>
      </c>
      <c r="F2745" s="2">
        <v>4.4359999999999997E-2</v>
      </c>
      <c r="G2745" s="2">
        <v>9.9299999999999996E-3</v>
      </c>
      <c r="H2745" s="2" t="s">
        <v>40</v>
      </c>
      <c r="I2745" s="2" t="s">
        <v>40</v>
      </c>
      <c r="J2745" s="2" t="s">
        <v>83</v>
      </c>
      <c r="K2745" s="2" t="s">
        <v>40</v>
      </c>
      <c r="L2745" s="2" t="s">
        <v>40</v>
      </c>
      <c r="M2745" s="2" t="s">
        <v>40</v>
      </c>
      <c r="N2745" s="2">
        <v>1.7659999999999999E-2</v>
      </c>
      <c r="O2745" s="2">
        <v>1.8069999999999999E-2</v>
      </c>
      <c r="P2745" s="2">
        <v>1.856E-2</v>
      </c>
      <c r="Q2745" s="2" t="s">
        <v>40</v>
      </c>
      <c r="R2745" s="2" t="s">
        <v>83</v>
      </c>
      <c r="S2745" s="2" t="s">
        <v>40</v>
      </c>
      <c r="T2745" s="2" t="s">
        <v>40</v>
      </c>
      <c r="U2745" s="2" t="s">
        <v>40</v>
      </c>
      <c r="V2745" s="2">
        <v>2.7279999999999999E-2</v>
      </c>
      <c r="W2745" s="2">
        <v>2.7009999999999999E-2</v>
      </c>
      <c r="X2745" s="2" t="s">
        <v>40</v>
      </c>
      <c r="Y2745" s="2" t="s">
        <v>40</v>
      </c>
      <c r="Z2745" s="2">
        <v>1.8190000000000001E-2</v>
      </c>
      <c r="AA2745" s="2">
        <v>1.8610000000000002E-2</v>
      </c>
      <c r="AB2745" s="2">
        <v>1.7489999999999999E-2</v>
      </c>
      <c r="AC2745" s="2" t="s">
        <v>40</v>
      </c>
      <c r="AD2745" s="2" t="s">
        <v>40</v>
      </c>
    </row>
    <row r="2746" spans="1:30" x14ac:dyDescent="0.2">
      <c r="A2746" s="3" t="s">
        <v>55</v>
      </c>
      <c r="B2746" s="2">
        <v>1.8280000000000001E-2</v>
      </c>
      <c r="C2746" s="2">
        <v>1.8630000000000001E-2</v>
      </c>
      <c r="D2746" s="2">
        <v>1.738E-2</v>
      </c>
      <c r="E2746" s="2" t="s">
        <v>40</v>
      </c>
      <c r="F2746" s="2">
        <v>4.036E-2</v>
      </c>
      <c r="G2746" s="2">
        <v>1.393E-2</v>
      </c>
      <c r="H2746" s="2" t="s">
        <v>40</v>
      </c>
      <c r="I2746" s="2" t="s">
        <v>40</v>
      </c>
      <c r="J2746" s="2" t="s">
        <v>83</v>
      </c>
      <c r="K2746" s="2" t="s">
        <v>40</v>
      </c>
      <c r="L2746" s="2" t="s">
        <v>40</v>
      </c>
      <c r="M2746" s="2" t="s">
        <v>40</v>
      </c>
      <c r="N2746" s="2">
        <v>1.7510000000000001E-2</v>
      </c>
      <c r="O2746" s="2">
        <v>1.882E-2</v>
      </c>
      <c r="P2746" s="2">
        <v>1.796E-2</v>
      </c>
      <c r="Q2746" s="2" t="s">
        <v>40</v>
      </c>
      <c r="R2746" s="2" t="s">
        <v>83</v>
      </c>
      <c r="S2746" s="2" t="s">
        <v>40</v>
      </c>
      <c r="T2746" s="2" t="s">
        <v>40</v>
      </c>
      <c r="U2746" s="2" t="s">
        <v>40</v>
      </c>
      <c r="V2746" s="2">
        <v>2.7050000000000001E-2</v>
      </c>
      <c r="W2746" s="2">
        <v>2.724E-2</v>
      </c>
      <c r="X2746" s="2" t="s">
        <v>40</v>
      </c>
      <c r="Y2746" s="2" t="s">
        <v>40</v>
      </c>
      <c r="Z2746" s="2">
        <v>2.7650000000000001E-2</v>
      </c>
      <c r="AA2746" s="2">
        <v>2.664E-2</v>
      </c>
      <c r="AB2746" s="2" t="s">
        <v>40</v>
      </c>
      <c r="AC2746" s="2" t="s">
        <v>40</v>
      </c>
      <c r="AD2746" s="2" t="s">
        <v>40</v>
      </c>
    </row>
    <row r="2747" spans="1:30" x14ac:dyDescent="0.2">
      <c r="A2747" s="3" t="s">
        <v>56</v>
      </c>
      <c r="B2747" s="2">
        <v>1.753E-2</v>
      </c>
      <c r="C2747" s="2">
        <v>1.8790000000000001E-2</v>
      </c>
      <c r="D2747" s="2">
        <v>1.797E-2</v>
      </c>
      <c r="E2747" s="2" t="s">
        <v>40</v>
      </c>
      <c r="F2747" s="2">
        <v>5.4999999999999997E-3</v>
      </c>
      <c r="G2747" s="2">
        <v>0</v>
      </c>
      <c r="H2747" s="2">
        <v>0</v>
      </c>
      <c r="I2747" s="2">
        <v>4.879E-2</v>
      </c>
      <c r="J2747" s="2" t="s">
        <v>83</v>
      </c>
      <c r="K2747" s="2" t="s">
        <v>40</v>
      </c>
      <c r="L2747" s="2" t="s">
        <v>40</v>
      </c>
      <c r="M2747" s="2" t="s">
        <v>40</v>
      </c>
      <c r="N2747" s="2">
        <v>1.755E-2</v>
      </c>
      <c r="O2747" s="2">
        <v>1.8669999999999999E-2</v>
      </c>
      <c r="P2747" s="2">
        <v>1.8069999999999999E-2</v>
      </c>
      <c r="Q2747" s="2" t="s">
        <v>40</v>
      </c>
      <c r="R2747" s="2" t="s">
        <v>83</v>
      </c>
      <c r="S2747" s="2" t="s">
        <v>40</v>
      </c>
      <c r="T2747" s="2" t="s">
        <v>40</v>
      </c>
      <c r="U2747" s="2" t="s">
        <v>40</v>
      </c>
      <c r="V2747" s="2" t="s">
        <v>83</v>
      </c>
      <c r="W2747" s="2" t="s">
        <v>40</v>
      </c>
      <c r="X2747" s="2" t="s">
        <v>40</v>
      </c>
      <c r="Y2747" s="2" t="s">
        <v>40</v>
      </c>
      <c r="Z2747" s="2">
        <v>2.726E-2</v>
      </c>
      <c r="AA2747" s="2">
        <v>2.7029999999999998E-2</v>
      </c>
      <c r="AB2747" s="2" t="s">
        <v>40</v>
      </c>
      <c r="AC2747" s="2" t="s">
        <v>40</v>
      </c>
      <c r="AD2747" s="2" t="s">
        <v>40</v>
      </c>
    </row>
    <row r="2750" spans="1:30" x14ac:dyDescent="0.2">
      <c r="A2750" s="3" t="s">
        <v>88</v>
      </c>
    </row>
    <row r="2752" spans="1:30" x14ac:dyDescent="0.2">
      <c r="B2752" s="2" t="s">
        <v>39</v>
      </c>
      <c r="C2752" s="2" t="s">
        <v>40</v>
      </c>
      <c r="D2752" s="2" t="s">
        <v>40</v>
      </c>
      <c r="E2752" s="2" t="s">
        <v>40</v>
      </c>
      <c r="F2752" s="2" t="s">
        <v>41</v>
      </c>
      <c r="G2752" s="2" t="s">
        <v>40</v>
      </c>
      <c r="H2752" s="2" t="s">
        <v>40</v>
      </c>
      <c r="I2752" s="2" t="s">
        <v>40</v>
      </c>
      <c r="J2752" s="2" t="s">
        <v>42</v>
      </c>
      <c r="K2752" s="2" t="s">
        <v>40</v>
      </c>
      <c r="L2752" s="2" t="s">
        <v>40</v>
      </c>
      <c r="M2752" s="2" t="s">
        <v>40</v>
      </c>
      <c r="N2752" s="2" t="s">
        <v>43</v>
      </c>
      <c r="O2752" s="2" t="s">
        <v>40</v>
      </c>
      <c r="P2752" s="2" t="s">
        <v>40</v>
      </c>
      <c r="Q2752" s="2" t="s">
        <v>40</v>
      </c>
      <c r="R2752" s="2" t="s">
        <v>44</v>
      </c>
      <c r="S2752" s="2" t="s">
        <v>40</v>
      </c>
      <c r="T2752" s="2" t="s">
        <v>40</v>
      </c>
      <c r="U2752" s="2" t="s">
        <v>40</v>
      </c>
      <c r="V2752" s="2" t="s">
        <v>45</v>
      </c>
      <c r="W2752" s="2" t="s">
        <v>40</v>
      </c>
      <c r="X2752" s="2" t="s">
        <v>40</v>
      </c>
      <c r="Y2752" s="2" t="s">
        <v>40</v>
      </c>
      <c r="Z2752" s="2" t="s">
        <v>46</v>
      </c>
      <c r="AA2752" s="2" t="s">
        <v>40</v>
      </c>
      <c r="AB2752" s="2" t="s">
        <v>40</v>
      </c>
      <c r="AC2752" s="2" t="s">
        <v>40</v>
      </c>
      <c r="AD2752" s="2" t="s">
        <v>40</v>
      </c>
    </row>
    <row r="2753" spans="1:30" x14ac:dyDescent="0.2">
      <c r="A2753" s="3" t="s">
        <v>47</v>
      </c>
      <c r="B2753" s="2">
        <v>0.23333000000000001</v>
      </c>
      <c r="C2753" s="2">
        <v>0.23286999999999999</v>
      </c>
      <c r="D2753" s="2">
        <v>0.23418</v>
      </c>
      <c r="E2753" s="2">
        <v>0.23605000000000001</v>
      </c>
      <c r="F2753" s="2" t="s">
        <v>83</v>
      </c>
      <c r="G2753" s="2" t="s">
        <v>40</v>
      </c>
      <c r="H2753" s="2" t="s">
        <v>40</v>
      </c>
      <c r="I2753" s="2" t="s">
        <v>40</v>
      </c>
      <c r="J2753" s="2" t="s">
        <v>83</v>
      </c>
      <c r="K2753" s="2" t="s">
        <v>40</v>
      </c>
      <c r="L2753" s="2" t="s">
        <v>40</v>
      </c>
      <c r="M2753" s="2" t="s">
        <v>40</v>
      </c>
      <c r="N2753" s="2">
        <v>0.47865999999999997</v>
      </c>
      <c r="O2753" s="2">
        <v>0.45777000000000001</v>
      </c>
      <c r="P2753" s="2" t="s">
        <v>40</v>
      </c>
      <c r="Q2753" s="2" t="s">
        <v>40</v>
      </c>
      <c r="R2753" s="2" t="s">
        <v>83</v>
      </c>
      <c r="S2753" s="2" t="s">
        <v>40</v>
      </c>
      <c r="T2753" s="2" t="s">
        <v>40</v>
      </c>
      <c r="U2753" s="2" t="s">
        <v>40</v>
      </c>
      <c r="V2753" s="2" t="s">
        <v>83</v>
      </c>
      <c r="W2753" s="2" t="s">
        <v>40</v>
      </c>
      <c r="X2753" s="2" t="s">
        <v>40</v>
      </c>
      <c r="Y2753" s="2" t="s">
        <v>40</v>
      </c>
      <c r="Z2753" s="2" t="s">
        <v>83</v>
      </c>
      <c r="AA2753" s="2" t="s">
        <v>40</v>
      </c>
      <c r="AB2753" s="2" t="s">
        <v>40</v>
      </c>
      <c r="AC2753" s="2" t="s">
        <v>40</v>
      </c>
      <c r="AD2753" s="2" t="s">
        <v>40</v>
      </c>
    </row>
    <row r="2754" spans="1:30" x14ac:dyDescent="0.2">
      <c r="A2754" s="3" t="s">
        <v>52</v>
      </c>
      <c r="B2754" s="2">
        <v>0.31347000000000003</v>
      </c>
      <c r="C2754" s="2">
        <v>0.31011</v>
      </c>
      <c r="D2754" s="2">
        <v>0.31285000000000002</v>
      </c>
      <c r="E2754" s="2" t="s">
        <v>40</v>
      </c>
      <c r="F2754" s="2">
        <v>0.32213999999999998</v>
      </c>
      <c r="G2754" s="2">
        <v>0.32549</v>
      </c>
      <c r="H2754" s="2">
        <v>0.2888</v>
      </c>
      <c r="I2754" s="2" t="s">
        <v>40</v>
      </c>
      <c r="J2754" s="2" t="s">
        <v>83</v>
      </c>
      <c r="K2754" s="2" t="s">
        <v>40</v>
      </c>
      <c r="L2754" s="2" t="s">
        <v>40</v>
      </c>
      <c r="M2754" s="2" t="s">
        <v>40</v>
      </c>
      <c r="N2754" s="2">
        <v>0.30005999999999999</v>
      </c>
      <c r="O2754" s="2">
        <v>0.31669999999999998</v>
      </c>
      <c r="P2754" s="2">
        <v>0.31967000000000001</v>
      </c>
      <c r="Q2754" s="2" t="s">
        <v>40</v>
      </c>
      <c r="R2754" s="2">
        <v>0.46762999999999999</v>
      </c>
      <c r="S2754" s="2">
        <v>0.46879999999999999</v>
      </c>
      <c r="T2754" s="2" t="s">
        <v>40</v>
      </c>
      <c r="U2754" s="2" t="s">
        <v>40</v>
      </c>
      <c r="V2754" s="2" t="s">
        <v>83</v>
      </c>
      <c r="W2754" s="2" t="s">
        <v>40</v>
      </c>
      <c r="X2754" s="2" t="s">
        <v>40</v>
      </c>
      <c r="Y2754" s="2" t="s">
        <v>40</v>
      </c>
      <c r="Z2754" s="2">
        <v>0.46584999999999999</v>
      </c>
      <c r="AA2754" s="2">
        <v>0.47058</v>
      </c>
      <c r="AB2754" s="2" t="s">
        <v>40</v>
      </c>
      <c r="AC2754" s="2" t="s">
        <v>40</v>
      </c>
      <c r="AD2754" s="2" t="s">
        <v>40</v>
      </c>
    </row>
    <row r="2755" spans="1:30" x14ac:dyDescent="0.2">
      <c r="A2755" s="3" t="s">
        <v>54</v>
      </c>
      <c r="B2755" s="2" t="s">
        <v>83</v>
      </c>
      <c r="C2755" s="2" t="s">
        <v>40</v>
      </c>
      <c r="D2755" s="2" t="s">
        <v>40</v>
      </c>
      <c r="E2755" s="2" t="s">
        <v>40</v>
      </c>
      <c r="F2755" s="2">
        <v>0.45422000000000001</v>
      </c>
      <c r="G2755" s="2">
        <v>0.48221000000000003</v>
      </c>
      <c r="H2755" s="2" t="s">
        <v>40</v>
      </c>
      <c r="I2755" s="2" t="s">
        <v>40</v>
      </c>
      <c r="J2755" s="2" t="s">
        <v>83</v>
      </c>
      <c r="K2755" s="2" t="s">
        <v>40</v>
      </c>
      <c r="L2755" s="2" t="s">
        <v>40</v>
      </c>
      <c r="M2755" s="2" t="s">
        <v>40</v>
      </c>
      <c r="N2755" s="2">
        <v>0.30038999999999999</v>
      </c>
      <c r="O2755" s="2">
        <v>0.31535000000000002</v>
      </c>
      <c r="P2755" s="2">
        <v>0.32068999999999998</v>
      </c>
      <c r="Q2755" s="2" t="s">
        <v>40</v>
      </c>
      <c r="R2755" s="2" t="s">
        <v>83</v>
      </c>
      <c r="S2755" s="2" t="s">
        <v>40</v>
      </c>
      <c r="T2755" s="2" t="s">
        <v>40</v>
      </c>
      <c r="U2755" s="2" t="s">
        <v>40</v>
      </c>
      <c r="V2755" s="2">
        <v>0.46948000000000001</v>
      </c>
      <c r="W2755" s="2">
        <v>0.46694999999999998</v>
      </c>
      <c r="X2755" s="2" t="s">
        <v>40</v>
      </c>
      <c r="Y2755" s="2" t="s">
        <v>40</v>
      </c>
      <c r="Z2755" s="2">
        <v>0.31130000000000002</v>
      </c>
      <c r="AA2755" s="2">
        <v>0.31230999999999998</v>
      </c>
      <c r="AB2755" s="2">
        <v>0.31281999999999999</v>
      </c>
      <c r="AC2755" s="2" t="s">
        <v>40</v>
      </c>
      <c r="AD2755" s="2" t="s">
        <v>40</v>
      </c>
    </row>
    <row r="2756" spans="1:30" x14ac:dyDescent="0.2">
      <c r="A2756" s="3" t="s">
        <v>55</v>
      </c>
      <c r="B2756" s="2">
        <v>0.31345000000000001</v>
      </c>
      <c r="C2756" s="2">
        <v>0.31424000000000002</v>
      </c>
      <c r="D2756" s="2">
        <v>0.30874000000000001</v>
      </c>
      <c r="E2756" s="2" t="s">
        <v>40</v>
      </c>
      <c r="F2756" s="2">
        <v>0.46095000000000003</v>
      </c>
      <c r="G2756" s="2">
        <v>0.47548000000000001</v>
      </c>
      <c r="H2756" s="2" t="s">
        <v>40</v>
      </c>
      <c r="I2756" s="2" t="s">
        <v>40</v>
      </c>
      <c r="J2756" s="2" t="s">
        <v>83</v>
      </c>
      <c r="K2756" s="2" t="s">
        <v>40</v>
      </c>
      <c r="L2756" s="2" t="s">
        <v>40</v>
      </c>
      <c r="M2756" s="2" t="s">
        <v>40</v>
      </c>
      <c r="N2756" s="2">
        <v>0.31308000000000002</v>
      </c>
      <c r="O2756" s="2">
        <v>0.31824000000000002</v>
      </c>
      <c r="P2756" s="2">
        <v>0.30510999999999999</v>
      </c>
      <c r="Q2756" s="2" t="s">
        <v>40</v>
      </c>
      <c r="R2756" s="2" t="s">
        <v>83</v>
      </c>
      <c r="S2756" s="2" t="s">
        <v>40</v>
      </c>
      <c r="T2756" s="2" t="s">
        <v>40</v>
      </c>
      <c r="U2756" s="2" t="s">
        <v>40</v>
      </c>
      <c r="V2756" s="2">
        <v>0.46700999999999998</v>
      </c>
      <c r="W2756" s="2">
        <v>0.46942</v>
      </c>
      <c r="X2756" s="2" t="s">
        <v>40</v>
      </c>
      <c r="Y2756" s="2" t="s">
        <v>40</v>
      </c>
      <c r="Z2756" s="2">
        <v>0.46710000000000002</v>
      </c>
      <c r="AA2756" s="2">
        <v>0.46933000000000002</v>
      </c>
      <c r="AB2756" s="2" t="s">
        <v>40</v>
      </c>
      <c r="AC2756" s="2" t="s">
        <v>40</v>
      </c>
      <c r="AD2756" s="2" t="s">
        <v>40</v>
      </c>
    </row>
    <row r="2757" spans="1:30" x14ac:dyDescent="0.2">
      <c r="A2757" s="3" t="s">
        <v>56</v>
      </c>
      <c r="B2757" s="2">
        <v>0.31036999999999998</v>
      </c>
      <c r="C2757" s="2">
        <v>0.31397999999999998</v>
      </c>
      <c r="D2757" s="2">
        <v>0.31208000000000002</v>
      </c>
      <c r="E2757" s="2" t="s">
        <v>40</v>
      </c>
      <c r="F2757" s="2">
        <v>0.24127999999999999</v>
      </c>
      <c r="G2757" s="2">
        <v>0.24368999999999999</v>
      </c>
      <c r="H2757" s="2">
        <v>0.24754999999999999</v>
      </c>
      <c r="I2757" s="2">
        <v>0.20391000000000001</v>
      </c>
      <c r="J2757" s="2" t="s">
        <v>83</v>
      </c>
      <c r="K2757" s="2" t="s">
        <v>40</v>
      </c>
      <c r="L2757" s="2" t="s">
        <v>40</v>
      </c>
      <c r="M2757" s="2" t="s">
        <v>40</v>
      </c>
      <c r="N2757" s="2">
        <v>0.31785000000000002</v>
      </c>
      <c r="O2757" s="2">
        <v>0.31988</v>
      </c>
      <c r="P2757" s="2">
        <v>0.29870000000000002</v>
      </c>
      <c r="Q2757" s="2" t="s">
        <v>40</v>
      </c>
      <c r="R2757" s="2" t="s">
        <v>83</v>
      </c>
      <c r="S2757" s="2" t="s">
        <v>40</v>
      </c>
      <c r="T2757" s="2" t="s">
        <v>40</v>
      </c>
      <c r="U2757" s="2" t="s">
        <v>40</v>
      </c>
      <c r="V2757" s="2" t="s">
        <v>83</v>
      </c>
      <c r="W2757" s="2" t="s">
        <v>40</v>
      </c>
      <c r="X2757" s="2" t="s">
        <v>40</v>
      </c>
      <c r="Y2757" s="2" t="s">
        <v>40</v>
      </c>
      <c r="Z2757" s="2">
        <v>0.46917999999999999</v>
      </c>
      <c r="AA2757" s="2">
        <v>0.46725</v>
      </c>
      <c r="AB2757" s="2" t="s">
        <v>40</v>
      </c>
      <c r="AC2757" s="2" t="s">
        <v>40</v>
      </c>
      <c r="AD2757" s="2" t="s">
        <v>40</v>
      </c>
    </row>
    <row r="2760" spans="1:30" x14ac:dyDescent="0.2">
      <c r="A2760" s="3" t="s">
        <v>89</v>
      </c>
    </row>
    <row r="2762" spans="1:30" x14ac:dyDescent="0.2">
      <c r="B2762" s="2" t="s">
        <v>39</v>
      </c>
      <c r="C2762" s="2" t="s">
        <v>40</v>
      </c>
      <c r="D2762" s="2" t="s">
        <v>40</v>
      </c>
      <c r="E2762" s="2" t="s">
        <v>40</v>
      </c>
      <c r="F2762" s="2" t="s">
        <v>41</v>
      </c>
      <c r="G2762" s="2" t="s">
        <v>40</v>
      </c>
      <c r="H2762" s="2" t="s">
        <v>40</v>
      </c>
      <c r="I2762" s="2" t="s">
        <v>40</v>
      </c>
      <c r="J2762" s="2" t="s">
        <v>42</v>
      </c>
      <c r="K2762" s="2" t="s">
        <v>40</v>
      </c>
      <c r="L2762" s="2" t="s">
        <v>40</v>
      </c>
      <c r="M2762" s="2" t="s">
        <v>40</v>
      </c>
      <c r="N2762" s="2" t="s">
        <v>43</v>
      </c>
      <c r="O2762" s="2" t="s">
        <v>40</v>
      </c>
      <c r="P2762" s="2" t="s">
        <v>40</v>
      </c>
      <c r="Q2762" s="2" t="s">
        <v>40</v>
      </c>
      <c r="R2762" s="2" t="s">
        <v>44</v>
      </c>
      <c r="S2762" s="2" t="s">
        <v>40</v>
      </c>
      <c r="T2762" s="2" t="s">
        <v>40</v>
      </c>
      <c r="U2762" s="2" t="s">
        <v>40</v>
      </c>
      <c r="V2762" s="2" t="s">
        <v>45</v>
      </c>
      <c r="W2762" s="2" t="s">
        <v>40</v>
      </c>
      <c r="X2762" s="2" t="s">
        <v>40</v>
      </c>
      <c r="Y2762" s="2" t="s">
        <v>40</v>
      </c>
      <c r="Z2762" s="2" t="s">
        <v>46</v>
      </c>
      <c r="AA2762" s="2" t="s">
        <v>40</v>
      </c>
      <c r="AB2762" s="2" t="s">
        <v>40</v>
      </c>
      <c r="AC2762" s="2" t="s">
        <v>40</v>
      </c>
      <c r="AD2762" s="2" t="s">
        <v>40</v>
      </c>
    </row>
    <row r="2763" spans="1:30" x14ac:dyDescent="0.2">
      <c r="A2763" s="3" t="s">
        <v>47</v>
      </c>
      <c r="B2763" s="2">
        <v>6.5399999999999998E-3</v>
      </c>
      <c r="C2763" s="2">
        <v>7.0099999999999997E-3</v>
      </c>
      <c r="D2763" s="2">
        <v>7.0000000000000001E-3</v>
      </c>
      <c r="E2763" s="2">
        <v>6.9100000000000003E-3</v>
      </c>
      <c r="F2763" s="2" t="s">
        <v>83</v>
      </c>
      <c r="G2763" s="2" t="s">
        <v>40</v>
      </c>
      <c r="H2763" s="2" t="s">
        <v>40</v>
      </c>
      <c r="I2763" s="2" t="s">
        <v>40</v>
      </c>
      <c r="J2763" s="2" t="s">
        <v>83</v>
      </c>
      <c r="K2763" s="2" t="s">
        <v>40</v>
      </c>
      <c r="L2763" s="2" t="s">
        <v>40</v>
      </c>
      <c r="M2763" s="2" t="s">
        <v>40</v>
      </c>
      <c r="N2763" s="2">
        <v>0</v>
      </c>
      <c r="O2763" s="2">
        <v>2.7459999999999998E-2</v>
      </c>
      <c r="P2763" s="2" t="s">
        <v>40</v>
      </c>
      <c r="Q2763" s="2" t="s">
        <v>40</v>
      </c>
      <c r="R2763" s="2" t="s">
        <v>83</v>
      </c>
      <c r="S2763" s="2" t="s">
        <v>40</v>
      </c>
      <c r="T2763" s="2" t="s">
        <v>40</v>
      </c>
      <c r="U2763" s="2" t="s">
        <v>40</v>
      </c>
      <c r="V2763" s="2" t="s">
        <v>83</v>
      </c>
      <c r="W2763" s="2" t="s">
        <v>40</v>
      </c>
      <c r="X2763" s="2" t="s">
        <v>40</v>
      </c>
      <c r="Y2763" s="2" t="s">
        <v>40</v>
      </c>
      <c r="Z2763" s="2" t="s">
        <v>83</v>
      </c>
      <c r="AA2763" s="2" t="s">
        <v>40</v>
      </c>
      <c r="AB2763" s="2" t="s">
        <v>40</v>
      </c>
      <c r="AC2763" s="2" t="s">
        <v>40</v>
      </c>
      <c r="AD2763" s="2" t="s">
        <v>40</v>
      </c>
    </row>
    <row r="2764" spans="1:30" x14ac:dyDescent="0.2">
      <c r="A2764" s="3" t="s">
        <v>52</v>
      </c>
      <c r="B2764" s="2">
        <v>9.2200000000000008E-3</v>
      </c>
      <c r="C2764" s="2">
        <v>8.6E-3</v>
      </c>
      <c r="D2764" s="2">
        <v>9.6399999999999993E-3</v>
      </c>
      <c r="E2764" s="2" t="s">
        <v>40</v>
      </c>
      <c r="F2764" s="2">
        <v>9.6799999999999994E-3</v>
      </c>
      <c r="G2764" s="2">
        <v>8.8500000000000002E-3</v>
      </c>
      <c r="H2764" s="2">
        <v>8.9300000000000004E-3</v>
      </c>
      <c r="I2764" s="2" t="s">
        <v>40</v>
      </c>
      <c r="J2764" s="2" t="s">
        <v>83</v>
      </c>
      <c r="K2764" s="2" t="s">
        <v>40</v>
      </c>
      <c r="L2764" s="2" t="s">
        <v>40</v>
      </c>
      <c r="M2764" s="2" t="s">
        <v>40</v>
      </c>
      <c r="N2764" s="2">
        <v>2.1190000000000001E-2</v>
      </c>
      <c r="O2764" s="2">
        <v>5.3200000000000001E-3</v>
      </c>
      <c r="P2764" s="2">
        <v>9.5E-4</v>
      </c>
      <c r="Q2764" s="2" t="s">
        <v>40</v>
      </c>
      <c r="R2764" s="2">
        <v>1.423E-2</v>
      </c>
      <c r="S2764" s="2">
        <v>1.323E-2</v>
      </c>
      <c r="T2764" s="2" t="s">
        <v>40</v>
      </c>
      <c r="U2764" s="2" t="s">
        <v>40</v>
      </c>
      <c r="V2764" s="2" t="s">
        <v>83</v>
      </c>
      <c r="W2764" s="2" t="s">
        <v>40</v>
      </c>
      <c r="X2764" s="2" t="s">
        <v>40</v>
      </c>
      <c r="Y2764" s="2" t="s">
        <v>40</v>
      </c>
      <c r="Z2764" s="2">
        <v>1.376E-2</v>
      </c>
      <c r="AA2764" s="2">
        <v>1.37E-2</v>
      </c>
      <c r="AB2764" s="2" t="s">
        <v>40</v>
      </c>
      <c r="AC2764" s="2" t="s">
        <v>40</v>
      </c>
      <c r="AD2764" s="2" t="s">
        <v>40</v>
      </c>
    </row>
    <row r="2765" spans="1:30" x14ac:dyDescent="0.2">
      <c r="A2765" s="3" t="s">
        <v>54</v>
      </c>
      <c r="B2765" s="2" t="s">
        <v>83</v>
      </c>
      <c r="C2765" s="2" t="s">
        <v>40</v>
      </c>
      <c r="D2765" s="2" t="s">
        <v>40</v>
      </c>
      <c r="E2765" s="2" t="s">
        <v>40</v>
      </c>
      <c r="F2765" s="2">
        <v>1.393E-2</v>
      </c>
      <c r="G2765" s="2">
        <v>1.353E-2</v>
      </c>
      <c r="H2765" s="2" t="s">
        <v>40</v>
      </c>
      <c r="I2765" s="2" t="s">
        <v>40</v>
      </c>
      <c r="J2765" s="2" t="s">
        <v>83</v>
      </c>
      <c r="K2765" s="2" t="s">
        <v>40</v>
      </c>
      <c r="L2765" s="2" t="s">
        <v>40</v>
      </c>
      <c r="M2765" s="2" t="s">
        <v>40</v>
      </c>
      <c r="N2765" s="2">
        <v>2.0719999999999999E-2</v>
      </c>
      <c r="O2765" s="2">
        <v>5.8900000000000003E-3</v>
      </c>
      <c r="P2765" s="2">
        <v>8.4999999999999995E-4</v>
      </c>
      <c r="Q2765" s="2" t="s">
        <v>40</v>
      </c>
      <c r="R2765" s="2" t="s">
        <v>83</v>
      </c>
      <c r="S2765" s="2" t="s">
        <v>40</v>
      </c>
      <c r="T2765" s="2" t="s">
        <v>40</v>
      </c>
      <c r="U2765" s="2" t="s">
        <v>40</v>
      </c>
      <c r="V2765" s="2">
        <v>1.3610000000000001E-2</v>
      </c>
      <c r="W2765" s="2">
        <v>1.3849999999999999E-2</v>
      </c>
      <c r="X2765" s="2" t="s">
        <v>40</v>
      </c>
      <c r="Y2765" s="2" t="s">
        <v>40</v>
      </c>
      <c r="Z2765" s="2">
        <v>9.1400000000000006E-3</v>
      </c>
      <c r="AA2765" s="2">
        <v>8.9999999999999993E-3</v>
      </c>
      <c r="AB2765" s="2">
        <v>9.3200000000000002E-3</v>
      </c>
      <c r="AC2765" s="2" t="s">
        <v>40</v>
      </c>
      <c r="AD2765" s="2" t="s">
        <v>40</v>
      </c>
    </row>
    <row r="2766" spans="1:30" x14ac:dyDescent="0.2">
      <c r="A2766" s="3" t="s">
        <v>55</v>
      </c>
      <c r="B2766" s="2">
        <v>9.1800000000000007E-3</v>
      </c>
      <c r="C2766" s="2">
        <v>9.0399999999999994E-3</v>
      </c>
      <c r="D2766" s="2">
        <v>9.2399999999999999E-3</v>
      </c>
      <c r="E2766" s="2" t="s">
        <v>40</v>
      </c>
      <c r="F2766" s="2">
        <v>1.374E-2</v>
      </c>
      <c r="G2766" s="2">
        <v>1.372E-2</v>
      </c>
      <c r="H2766" s="2" t="s">
        <v>40</v>
      </c>
      <c r="I2766" s="2" t="s">
        <v>40</v>
      </c>
      <c r="J2766" s="2" t="s">
        <v>83</v>
      </c>
      <c r="K2766" s="2" t="s">
        <v>40</v>
      </c>
      <c r="L2766" s="2" t="s">
        <v>40</v>
      </c>
      <c r="M2766" s="2" t="s">
        <v>40</v>
      </c>
      <c r="N2766" s="2">
        <v>7.4799999999999997E-3</v>
      </c>
      <c r="O2766" s="2">
        <v>3.5500000000000002E-3</v>
      </c>
      <c r="P2766" s="2">
        <v>1.643E-2</v>
      </c>
      <c r="Q2766" s="2" t="s">
        <v>40</v>
      </c>
      <c r="R2766" s="2" t="s">
        <v>83</v>
      </c>
      <c r="S2766" s="2" t="s">
        <v>40</v>
      </c>
      <c r="T2766" s="2" t="s">
        <v>40</v>
      </c>
      <c r="U2766" s="2" t="s">
        <v>40</v>
      </c>
      <c r="V2766" s="2">
        <v>1.359E-2</v>
      </c>
      <c r="W2766" s="2">
        <v>1.387E-2</v>
      </c>
      <c r="X2766" s="2" t="s">
        <v>40</v>
      </c>
      <c r="Y2766" s="2" t="s">
        <v>40</v>
      </c>
      <c r="Z2766" s="2">
        <v>1.376E-2</v>
      </c>
      <c r="AA2766" s="2">
        <v>1.37E-2</v>
      </c>
      <c r="AB2766" s="2" t="s">
        <v>40</v>
      </c>
      <c r="AC2766" s="2" t="s">
        <v>40</v>
      </c>
      <c r="AD2766" s="2" t="s">
        <v>40</v>
      </c>
    </row>
    <row r="2767" spans="1:30" x14ac:dyDescent="0.2">
      <c r="A2767" s="3" t="s">
        <v>56</v>
      </c>
      <c r="B2767" s="2">
        <v>9.1299999999999992E-3</v>
      </c>
      <c r="C2767" s="2">
        <v>9.1400000000000006E-3</v>
      </c>
      <c r="D2767" s="2">
        <v>9.1900000000000003E-3</v>
      </c>
      <c r="E2767" s="2" t="s">
        <v>40</v>
      </c>
      <c r="F2767" s="2">
        <v>7.0099999999999997E-3</v>
      </c>
      <c r="G2767" s="2">
        <v>7.2500000000000004E-3</v>
      </c>
      <c r="H2767" s="2">
        <v>6.77E-3</v>
      </c>
      <c r="I2767" s="2">
        <v>6.43E-3</v>
      </c>
      <c r="J2767" s="2" t="s">
        <v>83</v>
      </c>
      <c r="K2767" s="2" t="s">
        <v>40</v>
      </c>
      <c r="L2767" s="2" t="s">
        <v>40</v>
      </c>
      <c r="M2767" s="2" t="s">
        <v>40</v>
      </c>
      <c r="N2767" s="2">
        <v>2.5999999999999998E-4</v>
      </c>
      <c r="O2767" s="2">
        <v>0</v>
      </c>
      <c r="P2767" s="2">
        <v>2.7199999999999998E-2</v>
      </c>
      <c r="Q2767" s="2" t="s">
        <v>40</v>
      </c>
      <c r="R2767" s="2" t="s">
        <v>83</v>
      </c>
      <c r="S2767" s="2" t="s">
        <v>40</v>
      </c>
      <c r="T2767" s="2" t="s">
        <v>40</v>
      </c>
      <c r="U2767" s="2" t="s">
        <v>40</v>
      </c>
      <c r="V2767" s="2" t="s">
        <v>83</v>
      </c>
      <c r="W2767" s="2" t="s">
        <v>40</v>
      </c>
      <c r="X2767" s="2" t="s">
        <v>40</v>
      </c>
      <c r="Y2767" s="2" t="s">
        <v>40</v>
      </c>
      <c r="Z2767" s="2">
        <v>1.338E-2</v>
      </c>
      <c r="AA2767" s="2">
        <v>1.4080000000000001E-2</v>
      </c>
      <c r="AB2767" s="2" t="s">
        <v>40</v>
      </c>
      <c r="AC2767" s="2" t="s">
        <v>40</v>
      </c>
      <c r="AD2767" s="2" t="s">
        <v>40</v>
      </c>
    </row>
    <row r="2770" spans="1:30" x14ac:dyDescent="0.2">
      <c r="A2770" s="3" t="s">
        <v>90</v>
      </c>
    </row>
    <row r="2772" spans="1:30" x14ac:dyDescent="0.2">
      <c r="B2772" s="2" t="s">
        <v>39</v>
      </c>
      <c r="C2772" s="2" t="s">
        <v>40</v>
      </c>
      <c r="D2772" s="2" t="s">
        <v>40</v>
      </c>
      <c r="E2772" s="2" t="s">
        <v>40</v>
      </c>
      <c r="F2772" s="2" t="s">
        <v>41</v>
      </c>
      <c r="G2772" s="2" t="s">
        <v>40</v>
      </c>
      <c r="H2772" s="2" t="s">
        <v>40</v>
      </c>
      <c r="I2772" s="2" t="s">
        <v>40</v>
      </c>
      <c r="J2772" s="2" t="s">
        <v>42</v>
      </c>
      <c r="K2772" s="2" t="s">
        <v>40</v>
      </c>
      <c r="L2772" s="2" t="s">
        <v>40</v>
      </c>
      <c r="M2772" s="2" t="s">
        <v>40</v>
      </c>
      <c r="N2772" s="2" t="s">
        <v>43</v>
      </c>
      <c r="O2772" s="2" t="s">
        <v>40</v>
      </c>
      <c r="P2772" s="2" t="s">
        <v>40</v>
      </c>
      <c r="Q2772" s="2" t="s">
        <v>40</v>
      </c>
      <c r="R2772" s="2" t="s">
        <v>44</v>
      </c>
      <c r="S2772" s="2" t="s">
        <v>40</v>
      </c>
      <c r="T2772" s="2" t="s">
        <v>40</v>
      </c>
      <c r="U2772" s="2" t="s">
        <v>40</v>
      </c>
      <c r="V2772" s="2" t="s">
        <v>45</v>
      </c>
      <c r="W2772" s="2" t="s">
        <v>40</v>
      </c>
      <c r="X2772" s="2" t="s">
        <v>40</v>
      </c>
      <c r="Y2772" s="2" t="s">
        <v>40</v>
      </c>
      <c r="Z2772" s="2" t="s">
        <v>46</v>
      </c>
      <c r="AA2772" s="2" t="s">
        <v>40</v>
      </c>
      <c r="AB2772" s="2" t="s">
        <v>40</v>
      </c>
      <c r="AC2772" s="2" t="s">
        <v>40</v>
      </c>
      <c r="AD2772" s="2" t="s">
        <v>40</v>
      </c>
    </row>
    <row r="2773" spans="1:30" x14ac:dyDescent="0.2">
      <c r="A2773" s="3" t="s">
        <v>47</v>
      </c>
      <c r="B2773" s="2">
        <v>0</v>
      </c>
      <c r="C2773" s="2">
        <v>0</v>
      </c>
      <c r="D2773" s="2">
        <v>0</v>
      </c>
      <c r="E2773" s="2">
        <v>0</v>
      </c>
      <c r="F2773" s="2" t="s">
        <v>83</v>
      </c>
      <c r="G2773" s="2" t="s">
        <v>40</v>
      </c>
      <c r="H2773" s="2" t="s">
        <v>40</v>
      </c>
      <c r="I2773" s="2" t="s">
        <v>40</v>
      </c>
      <c r="J2773" s="2" t="s">
        <v>83</v>
      </c>
      <c r="K2773" s="2" t="s">
        <v>40</v>
      </c>
      <c r="L2773" s="2" t="s">
        <v>40</v>
      </c>
      <c r="M2773" s="2" t="s">
        <v>40</v>
      </c>
      <c r="N2773" s="2">
        <v>0</v>
      </c>
      <c r="O2773" s="2">
        <v>0</v>
      </c>
      <c r="P2773" s="2" t="s">
        <v>40</v>
      </c>
      <c r="Q2773" s="2" t="s">
        <v>40</v>
      </c>
      <c r="R2773" s="2" t="s">
        <v>83</v>
      </c>
      <c r="S2773" s="2" t="s">
        <v>40</v>
      </c>
      <c r="T2773" s="2" t="s">
        <v>40</v>
      </c>
      <c r="U2773" s="2" t="s">
        <v>40</v>
      </c>
      <c r="V2773" s="2" t="s">
        <v>83</v>
      </c>
      <c r="W2773" s="2" t="s">
        <v>40</v>
      </c>
      <c r="X2773" s="2" t="s">
        <v>40</v>
      </c>
      <c r="Y2773" s="2" t="s">
        <v>40</v>
      </c>
      <c r="Z2773" s="2" t="s">
        <v>83</v>
      </c>
      <c r="AA2773" s="2" t="s">
        <v>40</v>
      </c>
      <c r="AB2773" s="2" t="s">
        <v>40</v>
      </c>
      <c r="AC2773" s="2" t="s">
        <v>40</v>
      </c>
      <c r="AD2773" s="2" t="s">
        <v>40</v>
      </c>
    </row>
    <row r="2774" spans="1:30" x14ac:dyDescent="0.2">
      <c r="A2774" s="3" t="s">
        <v>52</v>
      </c>
      <c r="B2774" s="2">
        <v>0</v>
      </c>
      <c r="C2774" s="2">
        <v>0</v>
      </c>
      <c r="D2774" s="2">
        <v>0</v>
      </c>
      <c r="E2774" s="2" t="s">
        <v>40</v>
      </c>
      <c r="F2774" s="2">
        <v>0</v>
      </c>
      <c r="G2774" s="2">
        <v>0</v>
      </c>
      <c r="H2774" s="2">
        <v>0</v>
      </c>
      <c r="I2774" s="2" t="s">
        <v>40</v>
      </c>
      <c r="J2774" s="2" t="s">
        <v>83</v>
      </c>
      <c r="K2774" s="2" t="s">
        <v>40</v>
      </c>
      <c r="L2774" s="2" t="s">
        <v>40</v>
      </c>
      <c r="M2774" s="2" t="s">
        <v>40</v>
      </c>
      <c r="N2774" s="2">
        <v>0</v>
      </c>
      <c r="O2774" s="2">
        <v>0</v>
      </c>
      <c r="P2774" s="2">
        <v>0</v>
      </c>
      <c r="Q2774" s="2" t="s">
        <v>40</v>
      </c>
      <c r="R2774" s="2">
        <v>0</v>
      </c>
      <c r="S2774" s="2">
        <v>0</v>
      </c>
      <c r="T2774" s="2" t="s">
        <v>40</v>
      </c>
      <c r="U2774" s="2" t="s">
        <v>40</v>
      </c>
      <c r="V2774" s="2" t="s">
        <v>83</v>
      </c>
      <c r="W2774" s="2" t="s">
        <v>40</v>
      </c>
      <c r="X2774" s="2" t="s">
        <v>40</v>
      </c>
      <c r="Y2774" s="2" t="s">
        <v>40</v>
      </c>
      <c r="Z2774" s="2">
        <v>0</v>
      </c>
      <c r="AA2774" s="2">
        <v>0</v>
      </c>
      <c r="AB2774" s="2" t="s">
        <v>40</v>
      </c>
      <c r="AC2774" s="2" t="s">
        <v>40</v>
      </c>
      <c r="AD2774" s="2" t="s">
        <v>40</v>
      </c>
    </row>
    <row r="2775" spans="1:30" x14ac:dyDescent="0.2">
      <c r="A2775" s="3" t="s">
        <v>54</v>
      </c>
      <c r="B2775" s="2" t="s">
        <v>83</v>
      </c>
      <c r="C2775" s="2" t="s">
        <v>40</v>
      </c>
      <c r="D2775" s="2" t="s">
        <v>40</v>
      </c>
      <c r="E2775" s="2" t="s">
        <v>40</v>
      </c>
      <c r="F2775" s="2">
        <v>0</v>
      </c>
      <c r="G2775" s="2">
        <v>0</v>
      </c>
      <c r="H2775" s="2" t="s">
        <v>40</v>
      </c>
      <c r="I2775" s="2" t="s">
        <v>40</v>
      </c>
      <c r="J2775" s="2" t="s">
        <v>83</v>
      </c>
      <c r="K2775" s="2" t="s">
        <v>40</v>
      </c>
      <c r="L2775" s="2" t="s">
        <v>40</v>
      </c>
      <c r="M2775" s="2" t="s">
        <v>40</v>
      </c>
      <c r="N2775" s="2">
        <v>0</v>
      </c>
      <c r="O2775" s="2">
        <v>0</v>
      </c>
      <c r="P2775" s="2">
        <v>0</v>
      </c>
      <c r="Q2775" s="2" t="s">
        <v>40</v>
      </c>
      <c r="R2775" s="2" t="s">
        <v>83</v>
      </c>
      <c r="S2775" s="2" t="s">
        <v>40</v>
      </c>
      <c r="T2775" s="2" t="s">
        <v>40</v>
      </c>
      <c r="U2775" s="2" t="s">
        <v>40</v>
      </c>
      <c r="V2775" s="2">
        <v>0</v>
      </c>
      <c r="W2775" s="2">
        <v>0</v>
      </c>
      <c r="X2775" s="2" t="s">
        <v>40</v>
      </c>
      <c r="Y2775" s="2" t="s">
        <v>40</v>
      </c>
      <c r="Z2775" s="2">
        <v>0</v>
      </c>
      <c r="AA2775" s="2">
        <v>0</v>
      </c>
      <c r="AB2775" s="2">
        <v>0</v>
      </c>
      <c r="AC2775" s="2" t="s">
        <v>40</v>
      </c>
      <c r="AD2775" s="2" t="s">
        <v>40</v>
      </c>
    </row>
    <row r="2776" spans="1:30" x14ac:dyDescent="0.2">
      <c r="A2776" s="3" t="s">
        <v>55</v>
      </c>
      <c r="B2776" s="2">
        <v>0</v>
      </c>
      <c r="C2776" s="2">
        <v>0</v>
      </c>
      <c r="D2776" s="2">
        <v>0</v>
      </c>
      <c r="E2776" s="2" t="s">
        <v>40</v>
      </c>
      <c r="F2776" s="2">
        <v>0</v>
      </c>
      <c r="G2776" s="2">
        <v>0</v>
      </c>
      <c r="H2776" s="2" t="s">
        <v>40</v>
      </c>
      <c r="I2776" s="2" t="s">
        <v>40</v>
      </c>
      <c r="J2776" s="2" t="s">
        <v>83</v>
      </c>
      <c r="K2776" s="2" t="s">
        <v>40</v>
      </c>
      <c r="L2776" s="2" t="s">
        <v>40</v>
      </c>
      <c r="M2776" s="2" t="s">
        <v>40</v>
      </c>
      <c r="N2776" s="2">
        <v>0</v>
      </c>
      <c r="O2776" s="2">
        <v>0</v>
      </c>
      <c r="P2776" s="2">
        <v>0</v>
      </c>
      <c r="Q2776" s="2" t="s">
        <v>40</v>
      </c>
      <c r="R2776" s="2" t="s">
        <v>83</v>
      </c>
      <c r="S2776" s="2" t="s">
        <v>40</v>
      </c>
      <c r="T2776" s="2" t="s">
        <v>40</v>
      </c>
      <c r="U2776" s="2" t="s">
        <v>40</v>
      </c>
      <c r="V2776" s="2">
        <v>0</v>
      </c>
      <c r="W2776" s="2">
        <v>0</v>
      </c>
      <c r="X2776" s="2" t="s">
        <v>40</v>
      </c>
      <c r="Y2776" s="2" t="s">
        <v>40</v>
      </c>
      <c r="Z2776" s="2">
        <v>0</v>
      </c>
      <c r="AA2776" s="2">
        <v>0</v>
      </c>
      <c r="AB2776" s="2" t="s">
        <v>40</v>
      </c>
      <c r="AC2776" s="2" t="s">
        <v>40</v>
      </c>
      <c r="AD2776" s="2" t="s">
        <v>40</v>
      </c>
    </row>
    <row r="2777" spans="1:30" x14ac:dyDescent="0.2">
      <c r="A2777" s="3" t="s">
        <v>56</v>
      </c>
      <c r="B2777" s="2">
        <v>0</v>
      </c>
      <c r="C2777" s="2">
        <v>0</v>
      </c>
      <c r="D2777" s="2">
        <v>0</v>
      </c>
      <c r="E2777" s="2" t="s">
        <v>40</v>
      </c>
      <c r="F2777" s="2">
        <v>0</v>
      </c>
      <c r="G2777" s="2">
        <v>0</v>
      </c>
      <c r="H2777" s="2">
        <v>0</v>
      </c>
      <c r="I2777" s="2">
        <v>0</v>
      </c>
      <c r="J2777" s="2" t="s">
        <v>83</v>
      </c>
      <c r="K2777" s="2" t="s">
        <v>40</v>
      </c>
      <c r="L2777" s="2" t="s">
        <v>40</v>
      </c>
      <c r="M2777" s="2" t="s">
        <v>40</v>
      </c>
      <c r="N2777" s="2">
        <v>0</v>
      </c>
      <c r="O2777" s="2">
        <v>0</v>
      </c>
      <c r="P2777" s="2">
        <v>0</v>
      </c>
      <c r="Q2777" s="2" t="s">
        <v>40</v>
      </c>
      <c r="R2777" s="2" t="s">
        <v>83</v>
      </c>
      <c r="S2777" s="2" t="s">
        <v>40</v>
      </c>
      <c r="T2777" s="2" t="s">
        <v>40</v>
      </c>
      <c r="U2777" s="2" t="s">
        <v>40</v>
      </c>
      <c r="V2777" s="2" t="s">
        <v>83</v>
      </c>
      <c r="W2777" s="2" t="s">
        <v>40</v>
      </c>
      <c r="X2777" s="2" t="s">
        <v>40</v>
      </c>
      <c r="Y2777" s="2" t="s">
        <v>40</v>
      </c>
      <c r="Z2777" s="2">
        <v>0</v>
      </c>
      <c r="AA2777" s="2">
        <v>0</v>
      </c>
      <c r="AB2777" s="2" t="s">
        <v>40</v>
      </c>
      <c r="AC2777" s="2" t="s">
        <v>40</v>
      </c>
      <c r="AD2777" s="2" t="s">
        <v>40</v>
      </c>
    </row>
    <row r="2780" spans="1:30" x14ac:dyDescent="0.2">
      <c r="A2780" s="3" t="s">
        <v>91</v>
      </c>
    </row>
    <row r="2782" spans="1:30" x14ac:dyDescent="0.2">
      <c r="B2782" s="2" t="s">
        <v>39</v>
      </c>
      <c r="C2782" s="2" t="s">
        <v>40</v>
      </c>
      <c r="D2782" s="2" t="s">
        <v>40</v>
      </c>
      <c r="E2782" s="2" t="s">
        <v>40</v>
      </c>
      <c r="F2782" s="2" t="s">
        <v>41</v>
      </c>
      <c r="G2782" s="2" t="s">
        <v>40</v>
      </c>
      <c r="H2782" s="2" t="s">
        <v>40</v>
      </c>
      <c r="I2782" s="2" t="s">
        <v>40</v>
      </c>
      <c r="J2782" s="2" t="s">
        <v>42</v>
      </c>
      <c r="K2782" s="2" t="s">
        <v>40</v>
      </c>
      <c r="L2782" s="2" t="s">
        <v>40</v>
      </c>
      <c r="M2782" s="2" t="s">
        <v>40</v>
      </c>
      <c r="N2782" s="2" t="s">
        <v>43</v>
      </c>
      <c r="O2782" s="2" t="s">
        <v>40</v>
      </c>
      <c r="P2782" s="2" t="s">
        <v>40</v>
      </c>
      <c r="Q2782" s="2" t="s">
        <v>40</v>
      </c>
      <c r="R2782" s="2" t="s">
        <v>44</v>
      </c>
      <c r="S2782" s="2" t="s">
        <v>40</v>
      </c>
      <c r="T2782" s="2" t="s">
        <v>40</v>
      </c>
      <c r="U2782" s="2" t="s">
        <v>40</v>
      </c>
      <c r="V2782" s="2" t="s">
        <v>45</v>
      </c>
      <c r="W2782" s="2" t="s">
        <v>40</v>
      </c>
      <c r="X2782" s="2" t="s">
        <v>40</v>
      </c>
      <c r="Y2782" s="2" t="s">
        <v>40</v>
      </c>
      <c r="Z2782" s="2" t="s">
        <v>46</v>
      </c>
      <c r="AA2782" s="2" t="s">
        <v>40</v>
      </c>
      <c r="AB2782" s="2" t="s">
        <v>40</v>
      </c>
      <c r="AC2782" s="2" t="s">
        <v>40</v>
      </c>
      <c r="AD2782" s="2" t="s">
        <v>40</v>
      </c>
    </row>
    <row r="2783" spans="1:30" x14ac:dyDescent="0.2">
      <c r="A2783" s="3" t="s">
        <v>47</v>
      </c>
      <c r="B2783" s="2">
        <v>0</v>
      </c>
      <c r="C2783" s="2">
        <v>0</v>
      </c>
      <c r="D2783" s="2">
        <v>0</v>
      </c>
      <c r="E2783" s="2">
        <v>0</v>
      </c>
      <c r="F2783" s="2" t="s">
        <v>83</v>
      </c>
      <c r="G2783" s="2" t="s">
        <v>40</v>
      </c>
      <c r="H2783" s="2" t="s">
        <v>40</v>
      </c>
      <c r="I2783" s="2" t="s">
        <v>40</v>
      </c>
      <c r="J2783" s="2" t="s">
        <v>83</v>
      </c>
      <c r="K2783" s="2" t="s">
        <v>40</v>
      </c>
      <c r="L2783" s="2" t="s">
        <v>40</v>
      </c>
      <c r="M2783" s="2" t="s">
        <v>40</v>
      </c>
      <c r="N2783" s="2">
        <v>0</v>
      </c>
      <c r="O2783" s="2">
        <v>0</v>
      </c>
      <c r="P2783" s="2" t="s">
        <v>40</v>
      </c>
      <c r="Q2783" s="2" t="s">
        <v>40</v>
      </c>
      <c r="R2783" s="2" t="s">
        <v>83</v>
      </c>
      <c r="S2783" s="2" t="s">
        <v>40</v>
      </c>
      <c r="T2783" s="2" t="s">
        <v>40</v>
      </c>
      <c r="U2783" s="2" t="s">
        <v>40</v>
      </c>
      <c r="V2783" s="2" t="s">
        <v>83</v>
      </c>
      <c r="W2783" s="2" t="s">
        <v>40</v>
      </c>
      <c r="X2783" s="2" t="s">
        <v>40</v>
      </c>
      <c r="Y2783" s="2" t="s">
        <v>40</v>
      </c>
      <c r="Z2783" s="2" t="s">
        <v>83</v>
      </c>
      <c r="AA2783" s="2" t="s">
        <v>40</v>
      </c>
      <c r="AB2783" s="2" t="s">
        <v>40</v>
      </c>
      <c r="AC2783" s="2" t="s">
        <v>40</v>
      </c>
      <c r="AD2783" s="2" t="s">
        <v>40</v>
      </c>
    </row>
    <row r="2784" spans="1:30" x14ac:dyDescent="0.2">
      <c r="A2784" s="3" t="s">
        <v>52</v>
      </c>
      <c r="B2784" s="2">
        <v>0</v>
      </c>
      <c r="C2784" s="2">
        <v>0</v>
      </c>
      <c r="D2784" s="2">
        <v>0</v>
      </c>
      <c r="E2784" s="2" t="s">
        <v>40</v>
      </c>
      <c r="F2784" s="2">
        <v>0</v>
      </c>
      <c r="G2784" s="2">
        <v>0</v>
      </c>
      <c r="H2784" s="2">
        <v>0</v>
      </c>
      <c r="I2784" s="2" t="s">
        <v>40</v>
      </c>
      <c r="J2784" s="2" t="s">
        <v>83</v>
      </c>
      <c r="K2784" s="2" t="s">
        <v>40</v>
      </c>
      <c r="L2784" s="2" t="s">
        <v>40</v>
      </c>
      <c r="M2784" s="2" t="s">
        <v>40</v>
      </c>
      <c r="N2784" s="2">
        <v>0</v>
      </c>
      <c r="O2784" s="2">
        <v>0</v>
      </c>
      <c r="P2784" s="2">
        <v>0</v>
      </c>
      <c r="Q2784" s="2" t="s">
        <v>40</v>
      </c>
      <c r="R2784" s="2">
        <v>0</v>
      </c>
      <c r="S2784" s="2">
        <v>0</v>
      </c>
      <c r="T2784" s="2" t="s">
        <v>40</v>
      </c>
      <c r="U2784" s="2" t="s">
        <v>40</v>
      </c>
      <c r="V2784" s="2" t="s">
        <v>83</v>
      </c>
      <c r="W2784" s="2" t="s">
        <v>40</v>
      </c>
      <c r="X2784" s="2" t="s">
        <v>40</v>
      </c>
      <c r="Y2784" s="2" t="s">
        <v>40</v>
      </c>
      <c r="Z2784" s="2">
        <v>0</v>
      </c>
      <c r="AA2784" s="2">
        <v>0</v>
      </c>
      <c r="AB2784" s="2" t="s">
        <v>40</v>
      </c>
      <c r="AC2784" s="2" t="s">
        <v>40</v>
      </c>
      <c r="AD2784" s="2" t="s">
        <v>40</v>
      </c>
    </row>
    <row r="2785" spans="1:30" x14ac:dyDescent="0.2">
      <c r="A2785" s="3" t="s">
        <v>54</v>
      </c>
      <c r="B2785" s="2" t="s">
        <v>83</v>
      </c>
      <c r="C2785" s="2" t="s">
        <v>40</v>
      </c>
      <c r="D2785" s="2" t="s">
        <v>40</v>
      </c>
      <c r="E2785" s="2" t="s">
        <v>40</v>
      </c>
      <c r="F2785" s="2">
        <v>0</v>
      </c>
      <c r="G2785" s="2">
        <v>0</v>
      </c>
      <c r="H2785" s="2" t="s">
        <v>40</v>
      </c>
      <c r="I2785" s="2" t="s">
        <v>40</v>
      </c>
      <c r="J2785" s="2" t="s">
        <v>83</v>
      </c>
      <c r="K2785" s="2" t="s">
        <v>40</v>
      </c>
      <c r="L2785" s="2" t="s">
        <v>40</v>
      </c>
      <c r="M2785" s="2" t="s">
        <v>40</v>
      </c>
      <c r="N2785" s="2">
        <v>0</v>
      </c>
      <c r="O2785" s="2">
        <v>0</v>
      </c>
      <c r="P2785" s="2">
        <v>0</v>
      </c>
      <c r="Q2785" s="2" t="s">
        <v>40</v>
      </c>
      <c r="R2785" s="2" t="s">
        <v>83</v>
      </c>
      <c r="S2785" s="2" t="s">
        <v>40</v>
      </c>
      <c r="T2785" s="2" t="s">
        <v>40</v>
      </c>
      <c r="U2785" s="2" t="s">
        <v>40</v>
      </c>
      <c r="V2785" s="2">
        <v>0</v>
      </c>
      <c r="W2785" s="2">
        <v>0</v>
      </c>
      <c r="X2785" s="2" t="s">
        <v>40</v>
      </c>
      <c r="Y2785" s="2" t="s">
        <v>40</v>
      </c>
      <c r="Z2785" s="2">
        <v>0</v>
      </c>
      <c r="AA2785" s="2">
        <v>0</v>
      </c>
      <c r="AB2785" s="2">
        <v>0</v>
      </c>
      <c r="AC2785" s="2" t="s">
        <v>40</v>
      </c>
      <c r="AD2785" s="2" t="s">
        <v>40</v>
      </c>
    </row>
    <row r="2786" spans="1:30" x14ac:dyDescent="0.2">
      <c r="A2786" s="3" t="s">
        <v>55</v>
      </c>
      <c r="B2786" s="2">
        <v>0</v>
      </c>
      <c r="C2786" s="2">
        <v>0</v>
      </c>
      <c r="D2786" s="2">
        <v>0</v>
      </c>
      <c r="E2786" s="2" t="s">
        <v>40</v>
      </c>
      <c r="F2786" s="2">
        <v>0</v>
      </c>
      <c r="G2786" s="2">
        <v>0</v>
      </c>
      <c r="H2786" s="2" t="s">
        <v>40</v>
      </c>
      <c r="I2786" s="2" t="s">
        <v>40</v>
      </c>
      <c r="J2786" s="2" t="s">
        <v>83</v>
      </c>
      <c r="K2786" s="2" t="s">
        <v>40</v>
      </c>
      <c r="L2786" s="2" t="s">
        <v>40</v>
      </c>
      <c r="M2786" s="2" t="s">
        <v>40</v>
      </c>
      <c r="N2786" s="2">
        <v>0</v>
      </c>
      <c r="O2786" s="2">
        <v>0</v>
      </c>
      <c r="P2786" s="2">
        <v>0</v>
      </c>
      <c r="Q2786" s="2" t="s">
        <v>40</v>
      </c>
      <c r="R2786" s="2" t="s">
        <v>83</v>
      </c>
      <c r="S2786" s="2" t="s">
        <v>40</v>
      </c>
      <c r="T2786" s="2" t="s">
        <v>40</v>
      </c>
      <c r="U2786" s="2" t="s">
        <v>40</v>
      </c>
      <c r="V2786" s="2">
        <v>0</v>
      </c>
      <c r="W2786" s="2">
        <v>0</v>
      </c>
      <c r="X2786" s="2" t="s">
        <v>40</v>
      </c>
      <c r="Y2786" s="2" t="s">
        <v>40</v>
      </c>
      <c r="Z2786" s="2">
        <v>0</v>
      </c>
      <c r="AA2786" s="2">
        <v>0</v>
      </c>
      <c r="AB2786" s="2" t="s">
        <v>40</v>
      </c>
      <c r="AC2786" s="2" t="s">
        <v>40</v>
      </c>
      <c r="AD2786" s="2" t="s">
        <v>40</v>
      </c>
    </row>
    <row r="2787" spans="1:30" x14ac:dyDescent="0.2">
      <c r="A2787" s="3" t="s">
        <v>56</v>
      </c>
      <c r="B2787" s="2">
        <v>0</v>
      </c>
      <c r="C2787" s="2">
        <v>0</v>
      </c>
      <c r="D2787" s="2">
        <v>0</v>
      </c>
      <c r="E2787" s="2" t="s">
        <v>40</v>
      </c>
      <c r="F2787" s="2">
        <v>0</v>
      </c>
      <c r="G2787" s="2">
        <v>0</v>
      </c>
      <c r="H2787" s="2">
        <v>0</v>
      </c>
      <c r="I2787" s="2">
        <v>0</v>
      </c>
      <c r="J2787" s="2" t="s">
        <v>83</v>
      </c>
      <c r="K2787" s="2" t="s">
        <v>40</v>
      </c>
      <c r="L2787" s="2" t="s">
        <v>40</v>
      </c>
      <c r="M2787" s="2" t="s">
        <v>40</v>
      </c>
      <c r="N2787" s="2">
        <v>0</v>
      </c>
      <c r="O2787" s="2">
        <v>0</v>
      </c>
      <c r="P2787" s="2">
        <v>0</v>
      </c>
      <c r="Q2787" s="2" t="s">
        <v>40</v>
      </c>
      <c r="R2787" s="2" t="s">
        <v>83</v>
      </c>
      <c r="S2787" s="2" t="s">
        <v>40</v>
      </c>
      <c r="T2787" s="2" t="s">
        <v>40</v>
      </c>
      <c r="U2787" s="2" t="s">
        <v>40</v>
      </c>
      <c r="V2787" s="2" t="s">
        <v>83</v>
      </c>
      <c r="W2787" s="2" t="s">
        <v>40</v>
      </c>
      <c r="X2787" s="2" t="s">
        <v>40</v>
      </c>
      <c r="Y2787" s="2" t="s">
        <v>40</v>
      </c>
      <c r="Z2787" s="2">
        <v>0</v>
      </c>
      <c r="AA2787" s="2">
        <v>0</v>
      </c>
      <c r="AB2787" s="2" t="s">
        <v>40</v>
      </c>
      <c r="AC2787" s="2" t="s">
        <v>40</v>
      </c>
      <c r="AD2787" s="2" t="s">
        <v>40</v>
      </c>
    </row>
    <row r="2790" spans="1:30" x14ac:dyDescent="0.2">
      <c r="A2790" s="3" t="s">
        <v>92</v>
      </c>
    </row>
    <row r="2792" spans="1:30" x14ac:dyDescent="0.2">
      <c r="B2792" s="2" t="s">
        <v>39</v>
      </c>
      <c r="C2792" s="2" t="s">
        <v>40</v>
      </c>
      <c r="D2792" s="2" t="s">
        <v>40</v>
      </c>
      <c r="E2792" s="2" t="s">
        <v>40</v>
      </c>
      <c r="F2792" s="2" t="s">
        <v>41</v>
      </c>
      <c r="G2792" s="2" t="s">
        <v>40</v>
      </c>
      <c r="H2792" s="2" t="s">
        <v>40</v>
      </c>
      <c r="I2792" s="2" t="s">
        <v>40</v>
      </c>
      <c r="J2792" s="2" t="s">
        <v>42</v>
      </c>
      <c r="K2792" s="2" t="s">
        <v>40</v>
      </c>
      <c r="L2792" s="2" t="s">
        <v>40</v>
      </c>
      <c r="M2792" s="2" t="s">
        <v>40</v>
      </c>
      <c r="N2792" s="2" t="s">
        <v>43</v>
      </c>
      <c r="O2792" s="2" t="s">
        <v>40</v>
      </c>
      <c r="P2792" s="2" t="s">
        <v>40</v>
      </c>
      <c r="Q2792" s="2" t="s">
        <v>40</v>
      </c>
      <c r="R2792" s="2" t="s">
        <v>44</v>
      </c>
      <c r="S2792" s="2" t="s">
        <v>40</v>
      </c>
      <c r="T2792" s="2" t="s">
        <v>40</v>
      </c>
      <c r="U2792" s="2" t="s">
        <v>40</v>
      </c>
      <c r="V2792" s="2" t="s">
        <v>45</v>
      </c>
      <c r="W2792" s="2" t="s">
        <v>40</v>
      </c>
      <c r="X2792" s="2" t="s">
        <v>40</v>
      </c>
      <c r="Y2792" s="2" t="s">
        <v>40</v>
      </c>
      <c r="Z2792" s="2" t="s">
        <v>46</v>
      </c>
      <c r="AA2792" s="2" t="s">
        <v>40</v>
      </c>
      <c r="AB2792" s="2" t="s">
        <v>40</v>
      </c>
      <c r="AC2792" s="2" t="s">
        <v>40</v>
      </c>
      <c r="AD2792" s="2" t="s">
        <v>40</v>
      </c>
    </row>
    <row r="2793" spans="1:30" x14ac:dyDescent="0.2">
      <c r="A2793" s="3" t="s">
        <v>47</v>
      </c>
      <c r="B2793" s="2">
        <v>1.0019999999999999E-2</v>
      </c>
      <c r="C2793" s="2">
        <v>9.2399999999999999E-3</v>
      </c>
      <c r="D2793" s="2">
        <v>9.5999999999999992E-3</v>
      </c>
      <c r="E2793" s="2">
        <v>9.8200000000000006E-3</v>
      </c>
      <c r="F2793" s="2" t="s">
        <v>83</v>
      </c>
      <c r="G2793" s="2" t="s">
        <v>40</v>
      </c>
      <c r="H2793" s="2" t="s">
        <v>40</v>
      </c>
      <c r="I2793" s="2" t="s">
        <v>40</v>
      </c>
      <c r="J2793" s="2" t="s">
        <v>83</v>
      </c>
      <c r="K2793" s="2" t="s">
        <v>40</v>
      </c>
      <c r="L2793" s="2" t="s">
        <v>40</v>
      </c>
      <c r="M2793" s="2" t="s">
        <v>40</v>
      </c>
      <c r="N2793" s="2">
        <v>1.9460000000000002E-2</v>
      </c>
      <c r="O2793" s="2">
        <v>1.9220000000000001E-2</v>
      </c>
      <c r="P2793" s="2" t="s">
        <v>40</v>
      </c>
      <c r="Q2793" s="2" t="s">
        <v>40</v>
      </c>
      <c r="R2793" s="2" t="s">
        <v>83</v>
      </c>
      <c r="S2793" s="2" t="s">
        <v>40</v>
      </c>
      <c r="T2793" s="2" t="s">
        <v>40</v>
      </c>
      <c r="U2793" s="2" t="s">
        <v>40</v>
      </c>
      <c r="V2793" s="2" t="s">
        <v>83</v>
      </c>
      <c r="W2793" s="2" t="s">
        <v>40</v>
      </c>
      <c r="X2793" s="2" t="s">
        <v>40</v>
      </c>
      <c r="Y2793" s="2" t="s">
        <v>40</v>
      </c>
      <c r="Z2793" s="2" t="s">
        <v>83</v>
      </c>
      <c r="AA2793" s="2" t="s">
        <v>40</v>
      </c>
      <c r="AB2793" s="2" t="s">
        <v>40</v>
      </c>
      <c r="AC2793" s="2" t="s">
        <v>40</v>
      </c>
      <c r="AD2793" s="2" t="s">
        <v>40</v>
      </c>
    </row>
    <row r="2794" spans="1:30" x14ac:dyDescent="0.2">
      <c r="A2794" s="3" t="s">
        <v>52</v>
      </c>
      <c r="B2794" s="2">
        <v>1.359E-2</v>
      </c>
      <c r="C2794" s="2">
        <v>1.248E-2</v>
      </c>
      <c r="D2794" s="2">
        <v>1.261E-2</v>
      </c>
      <c r="E2794" s="2" t="s">
        <v>40</v>
      </c>
      <c r="F2794" s="2">
        <v>1.304E-2</v>
      </c>
      <c r="G2794" s="2">
        <v>1.392E-2</v>
      </c>
      <c r="H2794" s="2">
        <v>1.172E-2</v>
      </c>
      <c r="I2794" s="2" t="s">
        <v>40</v>
      </c>
      <c r="J2794" s="2" t="s">
        <v>83</v>
      </c>
      <c r="K2794" s="2" t="s">
        <v>40</v>
      </c>
      <c r="L2794" s="2" t="s">
        <v>40</v>
      </c>
      <c r="M2794" s="2" t="s">
        <v>40</v>
      </c>
      <c r="N2794" s="2">
        <v>1.2279999999999999E-2</v>
      </c>
      <c r="O2794" s="2">
        <v>1.323E-2</v>
      </c>
      <c r="P2794" s="2">
        <v>1.3169999999999999E-2</v>
      </c>
      <c r="Q2794" s="2" t="s">
        <v>40</v>
      </c>
      <c r="R2794" s="2">
        <v>1.9300000000000001E-2</v>
      </c>
      <c r="S2794" s="2">
        <v>1.9380000000000001E-2</v>
      </c>
      <c r="T2794" s="2" t="s">
        <v>40</v>
      </c>
      <c r="U2794" s="2" t="s">
        <v>40</v>
      </c>
      <c r="V2794" s="2" t="s">
        <v>83</v>
      </c>
      <c r="W2794" s="2" t="s">
        <v>40</v>
      </c>
      <c r="X2794" s="2" t="s">
        <v>40</v>
      </c>
      <c r="Y2794" s="2" t="s">
        <v>40</v>
      </c>
      <c r="Z2794" s="2">
        <v>3.8679999999999999E-2</v>
      </c>
      <c r="AA2794" s="2">
        <v>0</v>
      </c>
      <c r="AB2794" s="2" t="s">
        <v>40</v>
      </c>
      <c r="AC2794" s="2" t="s">
        <v>40</v>
      </c>
      <c r="AD2794" s="2" t="s">
        <v>40</v>
      </c>
    </row>
    <row r="2795" spans="1:30" x14ac:dyDescent="0.2">
      <c r="A2795" s="3" t="s">
        <v>54</v>
      </c>
      <c r="B2795" s="2" t="s">
        <v>83</v>
      </c>
      <c r="C2795" s="2" t="s">
        <v>40</v>
      </c>
      <c r="D2795" s="2" t="s">
        <v>40</v>
      </c>
      <c r="E2795" s="2" t="s">
        <v>40</v>
      </c>
      <c r="F2795" s="2">
        <v>1.942E-2</v>
      </c>
      <c r="G2795" s="2">
        <v>1.9259999999999999E-2</v>
      </c>
      <c r="H2795" s="2" t="s">
        <v>40</v>
      </c>
      <c r="I2795" s="2" t="s">
        <v>40</v>
      </c>
      <c r="J2795" s="2" t="s">
        <v>83</v>
      </c>
      <c r="K2795" s="2" t="s">
        <v>40</v>
      </c>
      <c r="L2795" s="2" t="s">
        <v>40</v>
      </c>
      <c r="M2795" s="2" t="s">
        <v>40</v>
      </c>
      <c r="N2795" s="2">
        <v>1.2409999999999999E-2</v>
      </c>
      <c r="O2795" s="2">
        <v>1.295E-2</v>
      </c>
      <c r="P2795" s="2">
        <v>1.332E-2</v>
      </c>
      <c r="Q2795" s="2" t="s">
        <v>40</v>
      </c>
      <c r="R2795" s="2" t="s">
        <v>83</v>
      </c>
      <c r="S2795" s="2" t="s">
        <v>40</v>
      </c>
      <c r="T2795" s="2" t="s">
        <v>40</v>
      </c>
      <c r="U2795" s="2" t="s">
        <v>40</v>
      </c>
      <c r="V2795" s="2">
        <v>1.9550000000000001E-2</v>
      </c>
      <c r="W2795" s="2">
        <v>1.9130000000000001E-2</v>
      </c>
      <c r="X2795" s="2" t="s">
        <v>40</v>
      </c>
      <c r="Y2795" s="2" t="s">
        <v>40</v>
      </c>
      <c r="Z2795" s="2">
        <v>3.8679999999999999E-2</v>
      </c>
      <c r="AA2795" s="2">
        <v>0</v>
      </c>
      <c r="AB2795" s="2">
        <v>0</v>
      </c>
      <c r="AC2795" s="2" t="s">
        <v>40</v>
      </c>
      <c r="AD2795" s="2" t="s">
        <v>40</v>
      </c>
    </row>
    <row r="2796" spans="1:30" x14ac:dyDescent="0.2">
      <c r="A2796" s="3" t="s">
        <v>55</v>
      </c>
      <c r="B2796" s="2">
        <v>1.325E-2</v>
      </c>
      <c r="C2796" s="2">
        <v>1.2670000000000001E-2</v>
      </c>
      <c r="D2796" s="2">
        <v>1.2760000000000001E-2</v>
      </c>
      <c r="E2796" s="2" t="s">
        <v>40</v>
      </c>
      <c r="F2796" s="2">
        <v>1.9570000000000001E-2</v>
      </c>
      <c r="G2796" s="2">
        <v>1.9109999999999999E-2</v>
      </c>
      <c r="H2796" s="2" t="s">
        <v>40</v>
      </c>
      <c r="I2796" s="2" t="s">
        <v>40</v>
      </c>
      <c r="J2796" s="2" t="s">
        <v>83</v>
      </c>
      <c r="K2796" s="2" t="s">
        <v>40</v>
      </c>
      <c r="L2796" s="2" t="s">
        <v>40</v>
      </c>
      <c r="M2796" s="2" t="s">
        <v>40</v>
      </c>
      <c r="N2796" s="2">
        <v>1.323E-2</v>
      </c>
      <c r="O2796" s="2">
        <v>1.255E-2</v>
      </c>
      <c r="P2796" s="2">
        <v>1.29E-2</v>
      </c>
      <c r="Q2796" s="2" t="s">
        <v>40</v>
      </c>
      <c r="R2796" s="2" t="s">
        <v>83</v>
      </c>
      <c r="S2796" s="2" t="s">
        <v>40</v>
      </c>
      <c r="T2796" s="2" t="s">
        <v>40</v>
      </c>
      <c r="U2796" s="2" t="s">
        <v>40</v>
      </c>
      <c r="V2796" s="2">
        <v>1.9439999999999999E-2</v>
      </c>
      <c r="W2796" s="2">
        <v>1.924E-2</v>
      </c>
      <c r="X2796" s="2" t="s">
        <v>40</v>
      </c>
      <c r="Y2796" s="2" t="s">
        <v>40</v>
      </c>
      <c r="Z2796" s="2">
        <v>3.8679999999999999E-2</v>
      </c>
      <c r="AA2796" s="2">
        <v>0</v>
      </c>
      <c r="AB2796" s="2" t="s">
        <v>40</v>
      </c>
      <c r="AC2796" s="2" t="s">
        <v>40</v>
      </c>
      <c r="AD2796" s="2" t="s">
        <v>40</v>
      </c>
    </row>
    <row r="2797" spans="1:30" x14ac:dyDescent="0.2">
      <c r="A2797" s="3" t="s">
        <v>56</v>
      </c>
      <c r="B2797" s="2">
        <v>1.2760000000000001E-2</v>
      </c>
      <c r="C2797" s="2">
        <v>1.2579999999999999E-2</v>
      </c>
      <c r="D2797" s="2">
        <v>1.3339999999999999E-2</v>
      </c>
      <c r="E2797" s="2" t="s">
        <v>40</v>
      </c>
      <c r="F2797" s="2">
        <v>9.7599999999999996E-3</v>
      </c>
      <c r="G2797" s="2">
        <v>1.0120000000000001E-2</v>
      </c>
      <c r="H2797" s="2">
        <v>9.8799999999999999E-3</v>
      </c>
      <c r="I2797" s="2">
        <v>8.9200000000000008E-3</v>
      </c>
      <c r="J2797" s="2" t="s">
        <v>83</v>
      </c>
      <c r="K2797" s="2" t="s">
        <v>40</v>
      </c>
      <c r="L2797" s="2" t="s">
        <v>40</v>
      </c>
      <c r="M2797" s="2" t="s">
        <v>40</v>
      </c>
      <c r="N2797" s="2">
        <v>1.323E-2</v>
      </c>
      <c r="O2797" s="2">
        <v>1.3469999999999999E-2</v>
      </c>
      <c r="P2797" s="2">
        <v>1.1979999999999999E-2</v>
      </c>
      <c r="Q2797" s="2" t="s">
        <v>40</v>
      </c>
      <c r="R2797" s="2" t="s">
        <v>83</v>
      </c>
      <c r="S2797" s="2" t="s">
        <v>40</v>
      </c>
      <c r="T2797" s="2" t="s">
        <v>40</v>
      </c>
      <c r="U2797" s="2" t="s">
        <v>40</v>
      </c>
      <c r="V2797" s="2" t="s">
        <v>83</v>
      </c>
      <c r="W2797" s="2" t="s">
        <v>40</v>
      </c>
      <c r="X2797" s="2" t="s">
        <v>40</v>
      </c>
      <c r="Y2797" s="2" t="s">
        <v>40</v>
      </c>
      <c r="Z2797" s="2">
        <v>3.8679999999999999E-2</v>
      </c>
      <c r="AA2797" s="2">
        <v>0</v>
      </c>
      <c r="AB2797" s="2" t="s">
        <v>40</v>
      </c>
      <c r="AC2797" s="2" t="s">
        <v>40</v>
      </c>
      <c r="AD2797" s="2" t="s">
        <v>40</v>
      </c>
    </row>
    <row r="2800" spans="1:30" x14ac:dyDescent="0.2">
      <c r="A2800" s="3" t="s">
        <v>93</v>
      </c>
    </row>
    <row r="2801" spans="1:30" x14ac:dyDescent="0.2">
      <c r="A2801" s="3" t="s">
        <v>86</v>
      </c>
    </row>
    <row r="2803" spans="1:30" x14ac:dyDescent="0.2">
      <c r="B2803" s="2" t="s">
        <v>39</v>
      </c>
      <c r="C2803" s="2" t="s">
        <v>40</v>
      </c>
      <c r="D2803" s="2" t="s">
        <v>40</v>
      </c>
      <c r="E2803" s="2" t="s">
        <v>40</v>
      </c>
      <c r="F2803" s="2" t="s">
        <v>41</v>
      </c>
      <c r="G2803" s="2" t="s">
        <v>40</v>
      </c>
      <c r="H2803" s="2" t="s">
        <v>40</v>
      </c>
      <c r="I2803" s="2" t="s">
        <v>40</v>
      </c>
      <c r="J2803" s="2" t="s">
        <v>42</v>
      </c>
      <c r="K2803" s="2" t="s">
        <v>40</v>
      </c>
      <c r="L2803" s="2" t="s">
        <v>40</v>
      </c>
      <c r="M2803" s="2" t="s">
        <v>40</v>
      </c>
      <c r="N2803" s="2" t="s">
        <v>43</v>
      </c>
      <c r="O2803" s="2" t="s">
        <v>40</v>
      </c>
      <c r="P2803" s="2" t="s">
        <v>40</v>
      </c>
      <c r="Q2803" s="2" t="s">
        <v>40</v>
      </c>
      <c r="R2803" s="2" t="s">
        <v>44</v>
      </c>
      <c r="S2803" s="2" t="s">
        <v>40</v>
      </c>
      <c r="T2803" s="2" t="s">
        <v>40</v>
      </c>
      <c r="U2803" s="2" t="s">
        <v>40</v>
      </c>
      <c r="V2803" s="2" t="s">
        <v>45</v>
      </c>
      <c r="W2803" s="2" t="s">
        <v>40</v>
      </c>
      <c r="X2803" s="2" t="s">
        <v>40</v>
      </c>
      <c r="Y2803" s="2" t="s">
        <v>40</v>
      </c>
      <c r="Z2803" s="2" t="s">
        <v>46</v>
      </c>
      <c r="AA2803" s="2" t="s">
        <v>40</v>
      </c>
      <c r="AB2803" s="2" t="s">
        <v>40</v>
      </c>
      <c r="AC2803" s="2" t="s">
        <v>40</v>
      </c>
      <c r="AD2803" s="2" t="s">
        <v>40</v>
      </c>
    </row>
    <row r="2804" spans="1:30" x14ac:dyDescent="0.2">
      <c r="A2804" s="3" t="s">
        <v>47</v>
      </c>
      <c r="B2804" s="2">
        <v>0</v>
      </c>
      <c r="C2804" s="2">
        <v>0</v>
      </c>
      <c r="D2804" s="2">
        <v>0</v>
      </c>
      <c r="E2804" s="2">
        <v>0</v>
      </c>
      <c r="F2804" s="2" t="s">
        <v>83</v>
      </c>
      <c r="G2804" s="2" t="s">
        <v>40</v>
      </c>
      <c r="H2804" s="2" t="s">
        <v>40</v>
      </c>
      <c r="I2804" s="2" t="s">
        <v>40</v>
      </c>
      <c r="J2804" s="2" t="s">
        <v>83</v>
      </c>
      <c r="K2804" s="2" t="s">
        <v>40</v>
      </c>
      <c r="L2804" s="2" t="s">
        <v>40</v>
      </c>
      <c r="M2804" s="2" t="s">
        <v>40</v>
      </c>
      <c r="N2804" s="2">
        <v>0</v>
      </c>
      <c r="O2804" s="2">
        <v>0</v>
      </c>
      <c r="P2804" s="2" t="s">
        <v>40</v>
      </c>
      <c r="Q2804" s="2" t="s">
        <v>40</v>
      </c>
      <c r="R2804" s="2" t="s">
        <v>83</v>
      </c>
      <c r="S2804" s="2" t="s">
        <v>40</v>
      </c>
      <c r="T2804" s="2" t="s">
        <v>40</v>
      </c>
      <c r="U2804" s="2" t="s">
        <v>40</v>
      </c>
      <c r="V2804" s="2" t="s">
        <v>83</v>
      </c>
      <c r="W2804" s="2" t="s">
        <v>40</v>
      </c>
      <c r="X2804" s="2" t="s">
        <v>40</v>
      </c>
      <c r="Y2804" s="2" t="s">
        <v>40</v>
      </c>
      <c r="Z2804" s="2" t="s">
        <v>83</v>
      </c>
      <c r="AA2804" s="2" t="s">
        <v>40</v>
      </c>
      <c r="AB2804" s="2" t="s">
        <v>40</v>
      </c>
      <c r="AC2804" s="2" t="s">
        <v>40</v>
      </c>
      <c r="AD2804" s="2" t="s">
        <v>40</v>
      </c>
    </row>
    <row r="2805" spans="1:30" x14ac:dyDescent="0.2">
      <c r="A2805" s="3" t="s">
        <v>52</v>
      </c>
      <c r="B2805" s="2">
        <v>0</v>
      </c>
      <c r="C2805" s="2">
        <v>0</v>
      </c>
      <c r="D2805" s="2">
        <v>0</v>
      </c>
      <c r="E2805" s="2" t="s">
        <v>40</v>
      </c>
      <c r="F2805" s="2">
        <v>0</v>
      </c>
      <c r="G2805" s="2">
        <v>0</v>
      </c>
      <c r="H2805" s="2">
        <v>0</v>
      </c>
      <c r="I2805" s="2" t="s">
        <v>40</v>
      </c>
      <c r="J2805" s="2" t="s">
        <v>83</v>
      </c>
      <c r="K2805" s="2" t="s">
        <v>40</v>
      </c>
      <c r="L2805" s="2" t="s">
        <v>40</v>
      </c>
      <c r="M2805" s="2" t="s">
        <v>40</v>
      </c>
      <c r="N2805" s="2">
        <v>0</v>
      </c>
      <c r="O2805" s="2">
        <v>0</v>
      </c>
      <c r="P2805" s="2">
        <v>0</v>
      </c>
      <c r="Q2805" s="2" t="s">
        <v>40</v>
      </c>
      <c r="R2805" s="2">
        <v>0</v>
      </c>
      <c r="S2805" s="2">
        <v>0</v>
      </c>
      <c r="T2805" s="2" t="s">
        <v>40</v>
      </c>
      <c r="U2805" s="2" t="s">
        <v>40</v>
      </c>
      <c r="V2805" s="2" t="s">
        <v>83</v>
      </c>
      <c r="W2805" s="2" t="s">
        <v>40</v>
      </c>
      <c r="X2805" s="2" t="s">
        <v>40</v>
      </c>
      <c r="Y2805" s="2" t="s">
        <v>40</v>
      </c>
      <c r="Z2805" s="2">
        <v>0</v>
      </c>
      <c r="AA2805" s="2">
        <v>0</v>
      </c>
      <c r="AB2805" s="2" t="s">
        <v>40</v>
      </c>
      <c r="AC2805" s="2" t="s">
        <v>40</v>
      </c>
      <c r="AD2805" s="2" t="s">
        <v>40</v>
      </c>
    </row>
    <row r="2806" spans="1:30" x14ac:dyDescent="0.2">
      <c r="A2806" s="3" t="s">
        <v>54</v>
      </c>
      <c r="B2806" s="2" t="s">
        <v>83</v>
      </c>
      <c r="C2806" s="2" t="s">
        <v>40</v>
      </c>
      <c r="D2806" s="2" t="s">
        <v>40</v>
      </c>
      <c r="E2806" s="2" t="s">
        <v>40</v>
      </c>
      <c r="F2806" s="2">
        <v>0</v>
      </c>
      <c r="G2806" s="2">
        <v>0</v>
      </c>
      <c r="H2806" s="2" t="s">
        <v>40</v>
      </c>
      <c r="I2806" s="2" t="s">
        <v>40</v>
      </c>
      <c r="J2806" s="2" t="s">
        <v>83</v>
      </c>
      <c r="K2806" s="2" t="s">
        <v>40</v>
      </c>
      <c r="L2806" s="2" t="s">
        <v>40</v>
      </c>
      <c r="M2806" s="2" t="s">
        <v>40</v>
      </c>
      <c r="N2806" s="2">
        <v>0</v>
      </c>
      <c r="O2806" s="2">
        <v>0</v>
      </c>
      <c r="P2806" s="2">
        <v>0</v>
      </c>
      <c r="Q2806" s="2" t="s">
        <v>40</v>
      </c>
      <c r="R2806" s="2" t="s">
        <v>83</v>
      </c>
      <c r="S2806" s="2" t="s">
        <v>40</v>
      </c>
      <c r="T2806" s="2" t="s">
        <v>40</v>
      </c>
      <c r="U2806" s="2" t="s">
        <v>40</v>
      </c>
      <c r="V2806" s="2">
        <v>0</v>
      </c>
      <c r="W2806" s="2">
        <v>0</v>
      </c>
      <c r="X2806" s="2" t="s">
        <v>40</v>
      </c>
      <c r="Y2806" s="2" t="s">
        <v>40</v>
      </c>
      <c r="Z2806" s="2">
        <v>0</v>
      </c>
      <c r="AA2806" s="2">
        <v>0</v>
      </c>
      <c r="AB2806" s="2">
        <v>0</v>
      </c>
      <c r="AC2806" s="2" t="s">
        <v>40</v>
      </c>
      <c r="AD2806" s="2" t="s">
        <v>40</v>
      </c>
    </row>
    <row r="2807" spans="1:30" x14ac:dyDescent="0.2">
      <c r="A2807" s="3" t="s">
        <v>55</v>
      </c>
      <c r="B2807" s="2">
        <v>0</v>
      </c>
      <c r="C2807" s="2">
        <v>0</v>
      </c>
      <c r="D2807" s="2">
        <v>0</v>
      </c>
      <c r="E2807" s="2" t="s">
        <v>40</v>
      </c>
      <c r="F2807" s="2">
        <v>0</v>
      </c>
      <c r="G2807" s="2">
        <v>0</v>
      </c>
      <c r="H2807" s="2" t="s">
        <v>40</v>
      </c>
      <c r="I2807" s="2" t="s">
        <v>40</v>
      </c>
      <c r="J2807" s="2" t="s">
        <v>83</v>
      </c>
      <c r="K2807" s="2" t="s">
        <v>40</v>
      </c>
      <c r="L2807" s="2" t="s">
        <v>40</v>
      </c>
      <c r="M2807" s="2" t="s">
        <v>40</v>
      </c>
      <c r="N2807" s="2">
        <v>0</v>
      </c>
      <c r="O2807" s="2">
        <v>0</v>
      </c>
      <c r="P2807" s="2">
        <v>0</v>
      </c>
      <c r="Q2807" s="2" t="s">
        <v>40</v>
      </c>
      <c r="R2807" s="2" t="s">
        <v>83</v>
      </c>
      <c r="S2807" s="2" t="s">
        <v>40</v>
      </c>
      <c r="T2807" s="2" t="s">
        <v>40</v>
      </c>
      <c r="U2807" s="2" t="s">
        <v>40</v>
      </c>
      <c r="V2807" s="2">
        <v>0</v>
      </c>
      <c r="W2807" s="2">
        <v>0</v>
      </c>
      <c r="X2807" s="2" t="s">
        <v>40</v>
      </c>
      <c r="Y2807" s="2" t="s">
        <v>40</v>
      </c>
      <c r="Z2807" s="2">
        <v>0</v>
      </c>
      <c r="AA2807" s="2">
        <v>0</v>
      </c>
      <c r="AB2807" s="2" t="s">
        <v>40</v>
      </c>
      <c r="AC2807" s="2" t="s">
        <v>40</v>
      </c>
      <c r="AD2807" s="2" t="s">
        <v>40</v>
      </c>
    </row>
    <row r="2808" spans="1:30" x14ac:dyDescent="0.2">
      <c r="A2808" s="3" t="s">
        <v>56</v>
      </c>
      <c r="B2808" s="2">
        <v>0</v>
      </c>
      <c r="C2808" s="2">
        <v>0</v>
      </c>
      <c r="D2808" s="2">
        <v>0</v>
      </c>
      <c r="E2808" s="2" t="s">
        <v>40</v>
      </c>
      <c r="F2808" s="2">
        <v>0</v>
      </c>
      <c r="G2808" s="2">
        <v>0</v>
      </c>
      <c r="H2808" s="2">
        <v>0</v>
      </c>
      <c r="I2808" s="2">
        <v>0</v>
      </c>
      <c r="J2808" s="2" t="s">
        <v>83</v>
      </c>
      <c r="K2808" s="2" t="s">
        <v>40</v>
      </c>
      <c r="L2808" s="2" t="s">
        <v>40</v>
      </c>
      <c r="M2808" s="2" t="s">
        <v>40</v>
      </c>
      <c r="N2808" s="2">
        <v>0</v>
      </c>
      <c r="O2808" s="2">
        <v>0</v>
      </c>
      <c r="P2808" s="2">
        <v>0</v>
      </c>
      <c r="Q2808" s="2" t="s">
        <v>40</v>
      </c>
      <c r="R2808" s="2" t="s">
        <v>83</v>
      </c>
      <c r="S2808" s="2" t="s">
        <v>40</v>
      </c>
      <c r="T2808" s="2" t="s">
        <v>40</v>
      </c>
      <c r="U2808" s="2" t="s">
        <v>40</v>
      </c>
      <c r="V2808" s="2" t="s">
        <v>83</v>
      </c>
      <c r="W2808" s="2" t="s">
        <v>40</v>
      </c>
      <c r="X2808" s="2" t="s">
        <v>40</v>
      </c>
      <c r="Y2808" s="2" t="s">
        <v>40</v>
      </c>
      <c r="Z2808" s="2">
        <v>0</v>
      </c>
      <c r="AA2808" s="2">
        <v>0</v>
      </c>
      <c r="AB2808" s="2" t="s">
        <v>40</v>
      </c>
      <c r="AC2808" s="2" t="s">
        <v>40</v>
      </c>
      <c r="AD2808" s="2" t="s">
        <v>40</v>
      </c>
    </row>
    <row r="2811" spans="1:30" x14ac:dyDescent="0.2">
      <c r="A2811" s="3" t="s">
        <v>87</v>
      </c>
    </row>
    <row r="2813" spans="1:30" x14ac:dyDescent="0.2">
      <c r="B2813" s="2" t="s">
        <v>39</v>
      </c>
      <c r="C2813" s="2" t="s">
        <v>40</v>
      </c>
      <c r="D2813" s="2" t="s">
        <v>40</v>
      </c>
      <c r="E2813" s="2" t="s">
        <v>40</v>
      </c>
      <c r="F2813" s="2" t="s">
        <v>41</v>
      </c>
      <c r="G2813" s="2" t="s">
        <v>40</v>
      </c>
      <c r="H2813" s="2" t="s">
        <v>40</v>
      </c>
      <c r="I2813" s="2" t="s">
        <v>40</v>
      </c>
      <c r="J2813" s="2" t="s">
        <v>42</v>
      </c>
      <c r="K2813" s="2" t="s">
        <v>40</v>
      </c>
      <c r="L2813" s="2" t="s">
        <v>40</v>
      </c>
      <c r="M2813" s="2" t="s">
        <v>40</v>
      </c>
      <c r="N2813" s="2" t="s">
        <v>43</v>
      </c>
      <c r="O2813" s="2" t="s">
        <v>40</v>
      </c>
      <c r="P2813" s="2" t="s">
        <v>40</v>
      </c>
      <c r="Q2813" s="2" t="s">
        <v>40</v>
      </c>
      <c r="R2813" s="2" t="s">
        <v>44</v>
      </c>
      <c r="S2813" s="2" t="s">
        <v>40</v>
      </c>
      <c r="T2813" s="2" t="s">
        <v>40</v>
      </c>
      <c r="U2813" s="2" t="s">
        <v>40</v>
      </c>
      <c r="V2813" s="2" t="s">
        <v>45</v>
      </c>
      <c r="W2813" s="2" t="s">
        <v>40</v>
      </c>
      <c r="X2813" s="2" t="s">
        <v>40</v>
      </c>
      <c r="Y2813" s="2" t="s">
        <v>40</v>
      </c>
      <c r="Z2813" s="2" t="s">
        <v>46</v>
      </c>
      <c r="AA2813" s="2" t="s">
        <v>40</v>
      </c>
      <c r="AB2813" s="2" t="s">
        <v>40</v>
      </c>
      <c r="AC2813" s="2" t="s">
        <v>40</v>
      </c>
      <c r="AD2813" s="2" t="s">
        <v>40</v>
      </c>
    </row>
    <row r="2814" spans="1:30" x14ac:dyDescent="0.2">
      <c r="A2814" s="3" t="s">
        <v>47</v>
      </c>
      <c r="B2814" s="2">
        <v>5.1578867466221298E-2</v>
      </c>
      <c r="C2814" s="2">
        <v>5.0066730219256401E-2</v>
      </c>
      <c r="D2814" s="2">
        <v>5.0687057576560501E-2</v>
      </c>
      <c r="E2814" s="2">
        <v>5.31165717710518E-2</v>
      </c>
      <c r="F2814" s="2" t="s">
        <v>83</v>
      </c>
      <c r="G2814" s="2" t="s">
        <v>40</v>
      </c>
      <c r="H2814" s="2" t="s">
        <v>40</v>
      </c>
      <c r="I2814" s="2" t="s">
        <v>40</v>
      </c>
      <c r="J2814" s="2" t="s">
        <v>83</v>
      </c>
      <c r="K2814" s="2" t="s">
        <v>40</v>
      </c>
      <c r="L2814" s="2" t="s">
        <v>40</v>
      </c>
      <c r="M2814" s="2" t="s">
        <v>40</v>
      </c>
      <c r="N2814" s="2">
        <v>5.1310000000000001E-2</v>
      </c>
      <c r="O2814" s="2">
        <v>5.1429108687476403E-2</v>
      </c>
      <c r="P2814" s="2" t="s">
        <v>40</v>
      </c>
      <c r="Q2814" s="2" t="s">
        <v>40</v>
      </c>
      <c r="R2814" s="2" t="s">
        <v>83</v>
      </c>
      <c r="S2814" s="2" t="s">
        <v>40</v>
      </c>
      <c r="T2814" s="2" t="s">
        <v>40</v>
      </c>
      <c r="U2814" s="2" t="s">
        <v>40</v>
      </c>
      <c r="V2814" s="2" t="s">
        <v>83</v>
      </c>
      <c r="W2814" s="2" t="s">
        <v>40</v>
      </c>
      <c r="X2814" s="2" t="s">
        <v>40</v>
      </c>
      <c r="Y2814" s="2" t="s">
        <v>40</v>
      </c>
      <c r="Z2814" s="2" t="s">
        <v>83</v>
      </c>
      <c r="AA2814" s="2" t="s">
        <v>40</v>
      </c>
      <c r="AB2814" s="2" t="s">
        <v>40</v>
      </c>
      <c r="AC2814" s="2" t="s">
        <v>40</v>
      </c>
      <c r="AD2814" s="2" t="s">
        <v>40</v>
      </c>
    </row>
    <row r="2815" spans="1:30" x14ac:dyDescent="0.2">
      <c r="A2815" s="3" t="s">
        <v>52</v>
      </c>
      <c r="B2815" s="2">
        <v>5.0002825018362597E-2</v>
      </c>
      <c r="C2815" s="2">
        <v>5.2524674581604897E-2</v>
      </c>
      <c r="D2815" s="2">
        <v>5.1589999999999997E-2</v>
      </c>
      <c r="E2815" s="2" t="s">
        <v>40</v>
      </c>
      <c r="F2815" s="2">
        <v>1.38686340110377E-2</v>
      </c>
      <c r="G2815" s="2">
        <v>0</v>
      </c>
      <c r="H2815" s="2">
        <v>0.137758087436261</v>
      </c>
      <c r="I2815" s="2" t="s">
        <v>40</v>
      </c>
      <c r="J2815" s="2" t="s">
        <v>83</v>
      </c>
      <c r="K2815" s="2" t="s">
        <v>40</v>
      </c>
      <c r="L2815" s="2" t="s">
        <v>40</v>
      </c>
      <c r="M2815" s="2" t="s">
        <v>40</v>
      </c>
      <c r="N2815" s="2">
        <v>5.1285698031630397E-2</v>
      </c>
      <c r="O2815" s="2">
        <v>5.1729999999999998E-2</v>
      </c>
      <c r="P2815" s="2">
        <v>5.1090000000000003E-2</v>
      </c>
      <c r="Q2815" s="2" t="s">
        <v>40</v>
      </c>
      <c r="R2815" s="2">
        <v>5.1228654727197002E-2</v>
      </c>
      <c r="S2815" s="2">
        <v>5.151E-2</v>
      </c>
      <c r="T2815" s="2" t="s">
        <v>40</v>
      </c>
      <c r="U2815" s="2" t="s">
        <v>40</v>
      </c>
      <c r="V2815" s="2" t="s">
        <v>83</v>
      </c>
      <c r="W2815" s="2" t="s">
        <v>40</v>
      </c>
      <c r="X2815" s="2" t="s">
        <v>40</v>
      </c>
      <c r="Y2815" s="2" t="s">
        <v>40</v>
      </c>
      <c r="Z2815" s="2">
        <v>5.0455269955847003E-2</v>
      </c>
      <c r="AA2815" s="2">
        <v>5.2345263487466397E-2</v>
      </c>
      <c r="AB2815" s="2" t="s">
        <v>40</v>
      </c>
      <c r="AC2815" s="2" t="s">
        <v>40</v>
      </c>
      <c r="AD2815" s="2" t="s">
        <v>40</v>
      </c>
    </row>
    <row r="2816" spans="1:30" x14ac:dyDescent="0.2">
      <c r="A2816" s="3" t="s">
        <v>54</v>
      </c>
      <c r="B2816" s="2" t="s">
        <v>83</v>
      </c>
      <c r="C2816" s="2" t="s">
        <v>40</v>
      </c>
      <c r="D2816" s="2" t="s">
        <v>40</v>
      </c>
      <c r="E2816" s="2" t="s">
        <v>40</v>
      </c>
      <c r="F2816" s="2">
        <v>8.3394431598142596E-2</v>
      </c>
      <c r="G2816" s="2">
        <v>1.89168079553464E-2</v>
      </c>
      <c r="H2816" s="2" t="s">
        <v>40</v>
      </c>
      <c r="I2816" s="2" t="s">
        <v>40</v>
      </c>
      <c r="J2816" s="2" t="s">
        <v>83</v>
      </c>
      <c r="K2816" s="2" t="s">
        <v>40</v>
      </c>
      <c r="L2816" s="2" t="s">
        <v>40</v>
      </c>
      <c r="M2816" s="2" t="s">
        <v>40</v>
      </c>
      <c r="N2816" s="2">
        <v>5.0287601799646899E-2</v>
      </c>
      <c r="O2816" s="2">
        <v>5.1299999999999998E-2</v>
      </c>
      <c r="P2816" s="2">
        <v>5.2519999999999997E-2</v>
      </c>
      <c r="Q2816" s="2" t="s">
        <v>40</v>
      </c>
      <c r="R2816" s="2" t="s">
        <v>83</v>
      </c>
      <c r="S2816" s="2" t="s">
        <v>40</v>
      </c>
      <c r="T2816" s="2" t="s">
        <v>40</v>
      </c>
      <c r="U2816" s="2" t="s">
        <v>40</v>
      </c>
      <c r="V2816" s="2">
        <v>5.1479468599033802E-2</v>
      </c>
      <c r="W2816" s="2">
        <v>5.126E-2</v>
      </c>
      <c r="X2816" s="2" t="s">
        <v>40</v>
      </c>
      <c r="Y2816" s="2" t="s">
        <v>40</v>
      </c>
      <c r="Z2816" s="2">
        <v>4.8210000000000003E-2</v>
      </c>
      <c r="AA2816" s="2">
        <v>5.4748176041421501E-2</v>
      </c>
      <c r="AB2816" s="2">
        <v>5.1499999999999997E-2</v>
      </c>
      <c r="AC2816" s="2" t="s">
        <v>40</v>
      </c>
      <c r="AD2816" s="2" t="s">
        <v>40</v>
      </c>
    </row>
    <row r="2817" spans="1:30" x14ac:dyDescent="0.2">
      <c r="A2817" s="3" t="s">
        <v>55</v>
      </c>
      <c r="B2817" s="2">
        <v>5.1615089225208903E-2</v>
      </c>
      <c r="C2817" s="2">
        <v>5.2541034463308697E-2</v>
      </c>
      <c r="D2817" s="2">
        <v>4.9925313110421601E-2</v>
      </c>
      <c r="E2817" s="2" t="s">
        <v>40</v>
      </c>
      <c r="F2817" s="2">
        <v>7.54928734428192E-2</v>
      </c>
      <c r="G2817" s="2">
        <v>2.66735600490196E-2</v>
      </c>
      <c r="H2817" s="2" t="s">
        <v>40</v>
      </c>
      <c r="I2817" s="2" t="s">
        <v>40</v>
      </c>
      <c r="J2817" s="2" t="s">
        <v>83</v>
      </c>
      <c r="K2817" s="2" t="s">
        <v>40</v>
      </c>
      <c r="L2817" s="2" t="s">
        <v>40</v>
      </c>
      <c r="M2817" s="2" t="s">
        <v>40</v>
      </c>
      <c r="N2817" s="2">
        <v>4.9840000000000002E-2</v>
      </c>
      <c r="O2817" s="2">
        <v>5.3289999999999997E-2</v>
      </c>
      <c r="P2817" s="2">
        <v>5.0964812712826303E-2</v>
      </c>
      <c r="Q2817" s="2" t="s">
        <v>40</v>
      </c>
      <c r="R2817" s="2" t="s">
        <v>83</v>
      </c>
      <c r="S2817" s="2" t="s">
        <v>40</v>
      </c>
      <c r="T2817" s="2" t="s">
        <v>40</v>
      </c>
      <c r="U2817" s="2" t="s">
        <v>40</v>
      </c>
      <c r="V2817" s="2">
        <v>5.1319509002257603E-2</v>
      </c>
      <c r="W2817" s="2">
        <v>5.1418540121184603E-2</v>
      </c>
      <c r="X2817" s="2" t="s">
        <v>40</v>
      </c>
      <c r="Y2817" s="2" t="s">
        <v>40</v>
      </c>
      <c r="Z2817" s="2">
        <v>5.05308942049379E-2</v>
      </c>
      <c r="AA2817" s="2">
        <v>5.2269115309906397E-2</v>
      </c>
      <c r="AB2817" s="2" t="s">
        <v>40</v>
      </c>
      <c r="AC2817" s="2" t="s">
        <v>40</v>
      </c>
      <c r="AD2817" s="2" t="s">
        <v>40</v>
      </c>
    </row>
    <row r="2818" spans="1:30" x14ac:dyDescent="0.2">
      <c r="A2818" s="3" t="s">
        <v>56</v>
      </c>
      <c r="B2818" s="2">
        <v>5.0119999999999998E-2</v>
      </c>
      <c r="C2818" s="2">
        <v>5.3005726536714703E-2</v>
      </c>
      <c r="D2818" s="2">
        <v>5.0967156390039098E-2</v>
      </c>
      <c r="E2818" s="2" t="s">
        <v>40</v>
      </c>
      <c r="F2818" s="2">
        <v>2.08689053310567E-2</v>
      </c>
      <c r="G2818" s="2">
        <v>0</v>
      </c>
      <c r="H2818" s="2">
        <v>0</v>
      </c>
      <c r="I2818" s="2">
        <v>0.18201828017160901</v>
      </c>
      <c r="J2818" s="2" t="s">
        <v>83</v>
      </c>
      <c r="K2818" s="2" t="s">
        <v>40</v>
      </c>
      <c r="L2818" s="2" t="s">
        <v>40</v>
      </c>
      <c r="M2818" s="2" t="s">
        <v>40</v>
      </c>
      <c r="N2818" s="2">
        <v>5.03023875720141E-2</v>
      </c>
      <c r="O2818" s="2">
        <v>5.3036759275041097E-2</v>
      </c>
      <c r="P2818" s="2">
        <v>5.0765556960247198E-2</v>
      </c>
      <c r="Q2818" s="2" t="s">
        <v>40</v>
      </c>
      <c r="R2818" s="2" t="s">
        <v>83</v>
      </c>
      <c r="S2818" s="2" t="s">
        <v>40</v>
      </c>
      <c r="T2818" s="2" t="s">
        <v>40</v>
      </c>
      <c r="U2818" s="2" t="s">
        <v>40</v>
      </c>
      <c r="V2818" s="2" t="s">
        <v>83</v>
      </c>
      <c r="W2818" s="2" t="s">
        <v>40</v>
      </c>
      <c r="X2818" s="2" t="s">
        <v>40</v>
      </c>
      <c r="Y2818" s="2" t="s">
        <v>40</v>
      </c>
      <c r="Z2818" s="2">
        <v>4.9699179580674498E-2</v>
      </c>
      <c r="AA2818" s="2">
        <v>5.3170000000000002E-2</v>
      </c>
      <c r="AB2818" s="2" t="s">
        <v>40</v>
      </c>
      <c r="AC2818" s="2" t="s">
        <v>40</v>
      </c>
      <c r="AD2818" s="2" t="s">
        <v>40</v>
      </c>
    </row>
    <row r="2821" spans="1:30" x14ac:dyDescent="0.2">
      <c r="A2821" s="3" t="s">
        <v>88</v>
      </c>
    </row>
    <row r="2823" spans="1:30" x14ac:dyDescent="0.2">
      <c r="B2823" s="2" t="s">
        <v>39</v>
      </c>
      <c r="C2823" s="2" t="s">
        <v>40</v>
      </c>
      <c r="D2823" s="2" t="s">
        <v>40</v>
      </c>
      <c r="E2823" s="2" t="s">
        <v>40</v>
      </c>
      <c r="F2823" s="2" t="s">
        <v>41</v>
      </c>
      <c r="G2823" s="2" t="s">
        <v>40</v>
      </c>
      <c r="H2823" s="2" t="s">
        <v>40</v>
      </c>
      <c r="I2823" s="2" t="s">
        <v>40</v>
      </c>
      <c r="J2823" s="2" t="s">
        <v>42</v>
      </c>
      <c r="K2823" s="2" t="s">
        <v>40</v>
      </c>
      <c r="L2823" s="2" t="s">
        <v>40</v>
      </c>
      <c r="M2823" s="2" t="s">
        <v>40</v>
      </c>
      <c r="N2823" s="2" t="s">
        <v>43</v>
      </c>
      <c r="O2823" s="2" t="s">
        <v>40</v>
      </c>
      <c r="P2823" s="2" t="s">
        <v>40</v>
      </c>
      <c r="Q2823" s="2" t="s">
        <v>40</v>
      </c>
      <c r="R2823" s="2" t="s">
        <v>44</v>
      </c>
      <c r="S2823" s="2" t="s">
        <v>40</v>
      </c>
      <c r="T2823" s="2" t="s">
        <v>40</v>
      </c>
      <c r="U2823" s="2" t="s">
        <v>40</v>
      </c>
      <c r="V2823" s="2" t="s">
        <v>45</v>
      </c>
      <c r="W2823" s="2" t="s">
        <v>40</v>
      </c>
      <c r="X2823" s="2" t="s">
        <v>40</v>
      </c>
      <c r="Y2823" s="2" t="s">
        <v>40</v>
      </c>
      <c r="Z2823" s="2" t="s">
        <v>46</v>
      </c>
      <c r="AA2823" s="2" t="s">
        <v>40</v>
      </c>
      <c r="AB2823" s="2" t="s">
        <v>40</v>
      </c>
      <c r="AC2823" s="2" t="s">
        <v>40</v>
      </c>
      <c r="AD2823" s="2" t="s">
        <v>40</v>
      </c>
    </row>
    <row r="2824" spans="1:30" x14ac:dyDescent="0.2">
      <c r="A2824" s="3" t="s">
        <v>47</v>
      </c>
      <c r="B2824" s="2">
        <v>0.88557006224381296</v>
      </c>
      <c r="C2824" s="2">
        <v>0.887969494756911</v>
      </c>
      <c r="D2824" s="2">
        <v>0.88647461861679899</v>
      </c>
      <c r="E2824" s="2">
        <v>0.88421486364998503</v>
      </c>
      <c r="F2824" s="2" t="s">
        <v>83</v>
      </c>
      <c r="G2824" s="2" t="s">
        <v>40</v>
      </c>
      <c r="H2824" s="2" t="s">
        <v>40</v>
      </c>
      <c r="I2824" s="2" t="s">
        <v>40</v>
      </c>
      <c r="J2824" s="2" t="s">
        <v>83</v>
      </c>
      <c r="K2824" s="2" t="s">
        <v>40</v>
      </c>
      <c r="L2824" s="2" t="s">
        <v>40</v>
      </c>
      <c r="M2824" s="2" t="s">
        <v>40</v>
      </c>
      <c r="N2824" s="2">
        <v>0.91163000000000005</v>
      </c>
      <c r="O2824" s="2">
        <v>0.86079353140278303</v>
      </c>
      <c r="P2824" s="2" t="s">
        <v>40</v>
      </c>
      <c r="Q2824" s="2" t="s">
        <v>40</v>
      </c>
      <c r="R2824" s="2" t="s">
        <v>83</v>
      </c>
      <c r="S2824" s="2" t="s">
        <v>40</v>
      </c>
      <c r="T2824" s="2" t="s">
        <v>40</v>
      </c>
      <c r="U2824" s="2" t="s">
        <v>40</v>
      </c>
      <c r="V2824" s="2" t="s">
        <v>83</v>
      </c>
      <c r="W2824" s="2" t="s">
        <v>40</v>
      </c>
      <c r="X2824" s="2" t="s">
        <v>40</v>
      </c>
      <c r="Y2824" s="2" t="s">
        <v>40</v>
      </c>
      <c r="Z2824" s="2" t="s">
        <v>83</v>
      </c>
      <c r="AA2824" s="2" t="s">
        <v>40</v>
      </c>
      <c r="AB2824" s="2" t="s">
        <v>40</v>
      </c>
      <c r="AC2824" s="2" t="s">
        <v>40</v>
      </c>
      <c r="AD2824" s="2" t="s">
        <v>40</v>
      </c>
    </row>
    <row r="2825" spans="1:30" x14ac:dyDescent="0.2">
      <c r="A2825" s="3" t="s">
        <v>52</v>
      </c>
      <c r="B2825" s="2">
        <v>0.88555850613028997</v>
      </c>
      <c r="C2825" s="2">
        <v>0.88716921756544098</v>
      </c>
      <c r="D2825" s="2">
        <v>0.88543000000000005</v>
      </c>
      <c r="E2825" s="2" t="s">
        <v>40</v>
      </c>
      <c r="F2825" s="2">
        <v>0.92116324954962603</v>
      </c>
      <c r="G2825" s="2">
        <v>0.934617814276689</v>
      </c>
      <c r="H2825" s="2">
        <v>0.80470339101117305</v>
      </c>
      <c r="I2825" s="2" t="s">
        <v>40</v>
      </c>
      <c r="J2825" s="2" t="s">
        <v>83</v>
      </c>
      <c r="K2825" s="2" t="s">
        <v>40</v>
      </c>
      <c r="L2825" s="2" t="s">
        <v>40</v>
      </c>
      <c r="M2825" s="2" t="s">
        <v>40</v>
      </c>
      <c r="N2825" s="2">
        <v>0.85351006940493801</v>
      </c>
      <c r="O2825" s="2">
        <v>0.89580000000000004</v>
      </c>
      <c r="P2825" s="2">
        <v>0.90876999999999997</v>
      </c>
      <c r="Q2825" s="2" t="s">
        <v>40</v>
      </c>
      <c r="R2825" s="2">
        <v>0.88529400628525901</v>
      </c>
      <c r="S2825" s="2">
        <v>0.88680000000000003</v>
      </c>
      <c r="T2825" s="2" t="s">
        <v>40</v>
      </c>
      <c r="U2825" s="2" t="s">
        <v>40</v>
      </c>
      <c r="V2825" s="2" t="s">
        <v>83</v>
      </c>
      <c r="W2825" s="2" t="s">
        <v>40</v>
      </c>
      <c r="X2825" s="2" t="s">
        <v>40</v>
      </c>
      <c r="Y2825" s="2" t="s">
        <v>40</v>
      </c>
      <c r="Z2825" s="2">
        <v>0.85347086089075297</v>
      </c>
      <c r="AA2825" s="2">
        <v>0.92084613427783102</v>
      </c>
      <c r="AB2825" s="2" t="s">
        <v>40</v>
      </c>
      <c r="AC2825" s="2" t="s">
        <v>40</v>
      </c>
      <c r="AD2825" s="2" t="s">
        <v>40</v>
      </c>
    </row>
    <row r="2826" spans="1:30" x14ac:dyDescent="0.2">
      <c r="A2826" s="3" t="s">
        <v>54</v>
      </c>
      <c r="B2826" s="2" t="s">
        <v>83</v>
      </c>
      <c r="C2826" s="2" t="s">
        <v>40</v>
      </c>
      <c r="D2826" s="2" t="s">
        <v>40</v>
      </c>
      <c r="E2826" s="2" t="s">
        <v>40</v>
      </c>
      <c r="F2826" s="2">
        <v>0.853909348974489</v>
      </c>
      <c r="G2826" s="2">
        <v>0.91861772045796497</v>
      </c>
      <c r="H2826" s="2" t="s">
        <v>40</v>
      </c>
      <c r="I2826" s="2" t="s">
        <v>40</v>
      </c>
      <c r="J2826" s="2" t="s">
        <v>83</v>
      </c>
      <c r="K2826" s="2" t="s">
        <v>40</v>
      </c>
      <c r="L2826" s="2" t="s">
        <v>40</v>
      </c>
      <c r="M2826" s="2" t="s">
        <v>40</v>
      </c>
      <c r="N2826" s="2">
        <v>0.85537331283102602</v>
      </c>
      <c r="O2826" s="2">
        <v>0.89522000000000002</v>
      </c>
      <c r="P2826" s="2">
        <v>0.90739000000000003</v>
      </c>
      <c r="Q2826" s="2" t="s">
        <v>40</v>
      </c>
      <c r="R2826" s="2" t="s">
        <v>83</v>
      </c>
      <c r="S2826" s="2" t="s">
        <v>40</v>
      </c>
      <c r="T2826" s="2" t="s">
        <v>40</v>
      </c>
      <c r="U2826" s="2" t="s">
        <v>40</v>
      </c>
      <c r="V2826" s="2">
        <v>0.88594504830917797</v>
      </c>
      <c r="W2826" s="2">
        <v>0.88614999999999999</v>
      </c>
      <c r="X2826" s="2" t="s">
        <v>40</v>
      </c>
      <c r="Y2826" s="2" t="s">
        <v>40</v>
      </c>
      <c r="Z2826" s="2">
        <v>0.82504999999999995</v>
      </c>
      <c r="AA2826" s="2">
        <v>0.91877500588373695</v>
      </c>
      <c r="AB2826" s="2">
        <v>0.92105999999999999</v>
      </c>
      <c r="AC2826" s="2" t="s">
        <v>40</v>
      </c>
      <c r="AD2826" s="2" t="s">
        <v>40</v>
      </c>
    </row>
    <row r="2827" spans="1:30" x14ac:dyDescent="0.2">
      <c r="A2827" s="3" t="s">
        <v>55</v>
      </c>
      <c r="B2827" s="2">
        <v>0.88505195391913205</v>
      </c>
      <c r="C2827" s="2">
        <v>0.88623159794686601</v>
      </c>
      <c r="D2827" s="2">
        <v>0.88687808801562595</v>
      </c>
      <c r="E2827" s="2" t="s">
        <v>40</v>
      </c>
      <c r="F2827" s="2">
        <v>0.86220118963001702</v>
      </c>
      <c r="G2827" s="2">
        <v>0.910462622549019</v>
      </c>
      <c r="H2827" s="2" t="s">
        <v>40</v>
      </c>
      <c r="I2827" s="2" t="s">
        <v>40</v>
      </c>
      <c r="J2827" s="2" t="s">
        <v>83</v>
      </c>
      <c r="K2827" s="2" t="s">
        <v>40</v>
      </c>
      <c r="L2827" s="2" t="s">
        <v>40</v>
      </c>
      <c r="M2827" s="2" t="s">
        <v>40</v>
      </c>
      <c r="N2827" s="2">
        <v>0.89119999999999999</v>
      </c>
      <c r="O2827" s="2">
        <v>0.90112000000000003</v>
      </c>
      <c r="P2827" s="2">
        <v>0.86580590238365496</v>
      </c>
      <c r="Q2827" s="2" t="s">
        <v>40</v>
      </c>
      <c r="R2827" s="2" t="s">
        <v>83</v>
      </c>
      <c r="S2827" s="2" t="s">
        <v>40</v>
      </c>
      <c r="T2827" s="2" t="s">
        <v>40</v>
      </c>
      <c r="U2827" s="2" t="s">
        <v>40</v>
      </c>
      <c r="V2827" s="2">
        <v>0.88601567094803502</v>
      </c>
      <c r="W2827" s="2">
        <v>0.88608263963606804</v>
      </c>
      <c r="X2827" s="2" t="s">
        <v>40</v>
      </c>
      <c r="Y2827" s="2" t="s">
        <v>40</v>
      </c>
      <c r="Z2827" s="2">
        <v>0.85363402108956599</v>
      </c>
      <c r="AA2827" s="2">
        <v>0.92085074656150001</v>
      </c>
      <c r="AB2827" s="2" t="s">
        <v>40</v>
      </c>
      <c r="AC2827" s="2" t="s">
        <v>40</v>
      </c>
      <c r="AD2827" s="2" t="s">
        <v>40</v>
      </c>
    </row>
    <row r="2828" spans="1:30" x14ac:dyDescent="0.2">
      <c r="A2828" s="3" t="s">
        <v>56</v>
      </c>
      <c r="B2828" s="2">
        <v>0.88729999999999998</v>
      </c>
      <c r="C2828" s="2">
        <v>0.88572315156986003</v>
      </c>
      <c r="D2828" s="2">
        <v>0.88513245220942705</v>
      </c>
      <c r="E2828" s="2" t="s">
        <v>40</v>
      </c>
      <c r="F2828" s="2">
        <v>0.91549990514133905</v>
      </c>
      <c r="G2828" s="2">
        <v>0.93346357159273696</v>
      </c>
      <c r="H2828" s="2">
        <v>0.93697956093868195</v>
      </c>
      <c r="I2828" s="2">
        <v>0.76071628427532101</v>
      </c>
      <c r="J2828" s="2" t="s">
        <v>83</v>
      </c>
      <c r="K2828" s="2" t="s">
        <v>40</v>
      </c>
      <c r="L2828" s="2" t="s">
        <v>40</v>
      </c>
      <c r="M2828" s="2" t="s">
        <v>40</v>
      </c>
      <c r="N2828" s="2">
        <v>0.91103213047092202</v>
      </c>
      <c r="O2828" s="2">
        <v>0.90869836941082804</v>
      </c>
      <c r="P2828" s="2">
        <v>0.83916280376457297</v>
      </c>
      <c r="Q2828" s="2" t="s">
        <v>40</v>
      </c>
      <c r="R2828" s="2" t="s">
        <v>83</v>
      </c>
      <c r="S2828" s="2" t="s">
        <v>40</v>
      </c>
      <c r="T2828" s="2" t="s">
        <v>40</v>
      </c>
      <c r="U2828" s="2" t="s">
        <v>40</v>
      </c>
      <c r="V2828" s="2" t="s">
        <v>83</v>
      </c>
      <c r="W2828" s="2" t="s">
        <v>40</v>
      </c>
      <c r="X2828" s="2" t="s">
        <v>40</v>
      </c>
      <c r="Y2828" s="2" t="s">
        <v>40</v>
      </c>
      <c r="Z2828" s="2">
        <v>0.85538742023700998</v>
      </c>
      <c r="AA2828" s="2">
        <v>0.91913</v>
      </c>
      <c r="AB2828" s="2" t="s">
        <v>40</v>
      </c>
      <c r="AC2828" s="2" t="s">
        <v>40</v>
      </c>
      <c r="AD2828" s="2" t="s">
        <v>40</v>
      </c>
    </row>
    <row r="2831" spans="1:30" x14ac:dyDescent="0.2">
      <c r="A2831" s="3" t="s">
        <v>89</v>
      </c>
    </row>
    <row r="2833" spans="1:30" x14ac:dyDescent="0.2">
      <c r="B2833" s="2" t="s">
        <v>39</v>
      </c>
      <c r="C2833" s="2" t="s">
        <v>40</v>
      </c>
      <c r="D2833" s="2" t="s">
        <v>40</v>
      </c>
      <c r="E2833" s="2" t="s">
        <v>40</v>
      </c>
      <c r="F2833" s="2" t="s">
        <v>41</v>
      </c>
      <c r="G2833" s="2" t="s">
        <v>40</v>
      </c>
      <c r="H2833" s="2" t="s">
        <v>40</v>
      </c>
      <c r="I2833" s="2" t="s">
        <v>40</v>
      </c>
      <c r="J2833" s="2" t="s">
        <v>42</v>
      </c>
      <c r="K2833" s="2" t="s">
        <v>40</v>
      </c>
      <c r="L2833" s="2" t="s">
        <v>40</v>
      </c>
      <c r="M2833" s="2" t="s">
        <v>40</v>
      </c>
      <c r="N2833" s="2" t="s">
        <v>43</v>
      </c>
      <c r="O2833" s="2" t="s">
        <v>40</v>
      </c>
      <c r="P2833" s="2" t="s">
        <v>40</v>
      </c>
      <c r="Q2833" s="2" t="s">
        <v>40</v>
      </c>
      <c r="R2833" s="2" t="s">
        <v>44</v>
      </c>
      <c r="S2833" s="2" t="s">
        <v>40</v>
      </c>
      <c r="T2833" s="2" t="s">
        <v>40</v>
      </c>
      <c r="U2833" s="2" t="s">
        <v>40</v>
      </c>
      <c r="V2833" s="2" t="s">
        <v>45</v>
      </c>
      <c r="W2833" s="2" t="s">
        <v>40</v>
      </c>
      <c r="X2833" s="2" t="s">
        <v>40</v>
      </c>
      <c r="Y2833" s="2" t="s">
        <v>40</v>
      </c>
      <c r="Z2833" s="2" t="s">
        <v>46</v>
      </c>
      <c r="AA2833" s="2" t="s">
        <v>40</v>
      </c>
      <c r="AB2833" s="2" t="s">
        <v>40</v>
      </c>
      <c r="AC2833" s="2" t="s">
        <v>40</v>
      </c>
      <c r="AD2833" s="2" t="s">
        <v>40</v>
      </c>
    </row>
    <row r="2834" spans="1:30" x14ac:dyDescent="0.2">
      <c r="A2834" s="3" t="s">
        <v>47</v>
      </c>
      <c r="B2834" s="2">
        <v>2.48216183391528E-2</v>
      </c>
      <c r="C2834" s="2">
        <v>2.6730219256434699E-2</v>
      </c>
      <c r="D2834" s="2">
        <v>2.6498088352197399E-2</v>
      </c>
      <c r="E2834" s="2">
        <v>2.5884027569673299E-2</v>
      </c>
      <c r="F2834" s="2" t="s">
        <v>83</v>
      </c>
      <c r="G2834" s="2" t="s">
        <v>40</v>
      </c>
      <c r="H2834" s="2" t="s">
        <v>40</v>
      </c>
      <c r="I2834" s="2" t="s">
        <v>40</v>
      </c>
      <c r="J2834" s="2" t="s">
        <v>83</v>
      </c>
      <c r="K2834" s="2" t="s">
        <v>40</v>
      </c>
      <c r="L2834" s="2" t="s">
        <v>40</v>
      </c>
      <c r="M2834" s="2" t="s">
        <v>40</v>
      </c>
      <c r="N2834" s="2">
        <v>0</v>
      </c>
      <c r="O2834" s="2">
        <v>5.1635953365927002E-2</v>
      </c>
      <c r="P2834" s="2" t="s">
        <v>40</v>
      </c>
      <c r="Q2834" s="2" t="s">
        <v>40</v>
      </c>
      <c r="R2834" s="2" t="s">
        <v>83</v>
      </c>
      <c r="S2834" s="2" t="s">
        <v>40</v>
      </c>
      <c r="T2834" s="2" t="s">
        <v>40</v>
      </c>
      <c r="U2834" s="2" t="s">
        <v>40</v>
      </c>
      <c r="V2834" s="2" t="s">
        <v>83</v>
      </c>
      <c r="W2834" s="2" t="s">
        <v>40</v>
      </c>
      <c r="X2834" s="2" t="s">
        <v>40</v>
      </c>
      <c r="Y2834" s="2" t="s">
        <v>40</v>
      </c>
      <c r="Z2834" s="2" t="s">
        <v>83</v>
      </c>
      <c r="AA2834" s="2" t="s">
        <v>40</v>
      </c>
      <c r="AB2834" s="2" t="s">
        <v>40</v>
      </c>
      <c r="AC2834" s="2" t="s">
        <v>40</v>
      </c>
      <c r="AD2834" s="2" t="s">
        <v>40</v>
      </c>
    </row>
    <row r="2835" spans="1:30" x14ac:dyDescent="0.2">
      <c r="A2835" s="3" t="s">
        <v>52</v>
      </c>
      <c r="B2835" s="2">
        <v>2.6046669303350398E-2</v>
      </c>
      <c r="C2835" s="2">
        <v>2.4603061078529501E-2</v>
      </c>
      <c r="D2835" s="2">
        <v>2.7279999999999999E-2</v>
      </c>
      <c r="E2835" s="2" t="s">
        <v>40</v>
      </c>
      <c r="F2835" s="2">
        <v>2.76800777787309E-2</v>
      </c>
      <c r="G2835" s="2">
        <v>2.5412048469534199E-2</v>
      </c>
      <c r="H2835" s="2">
        <v>2.4882275906266502E-2</v>
      </c>
      <c r="I2835" s="2" t="s">
        <v>40</v>
      </c>
      <c r="J2835" s="2" t="s">
        <v>83</v>
      </c>
      <c r="K2835" s="2" t="s">
        <v>40</v>
      </c>
      <c r="L2835" s="2" t="s">
        <v>40</v>
      </c>
      <c r="M2835" s="2" t="s">
        <v>40</v>
      </c>
      <c r="N2835" s="2">
        <v>6.0274206394356503E-2</v>
      </c>
      <c r="O2835" s="2">
        <v>1.5049999999999999E-2</v>
      </c>
      <c r="P2835" s="2">
        <v>2.7000000000000001E-3</v>
      </c>
      <c r="Q2835" s="2" t="s">
        <v>40</v>
      </c>
      <c r="R2835" s="2">
        <v>2.6939532770436501E-2</v>
      </c>
      <c r="S2835" s="2">
        <v>2.503E-2</v>
      </c>
      <c r="T2835" s="2" t="s">
        <v>40</v>
      </c>
      <c r="U2835" s="2" t="s">
        <v>40</v>
      </c>
      <c r="V2835" s="2" t="s">
        <v>83</v>
      </c>
      <c r="W2835" s="2" t="s">
        <v>40</v>
      </c>
      <c r="X2835" s="2" t="s">
        <v>40</v>
      </c>
      <c r="Y2835" s="2" t="s">
        <v>40</v>
      </c>
      <c r="Z2835" s="2">
        <v>2.52093142553542E-2</v>
      </c>
      <c r="AA2835" s="2">
        <v>2.6808602234702401E-2</v>
      </c>
      <c r="AB2835" s="2" t="s">
        <v>40</v>
      </c>
      <c r="AC2835" s="2" t="s">
        <v>40</v>
      </c>
      <c r="AD2835" s="2" t="s">
        <v>40</v>
      </c>
    </row>
    <row r="2836" spans="1:30" x14ac:dyDescent="0.2">
      <c r="A2836" s="3" t="s">
        <v>54</v>
      </c>
      <c r="B2836" s="2" t="s">
        <v>83</v>
      </c>
      <c r="C2836" s="2" t="s">
        <v>40</v>
      </c>
      <c r="D2836" s="2" t="s">
        <v>40</v>
      </c>
      <c r="E2836" s="2" t="s">
        <v>40</v>
      </c>
      <c r="F2836" s="2">
        <v>2.6187656270561899E-2</v>
      </c>
      <c r="G2836" s="2">
        <v>2.5774865220124499E-2</v>
      </c>
      <c r="H2836" s="2" t="s">
        <v>40</v>
      </c>
      <c r="I2836" s="2" t="s">
        <v>40</v>
      </c>
      <c r="J2836" s="2" t="s">
        <v>83</v>
      </c>
      <c r="K2836" s="2" t="s">
        <v>40</v>
      </c>
      <c r="L2836" s="2" t="s">
        <v>40</v>
      </c>
      <c r="M2836" s="2" t="s">
        <v>40</v>
      </c>
      <c r="N2836" s="2">
        <v>5.9001082066176803E-2</v>
      </c>
      <c r="O2836" s="2">
        <v>1.6719999999999999E-2</v>
      </c>
      <c r="P2836" s="2">
        <v>2.4099999999999998E-3</v>
      </c>
      <c r="Q2836" s="2" t="s">
        <v>40</v>
      </c>
      <c r="R2836" s="2" t="s">
        <v>83</v>
      </c>
      <c r="S2836" s="2" t="s">
        <v>40</v>
      </c>
      <c r="T2836" s="2" t="s">
        <v>40</v>
      </c>
      <c r="U2836" s="2" t="s">
        <v>40</v>
      </c>
      <c r="V2836" s="2">
        <v>2.56831219806763E-2</v>
      </c>
      <c r="W2836" s="2">
        <v>2.6280000000000001E-2</v>
      </c>
      <c r="X2836" s="2" t="s">
        <v>40</v>
      </c>
      <c r="Y2836" s="2" t="s">
        <v>40</v>
      </c>
      <c r="Z2836" s="2">
        <v>2.4219999999999998E-2</v>
      </c>
      <c r="AA2836" s="2">
        <v>2.6476818074841101E-2</v>
      </c>
      <c r="AB2836" s="2">
        <v>2.7439999999999999E-2</v>
      </c>
      <c r="AC2836" s="2" t="s">
        <v>40</v>
      </c>
      <c r="AD2836" s="2" t="s">
        <v>40</v>
      </c>
    </row>
    <row r="2837" spans="1:30" x14ac:dyDescent="0.2">
      <c r="A2837" s="3" t="s">
        <v>55</v>
      </c>
      <c r="B2837" s="2">
        <v>2.5920487915066601E-2</v>
      </c>
      <c r="C2837" s="2">
        <v>2.54949517739297E-2</v>
      </c>
      <c r="D2837" s="2">
        <v>2.6542571527059598E-2</v>
      </c>
      <c r="E2837" s="2" t="s">
        <v>40</v>
      </c>
      <c r="F2837" s="2">
        <v>2.5700497549661399E-2</v>
      </c>
      <c r="G2837" s="2">
        <v>2.62714460784313E-2</v>
      </c>
      <c r="H2837" s="2" t="s">
        <v>40</v>
      </c>
      <c r="I2837" s="2" t="s">
        <v>40</v>
      </c>
      <c r="J2837" s="2" t="s">
        <v>83</v>
      </c>
      <c r="K2837" s="2" t="s">
        <v>40</v>
      </c>
      <c r="L2837" s="2" t="s">
        <v>40</v>
      </c>
      <c r="M2837" s="2" t="s">
        <v>40</v>
      </c>
      <c r="N2837" s="2">
        <v>2.129E-2</v>
      </c>
      <c r="O2837" s="2">
        <v>1.005E-2</v>
      </c>
      <c r="P2837" s="2">
        <v>4.6623155505107802E-2</v>
      </c>
      <c r="Q2837" s="2" t="s">
        <v>40</v>
      </c>
      <c r="R2837" s="2" t="s">
        <v>83</v>
      </c>
      <c r="S2837" s="2" t="s">
        <v>40</v>
      </c>
      <c r="T2837" s="2" t="s">
        <v>40</v>
      </c>
      <c r="U2837" s="2" t="s">
        <v>40</v>
      </c>
      <c r="V2837" s="2">
        <v>2.5783073099470599E-2</v>
      </c>
      <c r="W2837" s="2">
        <v>2.6181172961851299E-2</v>
      </c>
      <c r="X2837" s="2" t="s">
        <v>40</v>
      </c>
      <c r="Y2837" s="2" t="s">
        <v>40</v>
      </c>
      <c r="Z2837" s="2">
        <v>2.5146658381914801E-2</v>
      </c>
      <c r="AA2837" s="2">
        <v>2.6880138128592999E-2</v>
      </c>
      <c r="AB2837" s="2" t="s">
        <v>40</v>
      </c>
      <c r="AC2837" s="2" t="s">
        <v>40</v>
      </c>
      <c r="AD2837" s="2" t="s">
        <v>40</v>
      </c>
    </row>
    <row r="2838" spans="1:30" x14ac:dyDescent="0.2">
      <c r="A2838" s="3" t="s">
        <v>56</v>
      </c>
      <c r="B2838" s="2">
        <v>2.6100000000000002E-2</v>
      </c>
      <c r="C2838" s="2">
        <v>2.5783519986459402E-2</v>
      </c>
      <c r="D2838" s="2">
        <v>2.6065006523342201E-2</v>
      </c>
      <c r="E2838" s="2" t="s">
        <v>40</v>
      </c>
      <c r="F2838" s="2">
        <v>2.6598368431037699E-2</v>
      </c>
      <c r="G2838" s="2">
        <v>2.7771393549375599E-2</v>
      </c>
      <c r="H2838" s="2">
        <v>2.5624526873580598E-2</v>
      </c>
      <c r="I2838" s="2">
        <v>2.39880619287446E-2</v>
      </c>
      <c r="J2838" s="2" t="s">
        <v>83</v>
      </c>
      <c r="K2838" s="2" t="s">
        <v>40</v>
      </c>
      <c r="L2838" s="2" t="s">
        <v>40</v>
      </c>
      <c r="M2838" s="2" t="s">
        <v>40</v>
      </c>
      <c r="N2838" s="2">
        <v>7.4522055662243098E-4</v>
      </c>
      <c r="O2838" s="2">
        <v>0</v>
      </c>
      <c r="P2838" s="2">
        <v>7.6415226857704702E-2</v>
      </c>
      <c r="Q2838" s="2" t="s">
        <v>40</v>
      </c>
      <c r="R2838" s="2" t="s">
        <v>83</v>
      </c>
      <c r="S2838" s="2" t="s">
        <v>40</v>
      </c>
      <c r="T2838" s="2" t="s">
        <v>40</v>
      </c>
      <c r="U2838" s="2" t="s">
        <v>40</v>
      </c>
      <c r="V2838" s="2" t="s">
        <v>83</v>
      </c>
      <c r="W2838" s="2" t="s">
        <v>40</v>
      </c>
      <c r="X2838" s="2" t="s">
        <v>40</v>
      </c>
      <c r="Y2838" s="2" t="s">
        <v>40</v>
      </c>
      <c r="Z2838" s="2">
        <v>2.4393801276207799E-2</v>
      </c>
      <c r="AA2838" s="2">
        <v>2.7699999999999999E-2</v>
      </c>
      <c r="AB2838" s="2" t="s">
        <v>40</v>
      </c>
      <c r="AC2838" s="2" t="s">
        <v>40</v>
      </c>
      <c r="AD2838" s="2" t="s">
        <v>40</v>
      </c>
    </row>
    <row r="2841" spans="1:30" x14ac:dyDescent="0.2">
      <c r="A2841" s="3" t="s">
        <v>90</v>
      </c>
    </row>
    <row r="2843" spans="1:30" x14ac:dyDescent="0.2">
      <c r="B2843" s="2" t="s">
        <v>39</v>
      </c>
      <c r="C2843" s="2" t="s">
        <v>40</v>
      </c>
      <c r="D2843" s="2" t="s">
        <v>40</v>
      </c>
      <c r="E2843" s="2" t="s">
        <v>40</v>
      </c>
      <c r="F2843" s="2" t="s">
        <v>41</v>
      </c>
      <c r="G2843" s="2" t="s">
        <v>40</v>
      </c>
      <c r="H2843" s="2" t="s">
        <v>40</v>
      </c>
      <c r="I2843" s="2" t="s">
        <v>40</v>
      </c>
      <c r="J2843" s="2" t="s">
        <v>42</v>
      </c>
      <c r="K2843" s="2" t="s">
        <v>40</v>
      </c>
      <c r="L2843" s="2" t="s">
        <v>40</v>
      </c>
      <c r="M2843" s="2" t="s">
        <v>40</v>
      </c>
      <c r="N2843" s="2" t="s">
        <v>43</v>
      </c>
      <c r="O2843" s="2" t="s">
        <v>40</v>
      </c>
      <c r="P2843" s="2" t="s">
        <v>40</v>
      </c>
      <c r="Q2843" s="2" t="s">
        <v>40</v>
      </c>
      <c r="R2843" s="2" t="s">
        <v>44</v>
      </c>
      <c r="S2843" s="2" t="s">
        <v>40</v>
      </c>
      <c r="T2843" s="2" t="s">
        <v>40</v>
      </c>
      <c r="U2843" s="2" t="s">
        <v>40</v>
      </c>
      <c r="V2843" s="2" t="s">
        <v>45</v>
      </c>
      <c r="W2843" s="2" t="s">
        <v>40</v>
      </c>
      <c r="X2843" s="2" t="s">
        <v>40</v>
      </c>
      <c r="Y2843" s="2" t="s">
        <v>40</v>
      </c>
      <c r="Z2843" s="2" t="s">
        <v>46</v>
      </c>
      <c r="AA2843" s="2" t="s">
        <v>40</v>
      </c>
      <c r="AB2843" s="2" t="s">
        <v>40</v>
      </c>
      <c r="AC2843" s="2" t="s">
        <v>40</v>
      </c>
      <c r="AD2843" s="2" t="s">
        <v>40</v>
      </c>
    </row>
    <row r="2844" spans="1:30" x14ac:dyDescent="0.2">
      <c r="A2844" s="3" t="s">
        <v>47</v>
      </c>
      <c r="B2844" s="2">
        <v>0</v>
      </c>
      <c r="C2844" s="2">
        <v>0</v>
      </c>
      <c r="D2844" s="2">
        <v>0</v>
      </c>
      <c r="E2844" s="2">
        <v>0</v>
      </c>
      <c r="F2844" s="2" t="s">
        <v>83</v>
      </c>
      <c r="G2844" s="2" t="s">
        <v>40</v>
      </c>
      <c r="H2844" s="2" t="s">
        <v>40</v>
      </c>
      <c r="I2844" s="2" t="s">
        <v>40</v>
      </c>
      <c r="J2844" s="2" t="s">
        <v>83</v>
      </c>
      <c r="K2844" s="2" t="s">
        <v>40</v>
      </c>
      <c r="L2844" s="2" t="s">
        <v>40</v>
      </c>
      <c r="M2844" s="2" t="s">
        <v>40</v>
      </c>
      <c r="N2844" s="2">
        <v>0</v>
      </c>
      <c r="O2844" s="2">
        <v>0</v>
      </c>
      <c r="P2844" s="2" t="s">
        <v>40</v>
      </c>
      <c r="Q2844" s="2" t="s">
        <v>40</v>
      </c>
      <c r="R2844" s="2" t="s">
        <v>83</v>
      </c>
      <c r="S2844" s="2" t="s">
        <v>40</v>
      </c>
      <c r="T2844" s="2" t="s">
        <v>40</v>
      </c>
      <c r="U2844" s="2" t="s">
        <v>40</v>
      </c>
      <c r="V2844" s="2" t="s">
        <v>83</v>
      </c>
      <c r="W2844" s="2" t="s">
        <v>40</v>
      </c>
      <c r="X2844" s="2" t="s">
        <v>40</v>
      </c>
      <c r="Y2844" s="2" t="s">
        <v>40</v>
      </c>
      <c r="Z2844" s="2" t="s">
        <v>83</v>
      </c>
      <c r="AA2844" s="2" t="s">
        <v>40</v>
      </c>
      <c r="AB2844" s="2" t="s">
        <v>40</v>
      </c>
      <c r="AC2844" s="2" t="s">
        <v>40</v>
      </c>
      <c r="AD2844" s="2" t="s">
        <v>40</v>
      </c>
    </row>
    <row r="2845" spans="1:30" x14ac:dyDescent="0.2">
      <c r="A2845" s="3" t="s">
        <v>52</v>
      </c>
      <c r="B2845" s="2">
        <v>0</v>
      </c>
      <c r="C2845" s="2">
        <v>0</v>
      </c>
      <c r="D2845" s="2">
        <v>0</v>
      </c>
      <c r="E2845" s="2" t="s">
        <v>40</v>
      </c>
      <c r="F2845" s="2">
        <v>0</v>
      </c>
      <c r="G2845" s="2">
        <v>0</v>
      </c>
      <c r="H2845" s="2">
        <v>0</v>
      </c>
      <c r="I2845" s="2" t="s">
        <v>40</v>
      </c>
      <c r="J2845" s="2" t="s">
        <v>83</v>
      </c>
      <c r="K2845" s="2" t="s">
        <v>40</v>
      </c>
      <c r="L2845" s="2" t="s">
        <v>40</v>
      </c>
      <c r="M2845" s="2" t="s">
        <v>40</v>
      </c>
      <c r="N2845" s="2">
        <v>0</v>
      </c>
      <c r="O2845" s="2">
        <v>0</v>
      </c>
      <c r="P2845" s="2">
        <v>0</v>
      </c>
      <c r="Q2845" s="2" t="s">
        <v>40</v>
      </c>
      <c r="R2845" s="2">
        <v>0</v>
      </c>
      <c r="S2845" s="2">
        <v>0</v>
      </c>
      <c r="T2845" s="2" t="s">
        <v>40</v>
      </c>
      <c r="U2845" s="2" t="s">
        <v>40</v>
      </c>
      <c r="V2845" s="2" t="s">
        <v>83</v>
      </c>
      <c r="W2845" s="2" t="s">
        <v>40</v>
      </c>
      <c r="X2845" s="2" t="s">
        <v>40</v>
      </c>
      <c r="Y2845" s="2" t="s">
        <v>40</v>
      </c>
      <c r="Z2845" s="2">
        <v>0</v>
      </c>
      <c r="AA2845" s="2">
        <v>0</v>
      </c>
      <c r="AB2845" s="2" t="s">
        <v>40</v>
      </c>
      <c r="AC2845" s="2" t="s">
        <v>40</v>
      </c>
      <c r="AD2845" s="2" t="s">
        <v>40</v>
      </c>
    </row>
    <row r="2846" spans="1:30" x14ac:dyDescent="0.2">
      <c r="A2846" s="3" t="s">
        <v>54</v>
      </c>
      <c r="B2846" s="2" t="s">
        <v>83</v>
      </c>
      <c r="C2846" s="2" t="s">
        <v>40</v>
      </c>
      <c r="D2846" s="2" t="s">
        <v>40</v>
      </c>
      <c r="E2846" s="2" t="s">
        <v>40</v>
      </c>
      <c r="F2846" s="2">
        <v>0</v>
      </c>
      <c r="G2846" s="2">
        <v>0</v>
      </c>
      <c r="H2846" s="2" t="s">
        <v>40</v>
      </c>
      <c r="I2846" s="2" t="s">
        <v>40</v>
      </c>
      <c r="J2846" s="2" t="s">
        <v>83</v>
      </c>
      <c r="K2846" s="2" t="s">
        <v>40</v>
      </c>
      <c r="L2846" s="2" t="s">
        <v>40</v>
      </c>
      <c r="M2846" s="2" t="s">
        <v>40</v>
      </c>
      <c r="N2846" s="2">
        <v>0</v>
      </c>
      <c r="O2846" s="2">
        <v>0</v>
      </c>
      <c r="P2846" s="2">
        <v>0</v>
      </c>
      <c r="Q2846" s="2" t="s">
        <v>40</v>
      </c>
      <c r="R2846" s="2" t="s">
        <v>83</v>
      </c>
      <c r="S2846" s="2" t="s">
        <v>40</v>
      </c>
      <c r="T2846" s="2" t="s">
        <v>40</v>
      </c>
      <c r="U2846" s="2" t="s">
        <v>40</v>
      </c>
      <c r="V2846" s="2">
        <v>0</v>
      </c>
      <c r="W2846" s="2">
        <v>0</v>
      </c>
      <c r="X2846" s="2" t="s">
        <v>40</v>
      </c>
      <c r="Y2846" s="2" t="s">
        <v>40</v>
      </c>
      <c r="Z2846" s="2">
        <v>0</v>
      </c>
      <c r="AA2846" s="2">
        <v>0</v>
      </c>
      <c r="AB2846" s="2">
        <v>0</v>
      </c>
      <c r="AC2846" s="2" t="s">
        <v>40</v>
      </c>
      <c r="AD2846" s="2" t="s">
        <v>40</v>
      </c>
    </row>
    <row r="2847" spans="1:30" x14ac:dyDescent="0.2">
      <c r="A2847" s="3" t="s">
        <v>55</v>
      </c>
      <c r="B2847" s="2">
        <v>0</v>
      </c>
      <c r="C2847" s="2">
        <v>0</v>
      </c>
      <c r="D2847" s="2">
        <v>0</v>
      </c>
      <c r="E2847" s="2" t="s">
        <v>40</v>
      </c>
      <c r="F2847" s="2">
        <v>0</v>
      </c>
      <c r="G2847" s="2">
        <v>0</v>
      </c>
      <c r="H2847" s="2" t="s">
        <v>40</v>
      </c>
      <c r="I2847" s="2" t="s">
        <v>40</v>
      </c>
      <c r="J2847" s="2" t="s">
        <v>83</v>
      </c>
      <c r="K2847" s="2" t="s">
        <v>40</v>
      </c>
      <c r="L2847" s="2" t="s">
        <v>40</v>
      </c>
      <c r="M2847" s="2" t="s">
        <v>40</v>
      </c>
      <c r="N2847" s="2">
        <v>0</v>
      </c>
      <c r="O2847" s="2">
        <v>0</v>
      </c>
      <c r="P2847" s="2">
        <v>0</v>
      </c>
      <c r="Q2847" s="2" t="s">
        <v>40</v>
      </c>
      <c r="R2847" s="2" t="s">
        <v>83</v>
      </c>
      <c r="S2847" s="2" t="s">
        <v>40</v>
      </c>
      <c r="T2847" s="2" t="s">
        <v>40</v>
      </c>
      <c r="U2847" s="2" t="s">
        <v>40</v>
      </c>
      <c r="V2847" s="2">
        <v>0</v>
      </c>
      <c r="W2847" s="2">
        <v>0</v>
      </c>
      <c r="X2847" s="2" t="s">
        <v>40</v>
      </c>
      <c r="Y2847" s="2" t="s">
        <v>40</v>
      </c>
      <c r="Z2847" s="2">
        <v>0</v>
      </c>
      <c r="AA2847" s="2">
        <v>0</v>
      </c>
      <c r="AB2847" s="2" t="s">
        <v>40</v>
      </c>
      <c r="AC2847" s="2" t="s">
        <v>40</v>
      </c>
      <c r="AD2847" s="2" t="s">
        <v>40</v>
      </c>
    </row>
    <row r="2848" spans="1:30" x14ac:dyDescent="0.2">
      <c r="A2848" s="3" t="s">
        <v>56</v>
      </c>
      <c r="B2848" s="2">
        <v>0</v>
      </c>
      <c r="C2848" s="2">
        <v>0</v>
      </c>
      <c r="D2848" s="2">
        <v>0</v>
      </c>
      <c r="E2848" s="2" t="s">
        <v>40</v>
      </c>
      <c r="F2848" s="2">
        <v>0</v>
      </c>
      <c r="G2848" s="2">
        <v>0</v>
      </c>
      <c r="H2848" s="2">
        <v>0</v>
      </c>
      <c r="I2848" s="2">
        <v>0</v>
      </c>
      <c r="J2848" s="2" t="s">
        <v>83</v>
      </c>
      <c r="K2848" s="2" t="s">
        <v>40</v>
      </c>
      <c r="L2848" s="2" t="s">
        <v>40</v>
      </c>
      <c r="M2848" s="2" t="s">
        <v>40</v>
      </c>
      <c r="N2848" s="2">
        <v>0</v>
      </c>
      <c r="O2848" s="2">
        <v>0</v>
      </c>
      <c r="P2848" s="2">
        <v>0</v>
      </c>
      <c r="Q2848" s="2" t="s">
        <v>40</v>
      </c>
      <c r="R2848" s="2" t="s">
        <v>83</v>
      </c>
      <c r="S2848" s="2" t="s">
        <v>40</v>
      </c>
      <c r="T2848" s="2" t="s">
        <v>40</v>
      </c>
      <c r="U2848" s="2" t="s">
        <v>40</v>
      </c>
      <c r="V2848" s="2" t="s">
        <v>83</v>
      </c>
      <c r="W2848" s="2" t="s">
        <v>40</v>
      </c>
      <c r="X2848" s="2" t="s">
        <v>40</v>
      </c>
      <c r="Y2848" s="2" t="s">
        <v>40</v>
      </c>
      <c r="Z2848" s="2">
        <v>0</v>
      </c>
      <c r="AA2848" s="2">
        <v>0</v>
      </c>
      <c r="AB2848" s="2" t="s">
        <v>40</v>
      </c>
      <c r="AC2848" s="2" t="s">
        <v>40</v>
      </c>
      <c r="AD2848" s="2" t="s">
        <v>40</v>
      </c>
    </row>
    <row r="2851" spans="1:30" x14ac:dyDescent="0.2">
      <c r="A2851" s="3" t="s">
        <v>91</v>
      </c>
    </row>
    <row r="2853" spans="1:30" x14ac:dyDescent="0.2">
      <c r="B2853" s="2" t="s">
        <v>39</v>
      </c>
      <c r="C2853" s="2" t="s">
        <v>40</v>
      </c>
      <c r="D2853" s="2" t="s">
        <v>40</v>
      </c>
      <c r="E2853" s="2" t="s">
        <v>40</v>
      </c>
      <c r="F2853" s="2" t="s">
        <v>41</v>
      </c>
      <c r="G2853" s="2" t="s">
        <v>40</v>
      </c>
      <c r="H2853" s="2" t="s">
        <v>40</v>
      </c>
      <c r="I2853" s="2" t="s">
        <v>40</v>
      </c>
      <c r="J2853" s="2" t="s">
        <v>42</v>
      </c>
      <c r="K2853" s="2" t="s">
        <v>40</v>
      </c>
      <c r="L2853" s="2" t="s">
        <v>40</v>
      </c>
      <c r="M2853" s="2" t="s">
        <v>40</v>
      </c>
      <c r="N2853" s="2" t="s">
        <v>43</v>
      </c>
      <c r="O2853" s="2" t="s">
        <v>40</v>
      </c>
      <c r="P2853" s="2" t="s">
        <v>40</v>
      </c>
      <c r="Q2853" s="2" t="s">
        <v>40</v>
      </c>
      <c r="R2853" s="2" t="s">
        <v>44</v>
      </c>
      <c r="S2853" s="2" t="s">
        <v>40</v>
      </c>
      <c r="T2853" s="2" t="s">
        <v>40</v>
      </c>
      <c r="U2853" s="2" t="s">
        <v>40</v>
      </c>
      <c r="V2853" s="2" t="s">
        <v>45</v>
      </c>
      <c r="W2853" s="2" t="s">
        <v>40</v>
      </c>
      <c r="X2853" s="2" t="s">
        <v>40</v>
      </c>
      <c r="Y2853" s="2" t="s">
        <v>40</v>
      </c>
      <c r="Z2853" s="2" t="s">
        <v>46</v>
      </c>
      <c r="AA2853" s="2" t="s">
        <v>40</v>
      </c>
      <c r="AB2853" s="2" t="s">
        <v>40</v>
      </c>
      <c r="AC2853" s="2" t="s">
        <v>40</v>
      </c>
      <c r="AD2853" s="2" t="s">
        <v>40</v>
      </c>
    </row>
    <row r="2854" spans="1:30" x14ac:dyDescent="0.2">
      <c r="A2854" s="3" t="s">
        <v>47</v>
      </c>
      <c r="B2854" s="2">
        <v>0</v>
      </c>
      <c r="C2854" s="2">
        <v>0</v>
      </c>
      <c r="D2854" s="2">
        <v>0</v>
      </c>
      <c r="E2854" s="2">
        <v>0</v>
      </c>
      <c r="F2854" s="2" t="s">
        <v>83</v>
      </c>
      <c r="G2854" s="2" t="s">
        <v>40</v>
      </c>
      <c r="H2854" s="2" t="s">
        <v>40</v>
      </c>
      <c r="I2854" s="2" t="s">
        <v>40</v>
      </c>
      <c r="J2854" s="2" t="s">
        <v>83</v>
      </c>
      <c r="K2854" s="2" t="s">
        <v>40</v>
      </c>
      <c r="L2854" s="2" t="s">
        <v>40</v>
      </c>
      <c r="M2854" s="2" t="s">
        <v>40</v>
      </c>
      <c r="N2854" s="2">
        <v>0</v>
      </c>
      <c r="O2854" s="2">
        <v>0</v>
      </c>
      <c r="P2854" s="2" t="s">
        <v>40</v>
      </c>
      <c r="Q2854" s="2" t="s">
        <v>40</v>
      </c>
      <c r="R2854" s="2" t="s">
        <v>83</v>
      </c>
      <c r="S2854" s="2" t="s">
        <v>40</v>
      </c>
      <c r="T2854" s="2" t="s">
        <v>40</v>
      </c>
      <c r="U2854" s="2" t="s">
        <v>40</v>
      </c>
      <c r="V2854" s="2" t="s">
        <v>83</v>
      </c>
      <c r="W2854" s="2" t="s">
        <v>40</v>
      </c>
      <c r="X2854" s="2" t="s">
        <v>40</v>
      </c>
      <c r="Y2854" s="2" t="s">
        <v>40</v>
      </c>
      <c r="Z2854" s="2" t="s">
        <v>83</v>
      </c>
      <c r="AA2854" s="2" t="s">
        <v>40</v>
      </c>
      <c r="AB2854" s="2" t="s">
        <v>40</v>
      </c>
      <c r="AC2854" s="2" t="s">
        <v>40</v>
      </c>
      <c r="AD2854" s="2" t="s">
        <v>40</v>
      </c>
    </row>
    <row r="2855" spans="1:30" x14ac:dyDescent="0.2">
      <c r="A2855" s="3" t="s">
        <v>52</v>
      </c>
      <c r="B2855" s="2">
        <v>0</v>
      </c>
      <c r="C2855" s="2">
        <v>0</v>
      </c>
      <c r="D2855" s="2">
        <v>0</v>
      </c>
      <c r="E2855" s="2" t="s">
        <v>40</v>
      </c>
      <c r="F2855" s="2">
        <v>0</v>
      </c>
      <c r="G2855" s="2">
        <v>0</v>
      </c>
      <c r="H2855" s="2">
        <v>0</v>
      </c>
      <c r="I2855" s="2" t="s">
        <v>40</v>
      </c>
      <c r="J2855" s="2" t="s">
        <v>83</v>
      </c>
      <c r="K2855" s="2" t="s">
        <v>40</v>
      </c>
      <c r="L2855" s="2" t="s">
        <v>40</v>
      </c>
      <c r="M2855" s="2" t="s">
        <v>40</v>
      </c>
      <c r="N2855" s="2">
        <v>0</v>
      </c>
      <c r="O2855" s="2">
        <v>0</v>
      </c>
      <c r="P2855" s="2">
        <v>0</v>
      </c>
      <c r="Q2855" s="2" t="s">
        <v>40</v>
      </c>
      <c r="R2855" s="2">
        <v>0</v>
      </c>
      <c r="S2855" s="2">
        <v>0</v>
      </c>
      <c r="T2855" s="2" t="s">
        <v>40</v>
      </c>
      <c r="U2855" s="2" t="s">
        <v>40</v>
      </c>
      <c r="V2855" s="2" t="s">
        <v>83</v>
      </c>
      <c r="W2855" s="2" t="s">
        <v>40</v>
      </c>
      <c r="X2855" s="2" t="s">
        <v>40</v>
      </c>
      <c r="Y2855" s="2" t="s">
        <v>40</v>
      </c>
      <c r="Z2855" s="2">
        <v>0</v>
      </c>
      <c r="AA2855" s="2">
        <v>0</v>
      </c>
      <c r="AB2855" s="2" t="s">
        <v>40</v>
      </c>
      <c r="AC2855" s="2" t="s">
        <v>40</v>
      </c>
      <c r="AD2855" s="2" t="s">
        <v>40</v>
      </c>
    </row>
    <row r="2856" spans="1:30" x14ac:dyDescent="0.2">
      <c r="A2856" s="3" t="s">
        <v>54</v>
      </c>
      <c r="B2856" s="2" t="s">
        <v>83</v>
      </c>
      <c r="C2856" s="2" t="s">
        <v>40</v>
      </c>
      <c r="D2856" s="2" t="s">
        <v>40</v>
      </c>
      <c r="E2856" s="2" t="s">
        <v>40</v>
      </c>
      <c r="F2856" s="2">
        <v>0</v>
      </c>
      <c r="G2856" s="2">
        <v>0</v>
      </c>
      <c r="H2856" s="2" t="s">
        <v>40</v>
      </c>
      <c r="I2856" s="2" t="s">
        <v>40</v>
      </c>
      <c r="J2856" s="2" t="s">
        <v>83</v>
      </c>
      <c r="K2856" s="2" t="s">
        <v>40</v>
      </c>
      <c r="L2856" s="2" t="s">
        <v>40</v>
      </c>
      <c r="M2856" s="2" t="s">
        <v>40</v>
      </c>
      <c r="N2856" s="2">
        <v>0</v>
      </c>
      <c r="O2856" s="2">
        <v>0</v>
      </c>
      <c r="P2856" s="2">
        <v>0</v>
      </c>
      <c r="Q2856" s="2" t="s">
        <v>40</v>
      </c>
      <c r="R2856" s="2" t="s">
        <v>83</v>
      </c>
      <c r="S2856" s="2" t="s">
        <v>40</v>
      </c>
      <c r="T2856" s="2" t="s">
        <v>40</v>
      </c>
      <c r="U2856" s="2" t="s">
        <v>40</v>
      </c>
      <c r="V2856" s="2">
        <v>0</v>
      </c>
      <c r="W2856" s="2">
        <v>0</v>
      </c>
      <c r="X2856" s="2" t="s">
        <v>40</v>
      </c>
      <c r="Y2856" s="2" t="s">
        <v>40</v>
      </c>
      <c r="Z2856" s="2">
        <v>0</v>
      </c>
      <c r="AA2856" s="2">
        <v>0</v>
      </c>
      <c r="AB2856" s="2">
        <v>0</v>
      </c>
      <c r="AC2856" s="2" t="s">
        <v>40</v>
      </c>
      <c r="AD2856" s="2" t="s">
        <v>40</v>
      </c>
    </row>
    <row r="2857" spans="1:30" x14ac:dyDescent="0.2">
      <c r="A2857" s="3" t="s">
        <v>55</v>
      </c>
      <c r="B2857" s="2">
        <v>0</v>
      </c>
      <c r="C2857" s="2">
        <v>0</v>
      </c>
      <c r="D2857" s="2">
        <v>0</v>
      </c>
      <c r="E2857" s="2" t="s">
        <v>40</v>
      </c>
      <c r="F2857" s="2">
        <v>0</v>
      </c>
      <c r="G2857" s="2">
        <v>0</v>
      </c>
      <c r="H2857" s="2" t="s">
        <v>40</v>
      </c>
      <c r="I2857" s="2" t="s">
        <v>40</v>
      </c>
      <c r="J2857" s="2" t="s">
        <v>83</v>
      </c>
      <c r="K2857" s="2" t="s">
        <v>40</v>
      </c>
      <c r="L2857" s="2" t="s">
        <v>40</v>
      </c>
      <c r="M2857" s="2" t="s">
        <v>40</v>
      </c>
      <c r="N2857" s="2">
        <v>0</v>
      </c>
      <c r="O2857" s="2">
        <v>0</v>
      </c>
      <c r="P2857" s="2">
        <v>0</v>
      </c>
      <c r="Q2857" s="2" t="s">
        <v>40</v>
      </c>
      <c r="R2857" s="2" t="s">
        <v>83</v>
      </c>
      <c r="S2857" s="2" t="s">
        <v>40</v>
      </c>
      <c r="T2857" s="2" t="s">
        <v>40</v>
      </c>
      <c r="U2857" s="2" t="s">
        <v>40</v>
      </c>
      <c r="V2857" s="2">
        <v>0</v>
      </c>
      <c r="W2857" s="2">
        <v>0</v>
      </c>
      <c r="X2857" s="2" t="s">
        <v>40</v>
      </c>
      <c r="Y2857" s="2" t="s">
        <v>40</v>
      </c>
      <c r="Z2857" s="2">
        <v>0</v>
      </c>
      <c r="AA2857" s="2">
        <v>0</v>
      </c>
      <c r="AB2857" s="2" t="s">
        <v>40</v>
      </c>
      <c r="AC2857" s="2" t="s">
        <v>40</v>
      </c>
      <c r="AD2857" s="2" t="s">
        <v>40</v>
      </c>
    </row>
    <row r="2858" spans="1:30" x14ac:dyDescent="0.2">
      <c r="A2858" s="3" t="s">
        <v>56</v>
      </c>
      <c r="B2858" s="2">
        <v>0</v>
      </c>
      <c r="C2858" s="2">
        <v>0</v>
      </c>
      <c r="D2858" s="2">
        <v>0</v>
      </c>
      <c r="E2858" s="2" t="s">
        <v>40</v>
      </c>
      <c r="F2858" s="2">
        <v>0</v>
      </c>
      <c r="G2858" s="2">
        <v>0</v>
      </c>
      <c r="H2858" s="2">
        <v>0</v>
      </c>
      <c r="I2858" s="2">
        <v>0</v>
      </c>
      <c r="J2858" s="2" t="s">
        <v>83</v>
      </c>
      <c r="K2858" s="2" t="s">
        <v>40</v>
      </c>
      <c r="L2858" s="2" t="s">
        <v>40</v>
      </c>
      <c r="M2858" s="2" t="s">
        <v>40</v>
      </c>
      <c r="N2858" s="2">
        <v>0</v>
      </c>
      <c r="O2858" s="2">
        <v>0</v>
      </c>
      <c r="P2858" s="2">
        <v>0</v>
      </c>
      <c r="Q2858" s="2" t="s">
        <v>40</v>
      </c>
      <c r="R2858" s="2" t="s">
        <v>83</v>
      </c>
      <c r="S2858" s="2" t="s">
        <v>40</v>
      </c>
      <c r="T2858" s="2" t="s">
        <v>40</v>
      </c>
      <c r="U2858" s="2" t="s">
        <v>40</v>
      </c>
      <c r="V2858" s="2" t="s">
        <v>83</v>
      </c>
      <c r="W2858" s="2" t="s">
        <v>40</v>
      </c>
      <c r="X2858" s="2" t="s">
        <v>40</v>
      </c>
      <c r="Y2858" s="2" t="s">
        <v>40</v>
      </c>
      <c r="Z2858" s="2">
        <v>0</v>
      </c>
      <c r="AA2858" s="2">
        <v>0</v>
      </c>
      <c r="AB2858" s="2" t="s">
        <v>40</v>
      </c>
      <c r="AC2858" s="2" t="s">
        <v>40</v>
      </c>
      <c r="AD2858" s="2" t="s">
        <v>40</v>
      </c>
    </row>
    <row r="2861" spans="1:30" x14ac:dyDescent="0.2">
      <c r="A2861" s="3" t="s">
        <v>92</v>
      </c>
    </row>
    <row r="2863" spans="1:30" x14ac:dyDescent="0.2">
      <c r="B2863" s="2" t="s">
        <v>39</v>
      </c>
      <c r="C2863" s="2" t="s">
        <v>40</v>
      </c>
      <c r="D2863" s="2" t="s">
        <v>40</v>
      </c>
      <c r="E2863" s="2" t="s">
        <v>40</v>
      </c>
      <c r="F2863" s="2" t="s">
        <v>41</v>
      </c>
      <c r="G2863" s="2" t="s">
        <v>40</v>
      </c>
      <c r="H2863" s="2" t="s">
        <v>40</v>
      </c>
      <c r="I2863" s="2" t="s">
        <v>40</v>
      </c>
      <c r="J2863" s="2" t="s">
        <v>42</v>
      </c>
      <c r="K2863" s="2" t="s">
        <v>40</v>
      </c>
      <c r="L2863" s="2" t="s">
        <v>40</v>
      </c>
      <c r="M2863" s="2" t="s">
        <v>40</v>
      </c>
      <c r="N2863" s="2" t="s">
        <v>43</v>
      </c>
      <c r="O2863" s="2" t="s">
        <v>40</v>
      </c>
      <c r="P2863" s="2" t="s">
        <v>40</v>
      </c>
      <c r="Q2863" s="2" t="s">
        <v>40</v>
      </c>
      <c r="R2863" s="2" t="s">
        <v>44</v>
      </c>
      <c r="S2863" s="2" t="s">
        <v>40</v>
      </c>
      <c r="T2863" s="2" t="s">
        <v>40</v>
      </c>
      <c r="U2863" s="2" t="s">
        <v>40</v>
      </c>
      <c r="V2863" s="2" t="s">
        <v>45</v>
      </c>
      <c r="W2863" s="2" t="s">
        <v>40</v>
      </c>
      <c r="X2863" s="2" t="s">
        <v>40</v>
      </c>
      <c r="Y2863" s="2" t="s">
        <v>40</v>
      </c>
      <c r="Z2863" s="2" t="s">
        <v>46</v>
      </c>
      <c r="AA2863" s="2" t="s">
        <v>40</v>
      </c>
      <c r="AB2863" s="2" t="s">
        <v>40</v>
      </c>
      <c r="AC2863" s="2" t="s">
        <v>40</v>
      </c>
      <c r="AD2863" s="2" t="s">
        <v>40</v>
      </c>
    </row>
    <row r="2864" spans="1:30" x14ac:dyDescent="0.2">
      <c r="A2864" s="3" t="s">
        <v>47</v>
      </c>
      <c r="B2864" s="2">
        <v>3.8029451950812199E-2</v>
      </c>
      <c r="C2864" s="2">
        <v>3.5233555767397499E-2</v>
      </c>
      <c r="D2864" s="2">
        <v>3.6340235454442198E-2</v>
      </c>
      <c r="E2864" s="2">
        <v>3.67845370092897E-2</v>
      </c>
      <c r="F2864" s="2" t="s">
        <v>83</v>
      </c>
      <c r="G2864" s="2" t="s">
        <v>40</v>
      </c>
      <c r="H2864" s="2" t="s">
        <v>40</v>
      </c>
      <c r="I2864" s="2" t="s">
        <v>40</v>
      </c>
      <c r="J2864" s="2" t="s">
        <v>83</v>
      </c>
      <c r="K2864" s="2" t="s">
        <v>40</v>
      </c>
      <c r="L2864" s="2" t="s">
        <v>40</v>
      </c>
      <c r="M2864" s="2" t="s">
        <v>40</v>
      </c>
      <c r="N2864" s="2">
        <v>3.7060000000000003E-2</v>
      </c>
      <c r="O2864" s="2">
        <v>3.6141406543813398E-2</v>
      </c>
      <c r="P2864" s="2" t="s">
        <v>40</v>
      </c>
      <c r="Q2864" s="2" t="s">
        <v>40</v>
      </c>
      <c r="R2864" s="2" t="s">
        <v>83</v>
      </c>
      <c r="S2864" s="2" t="s">
        <v>40</v>
      </c>
      <c r="T2864" s="2" t="s">
        <v>40</v>
      </c>
      <c r="U2864" s="2" t="s">
        <v>40</v>
      </c>
      <c r="V2864" s="2" t="s">
        <v>83</v>
      </c>
      <c r="W2864" s="2" t="s">
        <v>40</v>
      </c>
      <c r="X2864" s="2" t="s">
        <v>40</v>
      </c>
      <c r="Y2864" s="2" t="s">
        <v>40</v>
      </c>
      <c r="Z2864" s="2" t="s">
        <v>83</v>
      </c>
      <c r="AA2864" s="2" t="s">
        <v>40</v>
      </c>
      <c r="AB2864" s="2" t="s">
        <v>40</v>
      </c>
      <c r="AC2864" s="2" t="s">
        <v>40</v>
      </c>
      <c r="AD2864" s="2" t="s">
        <v>40</v>
      </c>
    </row>
    <row r="2865" spans="1:30" x14ac:dyDescent="0.2">
      <c r="A2865" s="3" t="s">
        <v>52</v>
      </c>
      <c r="B2865" s="2">
        <v>3.8391999547996998E-2</v>
      </c>
      <c r="C2865" s="2">
        <v>3.5703046774424201E-2</v>
      </c>
      <c r="D2865" s="2">
        <v>3.569E-2</v>
      </c>
      <c r="E2865" s="2" t="s">
        <v>40</v>
      </c>
      <c r="F2865" s="2">
        <v>3.7288038660604497E-2</v>
      </c>
      <c r="G2865" s="2">
        <v>3.9970137253775899E-2</v>
      </c>
      <c r="H2865" s="2">
        <v>3.26562456462983E-2</v>
      </c>
      <c r="I2865" s="2" t="s">
        <v>40</v>
      </c>
      <c r="J2865" s="2" t="s">
        <v>83</v>
      </c>
      <c r="K2865" s="2" t="s">
        <v>40</v>
      </c>
      <c r="L2865" s="2" t="s">
        <v>40</v>
      </c>
      <c r="M2865" s="2" t="s">
        <v>40</v>
      </c>
      <c r="N2865" s="2">
        <v>3.4930026169074903E-2</v>
      </c>
      <c r="O2865" s="2">
        <v>3.7420000000000002E-2</v>
      </c>
      <c r="P2865" s="2">
        <v>3.7440000000000001E-2</v>
      </c>
      <c r="Q2865" s="2" t="s">
        <v>40</v>
      </c>
      <c r="R2865" s="2">
        <v>3.6537806217106499E-2</v>
      </c>
      <c r="S2865" s="2">
        <v>3.6659999999999998E-2</v>
      </c>
      <c r="T2865" s="2" t="s">
        <v>40</v>
      </c>
      <c r="U2865" s="2" t="s">
        <v>40</v>
      </c>
      <c r="V2865" s="2" t="s">
        <v>83</v>
      </c>
      <c r="W2865" s="2" t="s">
        <v>40</v>
      </c>
      <c r="X2865" s="2" t="s">
        <v>40</v>
      </c>
      <c r="Y2865" s="2" t="s">
        <v>40</v>
      </c>
      <c r="Z2865" s="2">
        <v>7.0864554898045107E-2</v>
      </c>
      <c r="AA2865" s="2">
        <v>0</v>
      </c>
      <c r="AB2865" s="2" t="s">
        <v>40</v>
      </c>
      <c r="AC2865" s="2" t="s">
        <v>40</v>
      </c>
      <c r="AD2865" s="2" t="s">
        <v>40</v>
      </c>
    </row>
    <row r="2866" spans="1:30" x14ac:dyDescent="0.2">
      <c r="A2866" s="3" t="s">
        <v>54</v>
      </c>
      <c r="B2866" s="2" t="s">
        <v>83</v>
      </c>
      <c r="C2866" s="2" t="s">
        <v>40</v>
      </c>
      <c r="D2866" s="2" t="s">
        <v>40</v>
      </c>
      <c r="E2866" s="2" t="s">
        <v>40</v>
      </c>
      <c r="F2866" s="2">
        <v>3.6508563156806298E-2</v>
      </c>
      <c r="G2866" s="2">
        <v>3.66906063665631E-2</v>
      </c>
      <c r="H2866" s="2" t="s">
        <v>40</v>
      </c>
      <c r="I2866" s="2" t="s">
        <v>40</v>
      </c>
      <c r="J2866" s="2" t="s">
        <v>83</v>
      </c>
      <c r="K2866" s="2" t="s">
        <v>40</v>
      </c>
      <c r="L2866" s="2" t="s">
        <v>40</v>
      </c>
      <c r="M2866" s="2" t="s">
        <v>40</v>
      </c>
      <c r="N2866" s="2">
        <v>3.5338003303149297E-2</v>
      </c>
      <c r="O2866" s="2">
        <v>3.6760000000000001E-2</v>
      </c>
      <c r="P2866" s="2">
        <v>3.7690000000000001E-2</v>
      </c>
      <c r="Q2866" s="2" t="s">
        <v>40</v>
      </c>
      <c r="R2866" s="2" t="s">
        <v>83</v>
      </c>
      <c r="S2866" s="2" t="s">
        <v>40</v>
      </c>
      <c r="T2866" s="2" t="s">
        <v>40</v>
      </c>
      <c r="U2866" s="2" t="s">
        <v>40</v>
      </c>
      <c r="V2866" s="2">
        <v>3.6892361111111098E-2</v>
      </c>
      <c r="W2866" s="2">
        <v>3.6299999999999999E-2</v>
      </c>
      <c r="X2866" s="2" t="s">
        <v>40</v>
      </c>
      <c r="Y2866" s="2" t="s">
        <v>40</v>
      </c>
      <c r="Z2866" s="2">
        <v>0.10252</v>
      </c>
      <c r="AA2866" s="2">
        <v>0</v>
      </c>
      <c r="AB2866" s="2">
        <v>0</v>
      </c>
      <c r="AC2866" s="2" t="s">
        <v>40</v>
      </c>
      <c r="AD2866" s="2" t="s">
        <v>40</v>
      </c>
    </row>
    <row r="2867" spans="1:30" x14ac:dyDescent="0.2">
      <c r="A2867" s="3" t="s">
        <v>55</v>
      </c>
      <c r="B2867" s="2">
        <v>3.7412468940591803E-2</v>
      </c>
      <c r="C2867" s="2">
        <v>3.57324158158948E-2</v>
      </c>
      <c r="D2867" s="2">
        <v>3.6654027346891799E-2</v>
      </c>
      <c r="E2867" s="2" t="s">
        <v>40</v>
      </c>
      <c r="F2867" s="2">
        <v>3.66054393775017E-2</v>
      </c>
      <c r="G2867" s="2">
        <v>3.6592371323529403E-2</v>
      </c>
      <c r="H2867" s="2" t="s">
        <v>40</v>
      </c>
      <c r="I2867" s="2" t="s">
        <v>40</v>
      </c>
      <c r="J2867" s="2" t="s">
        <v>83</v>
      </c>
      <c r="K2867" s="2" t="s">
        <v>40</v>
      </c>
      <c r="L2867" s="2" t="s">
        <v>40</v>
      </c>
      <c r="M2867" s="2" t="s">
        <v>40</v>
      </c>
      <c r="N2867" s="2">
        <v>3.7659999999999999E-2</v>
      </c>
      <c r="O2867" s="2">
        <v>3.5540000000000002E-2</v>
      </c>
      <c r="P2867" s="2">
        <v>3.6606129398410799E-2</v>
      </c>
      <c r="Q2867" s="2" t="s">
        <v>40</v>
      </c>
      <c r="R2867" s="2" t="s">
        <v>83</v>
      </c>
      <c r="S2867" s="2" t="s">
        <v>40</v>
      </c>
      <c r="T2867" s="2" t="s">
        <v>40</v>
      </c>
      <c r="U2867" s="2" t="s">
        <v>40</v>
      </c>
      <c r="V2867" s="2">
        <v>3.6881746950236202E-2</v>
      </c>
      <c r="W2867" s="2">
        <v>3.6317647280895399E-2</v>
      </c>
      <c r="X2867" s="2" t="s">
        <v>40</v>
      </c>
      <c r="Y2867" s="2" t="s">
        <v>40</v>
      </c>
      <c r="Z2867" s="2">
        <v>7.0688426323580397E-2</v>
      </c>
      <c r="AA2867" s="2">
        <v>0</v>
      </c>
      <c r="AB2867" s="2" t="s">
        <v>40</v>
      </c>
      <c r="AC2867" s="2" t="s">
        <v>40</v>
      </c>
      <c r="AD2867" s="2" t="s">
        <v>40</v>
      </c>
    </row>
    <row r="2868" spans="1:30" x14ac:dyDescent="0.2">
      <c r="A2868" s="3" t="s">
        <v>56</v>
      </c>
      <c r="B2868" s="2">
        <v>3.6479999999999999E-2</v>
      </c>
      <c r="C2868" s="2">
        <v>3.54876019069649E-2</v>
      </c>
      <c r="D2868" s="2">
        <v>3.7835384877190903E-2</v>
      </c>
      <c r="E2868" s="2" t="s">
        <v>40</v>
      </c>
      <c r="F2868" s="2">
        <v>3.7032821096566103E-2</v>
      </c>
      <c r="G2868" s="2">
        <v>3.8765034857887001E-2</v>
      </c>
      <c r="H2868" s="2">
        <v>3.7395912187736503E-2</v>
      </c>
      <c r="I2868" s="2">
        <v>3.32773736243238E-2</v>
      </c>
      <c r="J2868" s="2" t="s">
        <v>83</v>
      </c>
      <c r="K2868" s="2" t="s">
        <v>40</v>
      </c>
      <c r="L2868" s="2" t="s">
        <v>40</v>
      </c>
      <c r="M2868" s="2" t="s">
        <v>40</v>
      </c>
      <c r="N2868" s="2">
        <v>3.7920261400441399E-2</v>
      </c>
      <c r="O2868" s="2">
        <v>3.8264871314129797E-2</v>
      </c>
      <c r="P2868" s="2">
        <v>3.3656412417474302E-2</v>
      </c>
      <c r="Q2868" s="2" t="s">
        <v>40</v>
      </c>
      <c r="R2868" s="2" t="s">
        <v>83</v>
      </c>
      <c r="S2868" s="2" t="s">
        <v>40</v>
      </c>
      <c r="T2868" s="2" t="s">
        <v>40</v>
      </c>
      <c r="U2868" s="2" t="s">
        <v>40</v>
      </c>
      <c r="V2868" s="2" t="s">
        <v>83</v>
      </c>
      <c r="W2868" s="2" t="s">
        <v>40</v>
      </c>
      <c r="X2868" s="2" t="s">
        <v>40</v>
      </c>
      <c r="Y2868" s="2" t="s">
        <v>40</v>
      </c>
      <c r="Z2868" s="2">
        <v>7.0519598906107497E-2</v>
      </c>
      <c r="AA2868" s="2">
        <v>0</v>
      </c>
      <c r="AB2868" s="2" t="s">
        <v>40</v>
      </c>
      <c r="AC2868" s="2" t="s">
        <v>40</v>
      </c>
      <c r="AD2868" s="2" t="s">
        <v>40</v>
      </c>
    </row>
    <row r="2871" spans="1:30" x14ac:dyDescent="0.2">
      <c r="A2871" s="3" t="s">
        <v>94</v>
      </c>
    </row>
    <row r="2873" spans="1:30" x14ac:dyDescent="0.2">
      <c r="B2873" s="2" t="s">
        <v>95</v>
      </c>
      <c r="C2873" s="2" t="s">
        <v>40</v>
      </c>
      <c r="D2873" s="2" t="s">
        <v>40</v>
      </c>
      <c r="E2873" s="2" t="s">
        <v>58</v>
      </c>
      <c r="F2873" s="2" t="s">
        <v>40</v>
      </c>
      <c r="G2873" s="2" t="s">
        <v>40</v>
      </c>
      <c r="H2873" s="2" t="s">
        <v>59</v>
      </c>
      <c r="I2873" s="2" t="s">
        <v>40</v>
      </c>
      <c r="J2873" s="2" t="s">
        <v>40</v>
      </c>
      <c r="K2873" s="2" t="s">
        <v>60</v>
      </c>
      <c r="L2873" s="2" t="s">
        <v>40</v>
      </c>
      <c r="M2873" s="2" t="s">
        <v>40</v>
      </c>
      <c r="N2873" s="2" t="s">
        <v>61</v>
      </c>
      <c r="O2873" s="2" t="s">
        <v>40</v>
      </c>
      <c r="P2873" s="2" t="s">
        <v>40</v>
      </c>
      <c r="Q2873" s="2" t="s">
        <v>40</v>
      </c>
    </row>
    <row r="2874" spans="1:30" x14ac:dyDescent="0.2">
      <c r="A2874" s="3" t="s">
        <v>75</v>
      </c>
      <c r="B2874" s="2">
        <v>0</v>
      </c>
      <c r="C2874" s="2">
        <v>0</v>
      </c>
      <c r="D2874" s="2" t="s">
        <v>40</v>
      </c>
      <c r="E2874" s="2">
        <v>0</v>
      </c>
      <c r="F2874" s="2">
        <v>0</v>
      </c>
      <c r="G2874" s="2" t="s">
        <v>40</v>
      </c>
      <c r="H2874" s="2" t="s">
        <v>83</v>
      </c>
      <c r="I2874" s="2" t="s">
        <v>40</v>
      </c>
      <c r="J2874" s="2" t="s">
        <v>40</v>
      </c>
      <c r="K2874" s="2">
        <v>0</v>
      </c>
      <c r="L2874" s="2">
        <v>0</v>
      </c>
      <c r="M2874" s="2">
        <v>0</v>
      </c>
      <c r="N2874" s="2">
        <v>0</v>
      </c>
      <c r="O2874" s="2">
        <v>0</v>
      </c>
      <c r="P2874" s="2" t="s">
        <v>40</v>
      </c>
      <c r="Q2874" s="2" t="s">
        <v>40</v>
      </c>
    </row>
    <row r="2875" spans="1:30" x14ac:dyDescent="0.2">
      <c r="A2875" s="3" t="s">
        <v>76</v>
      </c>
      <c r="B2875" s="2">
        <v>1.7420000000000001E-2</v>
      </c>
      <c r="C2875" s="2">
        <v>3.687E-2</v>
      </c>
      <c r="D2875" s="2" t="s">
        <v>40</v>
      </c>
      <c r="E2875" s="2">
        <v>3.4040000000000001E-2</v>
      </c>
      <c r="F2875" s="2">
        <v>2.0250000000000001E-2</v>
      </c>
      <c r="G2875" s="2" t="s">
        <v>40</v>
      </c>
      <c r="H2875" s="2" t="s">
        <v>83</v>
      </c>
      <c r="I2875" s="2" t="s">
        <v>40</v>
      </c>
      <c r="J2875" s="2" t="s">
        <v>40</v>
      </c>
      <c r="K2875" s="2">
        <v>1.3220000000000001E-2</v>
      </c>
      <c r="L2875" s="2">
        <v>2.9960000000000001E-2</v>
      </c>
      <c r="M2875" s="2">
        <v>1.111E-2</v>
      </c>
      <c r="N2875" s="2">
        <v>3.4610000000000002E-2</v>
      </c>
      <c r="O2875" s="2">
        <v>1.968E-2</v>
      </c>
      <c r="P2875" s="2" t="s">
        <v>40</v>
      </c>
      <c r="Q2875" s="2" t="s">
        <v>40</v>
      </c>
    </row>
    <row r="2876" spans="1:30" x14ac:dyDescent="0.2">
      <c r="A2876" s="3" t="s">
        <v>77</v>
      </c>
      <c r="B2876" s="2">
        <v>0.46899000000000002</v>
      </c>
      <c r="C2876" s="2">
        <v>0.46744000000000002</v>
      </c>
      <c r="D2876" s="2" t="s">
        <v>40</v>
      </c>
      <c r="E2876" s="2">
        <v>0.46711999999999998</v>
      </c>
      <c r="F2876" s="2">
        <v>0.46931</v>
      </c>
      <c r="G2876" s="2" t="s">
        <v>40</v>
      </c>
      <c r="H2876" s="2" t="s">
        <v>83</v>
      </c>
      <c r="I2876" s="2" t="s">
        <v>40</v>
      </c>
      <c r="J2876" s="2" t="s">
        <v>40</v>
      </c>
      <c r="K2876" s="2">
        <v>0.23763000000000001</v>
      </c>
      <c r="L2876" s="2">
        <v>0.46686</v>
      </c>
      <c r="M2876" s="2">
        <v>0.23194000000000001</v>
      </c>
      <c r="N2876" s="2">
        <v>0.45984999999999998</v>
      </c>
      <c r="O2876" s="2">
        <v>0.47658</v>
      </c>
      <c r="P2876" s="2" t="s">
        <v>40</v>
      </c>
      <c r="Q2876" s="2" t="s">
        <v>40</v>
      </c>
    </row>
    <row r="2877" spans="1:30" x14ac:dyDescent="0.2">
      <c r="A2877" s="3" t="s">
        <v>78</v>
      </c>
      <c r="B2877" s="2">
        <v>1.6330000000000001E-2</v>
      </c>
      <c r="C2877" s="2">
        <v>1.1129999999999999E-2</v>
      </c>
      <c r="D2877" s="2" t="s">
        <v>40</v>
      </c>
      <c r="E2877" s="2">
        <v>1.035E-2</v>
      </c>
      <c r="F2877" s="2">
        <v>1.711E-2</v>
      </c>
      <c r="G2877" s="2" t="s">
        <v>40</v>
      </c>
      <c r="H2877" s="2" t="s">
        <v>83</v>
      </c>
      <c r="I2877" s="2" t="s">
        <v>40</v>
      </c>
      <c r="J2877" s="2" t="s">
        <v>40</v>
      </c>
      <c r="K2877" s="2">
        <v>6.9699999999999996E-3</v>
      </c>
      <c r="L2877" s="2">
        <v>1.184E-2</v>
      </c>
      <c r="M2877" s="2">
        <v>8.6499999999999997E-3</v>
      </c>
      <c r="N2877" s="2">
        <v>1.694E-2</v>
      </c>
      <c r="O2877" s="2">
        <v>1.052E-2</v>
      </c>
      <c r="P2877" s="2" t="s">
        <v>40</v>
      </c>
      <c r="Q2877" s="2" t="s">
        <v>40</v>
      </c>
    </row>
    <row r="2878" spans="1:30" x14ac:dyDescent="0.2">
      <c r="A2878" s="3" t="s">
        <v>79</v>
      </c>
      <c r="B2878" s="2">
        <v>0</v>
      </c>
      <c r="C2878" s="2">
        <v>0</v>
      </c>
      <c r="D2878" s="2" t="s">
        <v>40</v>
      </c>
      <c r="E2878" s="2">
        <v>0</v>
      </c>
      <c r="F2878" s="2">
        <v>0</v>
      </c>
      <c r="G2878" s="2" t="s">
        <v>40</v>
      </c>
      <c r="H2878" s="2" t="s">
        <v>83</v>
      </c>
      <c r="I2878" s="2" t="s">
        <v>40</v>
      </c>
      <c r="J2878" s="2" t="s">
        <v>40</v>
      </c>
      <c r="K2878" s="2">
        <v>0</v>
      </c>
      <c r="L2878" s="2">
        <v>0</v>
      </c>
      <c r="M2878" s="2">
        <v>0</v>
      </c>
      <c r="N2878" s="2">
        <v>0</v>
      </c>
      <c r="O2878" s="2">
        <v>0</v>
      </c>
      <c r="P2878" s="2" t="s">
        <v>40</v>
      </c>
      <c r="Q2878" s="2" t="s">
        <v>40</v>
      </c>
    </row>
    <row r="2879" spans="1:30" x14ac:dyDescent="0.2">
      <c r="A2879" s="3" t="s">
        <v>80</v>
      </c>
      <c r="B2879" s="2">
        <v>0</v>
      </c>
      <c r="C2879" s="2">
        <v>0</v>
      </c>
      <c r="D2879" s="2" t="s">
        <v>40</v>
      </c>
      <c r="E2879" s="2">
        <v>0</v>
      </c>
      <c r="F2879" s="2">
        <v>0</v>
      </c>
      <c r="G2879" s="2" t="s">
        <v>40</v>
      </c>
      <c r="H2879" s="2" t="s">
        <v>83</v>
      </c>
      <c r="I2879" s="2" t="s">
        <v>40</v>
      </c>
      <c r="J2879" s="2" t="s">
        <v>40</v>
      </c>
      <c r="K2879" s="2">
        <v>0</v>
      </c>
      <c r="L2879" s="2">
        <v>0</v>
      </c>
      <c r="M2879" s="2">
        <v>0</v>
      </c>
      <c r="N2879" s="2">
        <v>0</v>
      </c>
      <c r="O2879" s="2">
        <v>0</v>
      </c>
      <c r="P2879" s="2" t="s">
        <v>40</v>
      </c>
      <c r="Q2879" s="2" t="s">
        <v>40</v>
      </c>
    </row>
    <row r="2880" spans="1:30" x14ac:dyDescent="0.2">
      <c r="A2880" s="3" t="s">
        <v>81</v>
      </c>
      <c r="B2880" s="2">
        <v>1.933E-2</v>
      </c>
      <c r="C2880" s="2">
        <v>1.9349999999999999E-2</v>
      </c>
      <c r="D2880" s="2" t="s">
        <v>40</v>
      </c>
      <c r="E2880" s="2">
        <v>1.9279999999999999E-2</v>
      </c>
      <c r="F2880" s="2">
        <v>1.9400000000000001E-2</v>
      </c>
      <c r="G2880" s="2" t="s">
        <v>40</v>
      </c>
      <c r="H2880" s="2" t="s">
        <v>83</v>
      </c>
      <c r="I2880" s="2" t="s">
        <v>40</v>
      </c>
      <c r="J2880" s="2" t="s">
        <v>40</v>
      </c>
      <c r="K2880" s="2">
        <v>1.043E-2</v>
      </c>
      <c r="L2880" s="2">
        <v>1.8489999999999999E-2</v>
      </c>
      <c r="M2880" s="2">
        <v>9.7599999999999996E-3</v>
      </c>
      <c r="N2880" s="2">
        <v>1.8919999999999999E-2</v>
      </c>
      <c r="O2880" s="2">
        <v>1.976E-2</v>
      </c>
      <c r="P2880" s="2" t="s">
        <v>40</v>
      </c>
      <c r="Q2880" s="2" t="s">
        <v>40</v>
      </c>
    </row>
    <row r="2883" spans="1:17" x14ac:dyDescent="0.2">
      <c r="A2883" s="3" t="s">
        <v>96</v>
      </c>
    </row>
    <row r="2885" spans="1:17" x14ac:dyDescent="0.2">
      <c r="B2885" s="2" t="s">
        <v>95</v>
      </c>
      <c r="C2885" s="2" t="s">
        <v>40</v>
      </c>
      <c r="D2885" s="2" t="s">
        <v>40</v>
      </c>
      <c r="E2885" s="2" t="s">
        <v>58</v>
      </c>
      <c r="F2885" s="2" t="s">
        <v>40</v>
      </c>
      <c r="G2885" s="2" t="s">
        <v>40</v>
      </c>
      <c r="H2885" s="2" t="s">
        <v>59</v>
      </c>
      <c r="I2885" s="2" t="s">
        <v>40</v>
      </c>
      <c r="J2885" s="2" t="s">
        <v>40</v>
      </c>
      <c r="K2885" s="2" t="s">
        <v>60</v>
      </c>
      <c r="L2885" s="2" t="s">
        <v>40</v>
      </c>
      <c r="M2885" s="2" t="s">
        <v>40</v>
      </c>
      <c r="N2885" s="2" t="s">
        <v>61</v>
      </c>
      <c r="O2885" s="2" t="s">
        <v>40</v>
      </c>
      <c r="P2885" s="2" t="s">
        <v>40</v>
      </c>
      <c r="Q2885" s="2" t="s">
        <v>40</v>
      </c>
    </row>
    <row r="2886" spans="1:17" x14ac:dyDescent="0.2">
      <c r="A2886" s="3" t="s">
        <v>75</v>
      </c>
      <c r="B2886" s="2">
        <v>0</v>
      </c>
      <c r="C2886" s="2">
        <v>0</v>
      </c>
      <c r="D2886" s="2" t="s">
        <v>40</v>
      </c>
      <c r="E2886" s="2">
        <v>0</v>
      </c>
      <c r="F2886" s="2">
        <v>0</v>
      </c>
      <c r="G2886" s="2" t="s">
        <v>40</v>
      </c>
      <c r="H2886" s="2" t="s">
        <v>83</v>
      </c>
      <c r="I2886" s="2" t="s">
        <v>40</v>
      </c>
      <c r="J2886" s="2" t="s">
        <v>40</v>
      </c>
      <c r="K2886" s="2">
        <v>0</v>
      </c>
      <c r="L2886" s="2">
        <v>0</v>
      </c>
      <c r="M2886" s="2">
        <v>0</v>
      </c>
      <c r="N2886" s="2">
        <v>0</v>
      </c>
      <c r="O2886" s="2">
        <v>0</v>
      </c>
      <c r="P2886" s="2" t="s">
        <v>40</v>
      </c>
      <c r="Q2886" s="2" t="s">
        <v>40</v>
      </c>
    </row>
    <row r="2887" spans="1:17" x14ac:dyDescent="0.2">
      <c r="A2887" s="3" t="s">
        <v>76</v>
      </c>
      <c r="B2887" s="2">
        <v>3.33671729844656E-2</v>
      </c>
      <c r="C2887" s="2">
        <v>6.8942949568989595E-2</v>
      </c>
      <c r="D2887" s="2" t="s">
        <v>40</v>
      </c>
      <c r="E2887" s="2">
        <v>6.41308238663124E-2</v>
      </c>
      <c r="F2887" s="2">
        <v>3.8492976219894601E-2</v>
      </c>
      <c r="G2887" s="2" t="s">
        <v>40</v>
      </c>
      <c r="H2887" s="2" t="s">
        <v>83</v>
      </c>
      <c r="I2887" s="2" t="s">
        <v>40</v>
      </c>
      <c r="J2887" s="2" t="s">
        <v>40</v>
      </c>
      <c r="K2887" s="2">
        <v>4.9282385834109897E-2</v>
      </c>
      <c r="L2887" s="2">
        <v>5.6833918239590199E-2</v>
      </c>
      <c r="M2887" s="2">
        <v>4.249E-2</v>
      </c>
      <c r="N2887" s="2">
        <v>6.5262483029114499E-2</v>
      </c>
      <c r="O2887" s="2">
        <v>3.7379999999999997E-2</v>
      </c>
      <c r="P2887" s="2" t="s">
        <v>40</v>
      </c>
      <c r="Q2887" s="2" t="s">
        <v>40</v>
      </c>
    </row>
    <row r="2888" spans="1:17" x14ac:dyDescent="0.2">
      <c r="A2888" s="3" t="s">
        <v>77</v>
      </c>
      <c r="B2888" s="2">
        <v>0.89832781044687404</v>
      </c>
      <c r="C2888" s="2">
        <v>0.874062716206361</v>
      </c>
      <c r="D2888" s="2" t="s">
        <v>40</v>
      </c>
      <c r="E2888" s="2">
        <v>0.880046722809397</v>
      </c>
      <c r="F2888" s="2">
        <v>0.89210561332142102</v>
      </c>
      <c r="G2888" s="2" t="s">
        <v>40</v>
      </c>
      <c r="H2888" s="2" t="s">
        <v>83</v>
      </c>
      <c r="I2888" s="2" t="s">
        <v>40</v>
      </c>
      <c r="J2888" s="2" t="s">
        <v>40</v>
      </c>
      <c r="K2888" s="2">
        <v>0.88585274930102498</v>
      </c>
      <c r="L2888" s="2">
        <v>0.88563027601251998</v>
      </c>
      <c r="M2888" s="2">
        <v>0.8871</v>
      </c>
      <c r="N2888" s="2">
        <v>0.86711796651078599</v>
      </c>
      <c r="O2888" s="2">
        <v>0.90512000000000004</v>
      </c>
      <c r="P2888" s="2" t="s">
        <v>40</v>
      </c>
      <c r="Q2888" s="2" t="s">
        <v>40</v>
      </c>
    </row>
    <row r="2889" spans="1:17" x14ac:dyDescent="0.2">
      <c r="A2889" s="3" t="s">
        <v>78</v>
      </c>
      <c r="B2889" s="2">
        <v>3.1279330357997903E-2</v>
      </c>
      <c r="C2889" s="2">
        <v>2.0811907477701501E-2</v>
      </c>
      <c r="D2889" s="2" t="s">
        <v>40</v>
      </c>
      <c r="E2889" s="2">
        <v>1.9499236986378701E-2</v>
      </c>
      <c r="F2889" s="2">
        <v>3.2524188796167801E-2</v>
      </c>
      <c r="G2889" s="2" t="s">
        <v>40</v>
      </c>
      <c r="H2889" s="2" t="s">
        <v>83</v>
      </c>
      <c r="I2889" s="2" t="s">
        <v>40</v>
      </c>
      <c r="J2889" s="2" t="s">
        <v>40</v>
      </c>
      <c r="K2889" s="2">
        <v>2.5983224603914199E-2</v>
      </c>
      <c r="L2889" s="2">
        <v>2.2460400265579002E-2</v>
      </c>
      <c r="M2889" s="2">
        <v>3.3079999999999998E-2</v>
      </c>
      <c r="N2889" s="2">
        <v>3.1942977824709597E-2</v>
      </c>
      <c r="O2889" s="2">
        <v>1.9980000000000001E-2</v>
      </c>
      <c r="P2889" s="2" t="s">
        <v>40</v>
      </c>
      <c r="Q2889" s="2" t="s">
        <v>40</v>
      </c>
    </row>
    <row r="2890" spans="1:17" x14ac:dyDescent="0.2">
      <c r="A2890" s="3" t="s">
        <v>79</v>
      </c>
      <c r="B2890" s="2">
        <v>0</v>
      </c>
      <c r="C2890" s="2">
        <v>0</v>
      </c>
      <c r="D2890" s="2" t="s">
        <v>40</v>
      </c>
      <c r="E2890" s="2">
        <v>0</v>
      </c>
      <c r="F2890" s="2">
        <v>0</v>
      </c>
      <c r="G2890" s="2" t="s">
        <v>40</v>
      </c>
      <c r="H2890" s="2" t="s">
        <v>83</v>
      </c>
      <c r="I2890" s="2" t="s">
        <v>40</v>
      </c>
      <c r="J2890" s="2" t="s">
        <v>40</v>
      </c>
      <c r="K2890" s="2">
        <v>0</v>
      </c>
      <c r="L2890" s="2">
        <v>0</v>
      </c>
      <c r="M2890" s="2">
        <v>0</v>
      </c>
      <c r="N2890" s="2">
        <v>0</v>
      </c>
      <c r="O2890" s="2">
        <v>0</v>
      </c>
      <c r="P2890" s="2" t="s">
        <v>40</v>
      </c>
      <c r="Q2890" s="2" t="s">
        <v>40</v>
      </c>
    </row>
    <row r="2891" spans="1:17" x14ac:dyDescent="0.2">
      <c r="A2891" s="3" t="s">
        <v>80</v>
      </c>
      <c r="B2891" s="2">
        <v>0</v>
      </c>
      <c r="C2891" s="2">
        <v>0</v>
      </c>
      <c r="D2891" s="2" t="s">
        <v>40</v>
      </c>
      <c r="E2891" s="2">
        <v>0</v>
      </c>
      <c r="F2891" s="2">
        <v>0</v>
      </c>
      <c r="G2891" s="2" t="s">
        <v>40</v>
      </c>
      <c r="H2891" s="2" t="s">
        <v>83</v>
      </c>
      <c r="I2891" s="2" t="s">
        <v>40</v>
      </c>
      <c r="J2891" s="2" t="s">
        <v>40</v>
      </c>
      <c r="K2891" s="2">
        <v>0</v>
      </c>
      <c r="L2891" s="2">
        <v>0</v>
      </c>
      <c r="M2891" s="2">
        <v>0</v>
      </c>
      <c r="N2891" s="2">
        <v>0</v>
      </c>
      <c r="O2891" s="2">
        <v>0</v>
      </c>
      <c r="P2891" s="2" t="s">
        <v>40</v>
      </c>
      <c r="Q2891" s="2" t="s">
        <v>40</v>
      </c>
    </row>
    <row r="2892" spans="1:17" x14ac:dyDescent="0.2">
      <c r="A2892" s="3" t="s">
        <v>81</v>
      </c>
      <c r="B2892" s="2">
        <v>3.70256862106614E-2</v>
      </c>
      <c r="C2892" s="2">
        <v>3.6182426746947299E-2</v>
      </c>
      <c r="D2892" s="2" t="s">
        <v>40</v>
      </c>
      <c r="E2892" s="2">
        <v>3.6323216337911399E-2</v>
      </c>
      <c r="F2892" s="2">
        <v>3.6877221662516398E-2</v>
      </c>
      <c r="G2892" s="2" t="s">
        <v>40</v>
      </c>
      <c r="H2892" s="2" t="s">
        <v>83</v>
      </c>
      <c r="I2892" s="2" t="s">
        <v>40</v>
      </c>
      <c r="J2892" s="2" t="s">
        <v>40</v>
      </c>
      <c r="K2892" s="2">
        <v>3.8881640260950603E-2</v>
      </c>
      <c r="L2892" s="2">
        <v>3.5075405482310501E-2</v>
      </c>
      <c r="M2892" s="2">
        <v>3.7330000000000002E-2</v>
      </c>
      <c r="N2892" s="2">
        <v>3.5676572635389897E-2</v>
      </c>
      <c r="O2892" s="2">
        <v>3.7530000000000001E-2</v>
      </c>
      <c r="P2892" s="2" t="s">
        <v>40</v>
      </c>
      <c r="Q2892" s="2" t="s">
        <v>40</v>
      </c>
    </row>
    <row r="2895" spans="1:17" x14ac:dyDescent="0.2">
      <c r="A2895" s="3" t="s">
        <v>116</v>
      </c>
    </row>
    <row r="2897" spans="1:30" x14ac:dyDescent="0.2">
      <c r="A2897" s="3" t="s">
        <v>114</v>
      </c>
    </row>
    <row r="2899" spans="1:30" x14ac:dyDescent="0.2">
      <c r="A2899" s="3" t="s">
        <v>29</v>
      </c>
      <c r="B2899" s="2">
        <v>0.55093000000000003</v>
      </c>
    </row>
    <row r="2901" spans="1:30" x14ac:dyDescent="0.2">
      <c r="A2901" s="3" t="s">
        <v>31</v>
      </c>
    </row>
    <row r="2903" spans="1:30" x14ac:dyDescent="0.2">
      <c r="A2903" s="3" t="s">
        <v>32</v>
      </c>
      <c r="B2903" s="2" t="s">
        <v>33</v>
      </c>
      <c r="C2903" s="2" t="s">
        <v>34</v>
      </c>
      <c r="D2903" s="2" t="s">
        <v>35</v>
      </c>
      <c r="E2903" s="2" t="s">
        <v>36</v>
      </c>
    </row>
    <row r="2904" spans="1:30" x14ac:dyDescent="0.2">
      <c r="A2904" s="3">
        <v>0.32203999999999999</v>
      </c>
      <c r="B2904" s="2" t="s">
        <v>37</v>
      </c>
      <c r="C2904" s="2">
        <v>4</v>
      </c>
      <c r="D2904" s="2">
        <v>7</v>
      </c>
      <c r="E2904" s="2" t="str">
        <f>AA2912</f>
        <v xml:space="preserve"> M</v>
      </c>
    </row>
    <row r="2906" spans="1:30" x14ac:dyDescent="0.2">
      <c r="A2906" s="3" t="s">
        <v>38</v>
      </c>
    </row>
    <row r="2908" spans="1:30" x14ac:dyDescent="0.2">
      <c r="B2908" s="2" t="s">
        <v>39</v>
      </c>
      <c r="C2908" s="2" t="s">
        <v>40</v>
      </c>
      <c r="D2908" s="2" t="s">
        <v>40</v>
      </c>
      <c r="E2908" s="2" t="s">
        <v>40</v>
      </c>
      <c r="F2908" s="2" t="s">
        <v>41</v>
      </c>
      <c r="G2908" s="2" t="s">
        <v>40</v>
      </c>
      <c r="H2908" s="2" t="s">
        <v>40</v>
      </c>
      <c r="I2908" s="2" t="s">
        <v>40</v>
      </c>
      <c r="J2908" s="2" t="s">
        <v>42</v>
      </c>
      <c r="K2908" s="2" t="s">
        <v>40</v>
      </c>
      <c r="L2908" s="2" t="s">
        <v>40</v>
      </c>
      <c r="M2908" s="2" t="s">
        <v>40</v>
      </c>
      <c r="N2908" s="2" t="s">
        <v>43</v>
      </c>
      <c r="O2908" s="2" t="s">
        <v>40</v>
      </c>
      <c r="P2908" s="2" t="s">
        <v>40</v>
      </c>
      <c r="Q2908" s="2" t="s">
        <v>40</v>
      </c>
      <c r="R2908" s="2" t="s">
        <v>44</v>
      </c>
      <c r="S2908" s="2" t="s">
        <v>40</v>
      </c>
      <c r="T2908" s="2" t="s">
        <v>40</v>
      </c>
      <c r="U2908" s="2" t="s">
        <v>40</v>
      </c>
      <c r="V2908" s="2" t="s">
        <v>45</v>
      </c>
      <c r="W2908" s="2" t="s">
        <v>40</v>
      </c>
      <c r="X2908" s="2" t="s">
        <v>40</v>
      </c>
      <c r="Y2908" s="2" t="s">
        <v>40</v>
      </c>
      <c r="Z2908" s="2" t="s">
        <v>46</v>
      </c>
      <c r="AA2908" s="2" t="s">
        <v>40</v>
      </c>
      <c r="AB2908" s="2" t="s">
        <v>40</v>
      </c>
      <c r="AC2908" s="2" t="s">
        <v>40</v>
      </c>
      <c r="AD2908" s="2" t="s">
        <v>40</v>
      </c>
    </row>
    <row r="2909" spans="1:30" x14ac:dyDescent="0.2">
      <c r="A2909" s="3" t="s">
        <v>47</v>
      </c>
      <c r="B2909" s="2" t="s">
        <v>48</v>
      </c>
      <c r="C2909" s="2" t="s">
        <v>49</v>
      </c>
      <c r="D2909" s="2" t="s">
        <v>50</v>
      </c>
      <c r="E2909" s="2" t="s">
        <v>51</v>
      </c>
      <c r="F2909" s="2" t="s">
        <v>49</v>
      </c>
      <c r="G2909" s="2" t="s">
        <v>40</v>
      </c>
      <c r="H2909" s="2" t="s">
        <v>40</v>
      </c>
      <c r="I2909" s="2" t="s">
        <v>40</v>
      </c>
      <c r="J2909" s="2" t="s">
        <v>48</v>
      </c>
      <c r="K2909" s="2" t="s">
        <v>40</v>
      </c>
      <c r="L2909" s="2" t="s">
        <v>40</v>
      </c>
      <c r="M2909" s="2" t="s">
        <v>40</v>
      </c>
      <c r="N2909" s="2" t="s">
        <v>49</v>
      </c>
      <c r="O2909" s="2" t="s">
        <v>51</v>
      </c>
      <c r="P2909" s="2" t="s">
        <v>40</v>
      </c>
      <c r="Q2909" s="2" t="s">
        <v>40</v>
      </c>
      <c r="R2909" s="2" t="s">
        <v>51</v>
      </c>
      <c r="S2909" s="2" t="s">
        <v>40</v>
      </c>
      <c r="T2909" s="2" t="s">
        <v>40</v>
      </c>
      <c r="U2909" s="2" t="s">
        <v>40</v>
      </c>
      <c r="V2909" s="2" t="s">
        <v>48</v>
      </c>
      <c r="W2909" s="2" t="s">
        <v>40</v>
      </c>
      <c r="X2909" s="2" t="s">
        <v>40</v>
      </c>
      <c r="Y2909" s="2" t="s">
        <v>40</v>
      </c>
      <c r="Z2909" s="2" t="s">
        <v>48</v>
      </c>
      <c r="AA2909" s="2" t="s">
        <v>40</v>
      </c>
      <c r="AB2909" s="2" t="s">
        <v>40</v>
      </c>
      <c r="AC2909" s="2" t="s">
        <v>40</v>
      </c>
      <c r="AD2909" s="2" t="s">
        <v>40</v>
      </c>
    </row>
    <row r="2910" spans="1:30" x14ac:dyDescent="0.2">
      <c r="A2910" s="3" t="s">
        <v>52</v>
      </c>
      <c r="B2910" s="2" t="s">
        <v>49</v>
      </c>
      <c r="C2910" s="2" t="s">
        <v>50</v>
      </c>
      <c r="D2910" s="2" t="s">
        <v>53</v>
      </c>
      <c r="E2910" s="2" t="s">
        <v>40</v>
      </c>
      <c r="F2910" s="2" t="s">
        <v>48</v>
      </c>
      <c r="G2910" s="2" t="s">
        <v>49</v>
      </c>
      <c r="H2910" s="2" t="s">
        <v>51</v>
      </c>
      <c r="I2910" s="2" t="s">
        <v>40</v>
      </c>
      <c r="J2910" s="2" t="s">
        <v>48</v>
      </c>
      <c r="K2910" s="2" t="s">
        <v>40</v>
      </c>
      <c r="L2910" s="2" t="s">
        <v>40</v>
      </c>
      <c r="M2910" s="2" t="s">
        <v>40</v>
      </c>
      <c r="N2910" s="2" t="s">
        <v>49</v>
      </c>
      <c r="O2910" s="2" t="s">
        <v>50</v>
      </c>
      <c r="P2910" s="2" t="s">
        <v>53</v>
      </c>
      <c r="Q2910" s="2" t="s">
        <v>40</v>
      </c>
      <c r="R2910" s="2" t="s">
        <v>48</v>
      </c>
      <c r="S2910" s="2" t="s">
        <v>49</v>
      </c>
      <c r="T2910" s="2" t="s">
        <v>40</v>
      </c>
      <c r="U2910" s="2" t="s">
        <v>40</v>
      </c>
      <c r="V2910" s="2" t="s">
        <v>48</v>
      </c>
      <c r="W2910" s="2" t="s">
        <v>40</v>
      </c>
      <c r="X2910" s="2" t="s">
        <v>40</v>
      </c>
      <c r="Y2910" s="2" t="s">
        <v>40</v>
      </c>
      <c r="Z2910" s="2" t="s">
        <v>48</v>
      </c>
      <c r="AA2910" s="2" t="s">
        <v>49</v>
      </c>
      <c r="AB2910" s="2" t="s">
        <v>40</v>
      </c>
      <c r="AC2910" s="2" t="s">
        <v>40</v>
      </c>
      <c r="AD2910" s="2" t="s">
        <v>40</v>
      </c>
    </row>
    <row r="2911" spans="1:30" x14ac:dyDescent="0.2">
      <c r="A2911" s="3" t="s">
        <v>54</v>
      </c>
      <c r="B2911" s="2" t="s">
        <v>50</v>
      </c>
      <c r="C2911" s="2" t="s">
        <v>40</v>
      </c>
      <c r="D2911" s="2" t="s">
        <v>40</v>
      </c>
      <c r="E2911" s="2" t="s">
        <v>40</v>
      </c>
      <c r="F2911" s="2" t="s">
        <v>48</v>
      </c>
      <c r="G2911" s="2" t="s">
        <v>49</v>
      </c>
      <c r="H2911" s="2" t="s">
        <v>40</v>
      </c>
      <c r="I2911" s="2" t="s">
        <v>40</v>
      </c>
      <c r="J2911" s="2" t="s">
        <v>48</v>
      </c>
      <c r="K2911" s="2" t="s">
        <v>40</v>
      </c>
      <c r="L2911" s="2" t="s">
        <v>40</v>
      </c>
      <c r="M2911" s="2" t="s">
        <v>40</v>
      </c>
      <c r="N2911" s="2" t="s">
        <v>49</v>
      </c>
      <c r="O2911" s="2" t="s">
        <v>50</v>
      </c>
      <c r="P2911" s="2" t="s">
        <v>53</v>
      </c>
      <c r="Q2911" s="2" t="s">
        <v>40</v>
      </c>
      <c r="R2911" s="2" t="s">
        <v>49</v>
      </c>
      <c r="S2911" s="2" t="s">
        <v>40</v>
      </c>
      <c r="T2911" s="2" t="s">
        <v>40</v>
      </c>
      <c r="U2911" s="2" t="s">
        <v>40</v>
      </c>
      <c r="V2911" s="2" t="s">
        <v>48</v>
      </c>
      <c r="W2911" s="2" t="s">
        <v>49</v>
      </c>
      <c r="X2911" s="2" t="s">
        <v>40</v>
      </c>
      <c r="Y2911" s="2" t="s">
        <v>40</v>
      </c>
      <c r="Z2911" s="2" t="s">
        <v>48</v>
      </c>
      <c r="AA2911" s="2" t="s">
        <v>49</v>
      </c>
      <c r="AB2911" s="2" t="s">
        <v>50</v>
      </c>
      <c r="AC2911" s="2" t="s">
        <v>40</v>
      </c>
      <c r="AD2911" s="2" t="s">
        <v>40</v>
      </c>
    </row>
    <row r="2912" spans="1:30" x14ac:dyDescent="0.2">
      <c r="A2912" s="3" t="s">
        <v>55</v>
      </c>
      <c r="B2912" s="2" t="s">
        <v>48</v>
      </c>
      <c r="C2912" s="2" t="s">
        <v>49</v>
      </c>
      <c r="D2912" s="2" t="s">
        <v>50</v>
      </c>
      <c r="E2912" s="2" t="s">
        <v>40</v>
      </c>
      <c r="F2912" s="2" t="s">
        <v>48</v>
      </c>
      <c r="G2912" s="2" t="s">
        <v>49</v>
      </c>
      <c r="H2912" s="2" t="s">
        <v>40</v>
      </c>
      <c r="I2912" s="2" t="s">
        <v>40</v>
      </c>
      <c r="J2912" s="2" t="s">
        <v>48</v>
      </c>
      <c r="K2912" s="2" t="s">
        <v>40</v>
      </c>
      <c r="L2912" s="2" t="s">
        <v>40</v>
      </c>
      <c r="M2912" s="2" t="s">
        <v>40</v>
      </c>
      <c r="N2912" s="2" t="s">
        <v>48</v>
      </c>
      <c r="O2912" s="2" t="s">
        <v>49</v>
      </c>
      <c r="P2912" s="2" t="s">
        <v>51</v>
      </c>
      <c r="Q2912" s="2" t="s">
        <v>40</v>
      </c>
      <c r="R2912" s="2" t="s">
        <v>48</v>
      </c>
      <c r="S2912" s="2" t="s">
        <v>40</v>
      </c>
      <c r="T2912" s="2" t="s">
        <v>40</v>
      </c>
      <c r="U2912" s="2" t="s">
        <v>40</v>
      </c>
      <c r="V2912" s="2" t="s">
        <v>48</v>
      </c>
      <c r="W2912" s="2" t="s">
        <v>49</v>
      </c>
      <c r="X2912" s="2" t="s">
        <v>40</v>
      </c>
      <c r="Y2912" s="2" t="s">
        <v>40</v>
      </c>
      <c r="Z2912" s="2" t="s">
        <v>48</v>
      </c>
      <c r="AA2912" s="2" t="s">
        <v>49</v>
      </c>
      <c r="AB2912" s="2" t="s">
        <v>40</v>
      </c>
      <c r="AC2912" s="2" t="s">
        <v>40</v>
      </c>
      <c r="AD2912" s="2" t="s">
        <v>40</v>
      </c>
    </row>
    <row r="2913" spans="1:30" x14ac:dyDescent="0.2">
      <c r="A2913" s="3" t="s">
        <v>56</v>
      </c>
      <c r="B2913" s="2" t="s">
        <v>48</v>
      </c>
      <c r="C2913" s="2" t="s">
        <v>49</v>
      </c>
      <c r="D2913" s="2" t="s">
        <v>50</v>
      </c>
      <c r="E2913" s="2" t="s">
        <v>40</v>
      </c>
      <c r="F2913" s="2" t="s">
        <v>48</v>
      </c>
      <c r="G2913" s="2" t="s">
        <v>40</v>
      </c>
      <c r="H2913" s="2" t="s">
        <v>40</v>
      </c>
      <c r="I2913" s="2" t="s">
        <v>40</v>
      </c>
      <c r="J2913" s="2" t="s">
        <v>48</v>
      </c>
      <c r="K2913" s="2" t="s">
        <v>40</v>
      </c>
      <c r="L2913" s="2" t="s">
        <v>40</v>
      </c>
      <c r="M2913" s="2" t="s">
        <v>40</v>
      </c>
      <c r="N2913" s="2" t="s">
        <v>49</v>
      </c>
      <c r="O2913" s="2" t="s">
        <v>50</v>
      </c>
      <c r="P2913" s="2" t="s">
        <v>51</v>
      </c>
      <c r="Q2913" s="2" t="s">
        <v>40</v>
      </c>
      <c r="R2913" s="2" t="s">
        <v>49</v>
      </c>
      <c r="S2913" s="2" t="s">
        <v>40</v>
      </c>
      <c r="T2913" s="2" t="s">
        <v>40</v>
      </c>
      <c r="U2913" s="2" t="s">
        <v>40</v>
      </c>
      <c r="V2913" s="2" t="s">
        <v>49</v>
      </c>
      <c r="W2913" s="2" t="s">
        <v>40</v>
      </c>
      <c r="X2913" s="2" t="s">
        <v>40</v>
      </c>
      <c r="Y2913" s="2" t="s">
        <v>40</v>
      </c>
      <c r="Z2913" s="2" t="s">
        <v>48</v>
      </c>
      <c r="AA2913" s="2" t="s">
        <v>49</v>
      </c>
      <c r="AB2913" s="2" t="s">
        <v>40</v>
      </c>
      <c r="AC2913" s="2" t="s">
        <v>40</v>
      </c>
      <c r="AD2913" s="2" t="s">
        <v>40</v>
      </c>
    </row>
    <row r="2916" spans="1:30" x14ac:dyDescent="0.2">
      <c r="A2916" s="3" t="s">
        <v>57</v>
      </c>
    </row>
    <row r="2918" spans="1:30" x14ac:dyDescent="0.2">
      <c r="A2918" s="3" t="s">
        <v>47</v>
      </c>
      <c r="B2918" s="2" t="s">
        <v>40</v>
      </c>
      <c r="C2918" s="2" t="s">
        <v>40</v>
      </c>
      <c r="D2918" s="2" t="s">
        <v>58</v>
      </c>
      <c r="E2918" s="2" t="s">
        <v>40</v>
      </c>
      <c r="F2918" s="2" t="s">
        <v>40</v>
      </c>
      <c r="G2918" s="2" t="s">
        <v>59</v>
      </c>
      <c r="H2918" s="2" t="s">
        <v>40</v>
      </c>
      <c r="I2918" s="2" t="s">
        <v>40</v>
      </c>
      <c r="J2918" s="2" t="s">
        <v>60</v>
      </c>
      <c r="K2918" s="2" t="s">
        <v>40</v>
      </c>
      <c r="L2918" s="2" t="s">
        <v>40</v>
      </c>
      <c r="M2918" s="2" t="s">
        <v>61</v>
      </c>
      <c r="N2918" s="2" t="s">
        <v>40</v>
      </c>
      <c r="O2918" s="2" t="s">
        <v>40</v>
      </c>
      <c r="P2918" s="2" t="s">
        <v>40</v>
      </c>
    </row>
    <row r="2919" spans="1:30" x14ac:dyDescent="0.2">
      <c r="A2919" s="3" t="s">
        <v>62</v>
      </c>
      <c r="B2919" s="2" t="s">
        <v>63</v>
      </c>
      <c r="C2919" s="2" t="s">
        <v>40</v>
      </c>
      <c r="D2919" s="2" t="s">
        <v>63</v>
      </c>
      <c r="E2919" s="2" t="s">
        <v>49</v>
      </c>
      <c r="F2919" s="2" t="s">
        <v>40</v>
      </c>
      <c r="G2919" s="2" t="s">
        <v>49</v>
      </c>
      <c r="H2919" s="2" t="s">
        <v>40</v>
      </c>
      <c r="I2919" s="2" t="s">
        <v>40</v>
      </c>
      <c r="J2919" s="2" t="s">
        <v>49</v>
      </c>
      <c r="K2919" s="2" t="s">
        <v>66</v>
      </c>
      <c r="L2919" s="2" t="s">
        <v>63</v>
      </c>
      <c r="M2919" s="2" t="s">
        <v>63</v>
      </c>
      <c r="N2919" s="2" t="s">
        <v>49</v>
      </c>
      <c r="O2919" s="2" t="s">
        <v>40</v>
      </c>
      <c r="P2919" s="2" t="s">
        <v>40</v>
      </c>
    </row>
    <row r="2922" spans="1:30" x14ac:dyDescent="0.2">
      <c r="A2922" s="3" t="s">
        <v>67</v>
      </c>
    </row>
    <row r="2924" spans="1:30" x14ac:dyDescent="0.2">
      <c r="B2924" s="2" t="s">
        <v>68</v>
      </c>
      <c r="C2924" s="2" t="s">
        <v>69</v>
      </c>
      <c r="D2924" s="2" t="s">
        <v>70</v>
      </c>
      <c r="E2924" s="2" t="s">
        <v>71</v>
      </c>
      <c r="F2924" s="2" t="s">
        <v>72</v>
      </c>
      <c r="G2924" s="2" t="s">
        <v>73</v>
      </c>
      <c r="H2924" s="2" t="s">
        <v>74</v>
      </c>
      <c r="I2924" s="2" t="s">
        <v>40</v>
      </c>
    </row>
    <row r="2925" spans="1:30" x14ac:dyDescent="0.2">
      <c r="A2925" s="3" t="s">
        <v>75</v>
      </c>
      <c r="B2925" s="2">
        <v>0</v>
      </c>
      <c r="C2925" s="2">
        <v>2.4599999999999999E-3</v>
      </c>
      <c r="D2925" s="2">
        <v>7.0899999999999999E-3</v>
      </c>
      <c r="E2925" s="2">
        <v>1.541E-2</v>
      </c>
      <c r="F2925" s="2">
        <v>3.9379999999999998E-2</v>
      </c>
      <c r="G2925" s="2">
        <v>0.26895000000000002</v>
      </c>
      <c r="H2925" s="2">
        <v>0.66671000000000002</v>
      </c>
      <c r="I2925" s="2" t="s">
        <v>40</v>
      </c>
    </row>
    <row r="2926" spans="1:30" x14ac:dyDescent="0.2">
      <c r="A2926" s="3" t="s">
        <v>76</v>
      </c>
      <c r="B2926" s="2">
        <v>2.0889999999999999E-2</v>
      </c>
      <c r="C2926" s="2">
        <v>0.1346</v>
      </c>
      <c r="D2926" s="2">
        <v>0.18861</v>
      </c>
      <c r="E2926" s="2">
        <v>0.23141999999999999</v>
      </c>
      <c r="F2926" s="2">
        <v>0.30320999999999998</v>
      </c>
      <c r="G2926" s="2">
        <v>0.11196</v>
      </c>
      <c r="H2926" s="2">
        <v>9.3100000000000006E-3</v>
      </c>
      <c r="I2926" s="2" t="s">
        <v>40</v>
      </c>
    </row>
    <row r="2927" spans="1:30" x14ac:dyDescent="0.2">
      <c r="A2927" s="3" t="s">
        <v>77</v>
      </c>
      <c r="B2927" s="2">
        <v>0.97228000000000003</v>
      </c>
      <c r="C2927" s="2">
        <v>2.767E-2</v>
      </c>
      <c r="D2927" s="2">
        <v>5.0000000000000002E-5</v>
      </c>
      <c r="E2927" s="2">
        <v>0</v>
      </c>
      <c r="F2927" s="2">
        <v>0</v>
      </c>
      <c r="G2927" s="2">
        <v>0</v>
      </c>
      <c r="H2927" s="2">
        <v>0</v>
      </c>
      <c r="I2927" s="2" t="s">
        <v>40</v>
      </c>
    </row>
    <row r="2928" spans="1:30" x14ac:dyDescent="0.2">
      <c r="A2928" s="3" t="s">
        <v>78</v>
      </c>
      <c r="B2928" s="2">
        <v>2.811E-2</v>
      </c>
      <c r="C2928" s="2">
        <v>3.9129999999999998E-2</v>
      </c>
      <c r="D2928" s="2">
        <v>4.4159999999999998E-2</v>
      </c>
      <c r="E2928" s="2">
        <v>5.4719999999999998E-2</v>
      </c>
      <c r="F2928" s="2">
        <v>9.425E-2</v>
      </c>
      <c r="G2928" s="2">
        <v>0.44858999999999999</v>
      </c>
      <c r="H2928" s="2">
        <v>0.29104000000000002</v>
      </c>
      <c r="I2928" s="2" t="s">
        <v>40</v>
      </c>
    </row>
    <row r="2929" spans="1:30" x14ac:dyDescent="0.2">
      <c r="A2929" s="3" t="s">
        <v>79</v>
      </c>
      <c r="B2929" s="2">
        <v>0</v>
      </c>
      <c r="C2929" s="2">
        <v>0.57381000000000004</v>
      </c>
      <c r="D2929" s="2">
        <v>0.27997</v>
      </c>
      <c r="E2929" s="2">
        <v>0.11684</v>
      </c>
      <c r="F2929" s="2">
        <v>2.7189999999999999E-2</v>
      </c>
      <c r="G2929" s="2">
        <v>2.1900000000000001E-3</v>
      </c>
      <c r="H2929" s="2">
        <v>0</v>
      </c>
      <c r="I2929" s="2" t="s">
        <v>40</v>
      </c>
    </row>
    <row r="2930" spans="1:30" x14ac:dyDescent="0.2">
      <c r="A2930" s="3" t="s">
        <v>80</v>
      </c>
      <c r="B2930" s="2">
        <v>0</v>
      </c>
      <c r="C2930" s="2">
        <v>0.13442000000000001</v>
      </c>
      <c r="D2930" s="2">
        <v>0.34643000000000002</v>
      </c>
      <c r="E2930" s="2">
        <v>0.32295000000000001</v>
      </c>
      <c r="F2930" s="2">
        <v>0.16564000000000001</v>
      </c>
      <c r="G2930" s="2">
        <v>2.9520000000000001E-2</v>
      </c>
      <c r="H2930" s="2">
        <v>1.0399999999999999E-3</v>
      </c>
      <c r="I2930" s="2" t="s">
        <v>40</v>
      </c>
    </row>
    <row r="2931" spans="1:30" x14ac:dyDescent="0.2">
      <c r="A2931" s="3" t="s">
        <v>81</v>
      </c>
      <c r="B2931" s="2">
        <v>4.1689999999999998E-2</v>
      </c>
      <c r="C2931" s="2">
        <v>0.1086</v>
      </c>
      <c r="D2931" s="2">
        <v>0.18417</v>
      </c>
      <c r="E2931" s="2">
        <v>0.22517999999999999</v>
      </c>
      <c r="F2931" s="2">
        <v>0.30909999999999999</v>
      </c>
      <c r="G2931" s="2">
        <v>0.11977</v>
      </c>
      <c r="H2931" s="2">
        <v>1.149E-2</v>
      </c>
      <c r="I2931" s="2" t="s">
        <v>40</v>
      </c>
    </row>
    <row r="2934" spans="1:30" x14ac:dyDescent="0.2">
      <c r="A2934" s="3" t="s">
        <v>82</v>
      </c>
    </row>
    <row r="2936" spans="1:30" x14ac:dyDescent="0.2">
      <c r="B2936" s="2" t="s">
        <v>39</v>
      </c>
      <c r="C2936" s="2" t="s">
        <v>40</v>
      </c>
      <c r="D2936" s="2" t="s">
        <v>40</v>
      </c>
      <c r="E2936" s="2" t="s">
        <v>40</v>
      </c>
      <c r="F2936" s="2" t="s">
        <v>41</v>
      </c>
      <c r="G2936" s="2" t="s">
        <v>40</v>
      </c>
      <c r="H2936" s="2" t="s">
        <v>40</v>
      </c>
      <c r="I2936" s="2" t="s">
        <v>40</v>
      </c>
      <c r="J2936" s="2" t="s">
        <v>42</v>
      </c>
      <c r="K2936" s="2" t="s">
        <v>40</v>
      </c>
      <c r="L2936" s="2" t="s">
        <v>40</v>
      </c>
      <c r="M2936" s="2" t="s">
        <v>40</v>
      </c>
      <c r="N2936" s="2" t="s">
        <v>43</v>
      </c>
      <c r="O2936" s="2" t="s">
        <v>40</v>
      </c>
      <c r="P2936" s="2" t="s">
        <v>40</v>
      </c>
      <c r="Q2936" s="2" t="s">
        <v>40</v>
      </c>
      <c r="R2936" s="2" t="s">
        <v>44</v>
      </c>
      <c r="S2936" s="2" t="s">
        <v>40</v>
      </c>
      <c r="T2936" s="2" t="s">
        <v>40</v>
      </c>
      <c r="U2936" s="2" t="s">
        <v>40</v>
      </c>
      <c r="V2936" s="2" t="s">
        <v>45</v>
      </c>
      <c r="W2936" s="2" t="s">
        <v>40</v>
      </c>
      <c r="X2936" s="2" t="s">
        <v>40</v>
      </c>
      <c r="Y2936" s="2" t="s">
        <v>40</v>
      </c>
      <c r="Z2936" s="2" t="s">
        <v>46</v>
      </c>
      <c r="AA2936" s="2" t="s">
        <v>40</v>
      </c>
      <c r="AB2936" s="2" t="s">
        <v>40</v>
      </c>
      <c r="AC2936" s="2" t="s">
        <v>40</v>
      </c>
      <c r="AD2936" s="2" t="s">
        <v>40</v>
      </c>
    </row>
    <row r="2937" spans="1:30" x14ac:dyDescent="0.2">
      <c r="A2937" s="3" t="s">
        <v>47</v>
      </c>
      <c r="B2937" s="2">
        <v>0.55057999999999996</v>
      </c>
      <c r="C2937" s="2">
        <v>0.55062</v>
      </c>
      <c r="D2937" s="2">
        <v>0.55206</v>
      </c>
      <c r="E2937" s="2">
        <v>0.55042999999999997</v>
      </c>
      <c r="F2937" s="2" t="s">
        <v>83</v>
      </c>
      <c r="G2937" s="2" t="s">
        <v>40</v>
      </c>
      <c r="H2937" s="2" t="s">
        <v>40</v>
      </c>
      <c r="I2937" s="2" t="s">
        <v>40</v>
      </c>
      <c r="J2937" s="2" t="s">
        <v>83</v>
      </c>
      <c r="K2937" s="2" t="s">
        <v>40</v>
      </c>
      <c r="L2937" s="2" t="s">
        <v>40</v>
      </c>
      <c r="M2937" s="2" t="s">
        <v>40</v>
      </c>
      <c r="N2937" s="2">
        <v>0.38299</v>
      </c>
      <c r="O2937" s="2">
        <v>0.66400999999999999</v>
      </c>
      <c r="P2937" s="2" t="s">
        <v>40</v>
      </c>
      <c r="Q2937" s="2" t="s">
        <v>40</v>
      </c>
      <c r="R2937" s="2" t="s">
        <v>83</v>
      </c>
      <c r="S2937" s="2" t="s">
        <v>40</v>
      </c>
      <c r="T2937" s="2" t="s">
        <v>40</v>
      </c>
      <c r="U2937" s="2" t="s">
        <v>40</v>
      </c>
      <c r="V2937" s="2" t="s">
        <v>83</v>
      </c>
      <c r="W2937" s="2" t="s">
        <v>40</v>
      </c>
      <c r="X2937" s="2" t="s">
        <v>40</v>
      </c>
      <c r="Y2937" s="2" t="s">
        <v>40</v>
      </c>
      <c r="Z2937" s="2" t="s">
        <v>83</v>
      </c>
      <c r="AA2937" s="2" t="s">
        <v>40</v>
      </c>
      <c r="AB2937" s="2" t="s">
        <v>40</v>
      </c>
      <c r="AC2937" s="2" t="s">
        <v>40</v>
      </c>
      <c r="AD2937" s="2" t="s">
        <v>40</v>
      </c>
    </row>
    <row r="2938" spans="1:30" x14ac:dyDescent="0.2">
      <c r="A2938" s="3" t="s">
        <v>52</v>
      </c>
      <c r="B2938" s="2">
        <v>0.54723999999999995</v>
      </c>
      <c r="C2938" s="2">
        <v>0.54349000000000003</v>
      </c>
      <c r="D2938" s="2">
        <v>0.56198999999999999</v>
      </c>
      <c r="E2938" s="2" t="s">
        <v>40</v>
      </c>
      <c r="F2938" s="2">
        <v>0.42788999999999999</v>
      </c>
      <c r="G2938" s="2">
        <v>0.42348000000000002</v>
      </c>
      <c r="H2938" s="2">
        <v>0.69999</v>
      </c>
      <c r="I2938" s="2" t="s">
        <v>40</v>
      </c>
      <c r="J2938" s="2" t="s">
        <v>83</v>
      </c>
      <c r="K2938" s="2" t="s">
        <v>40</v>
      </c>
      <c r="L2938" s="2" t="s">
        <v>40</v>
      </c>
      <c r="M2938" s="2" t="s">
        <v>40</v>
      </c>
      <c r="N2938" s="2">
        <v>0.69150999999999996</v>
      </c>
      <c r="O2938" s="2">
        <v>0.50446999999999997</v>
      </c>
      <c r="P2938" s="2">
        <v>0.40344999999999998</v>
      </c>
      <c r="Q2938" s="2" t="s">
        <v>40</v>
      </c>
      <c r="R2938" s="2">
        <v>0.55325999999999997</v>
      </c>
      <c r="S2938" s="2">
        <v>0.54859000000000002</v>
      </c>
      <c r="T2938" s="2" t="s">
        <v>40</v>
      </c>
      <c r="U2938" s="2" t="s">
        <v>40</v>
      </c>
      <c r="V2938" s="2" t="s">
        <v>83</v>
      </c>
      <c r="W2938" s="2" t="s">
        <v>40</v>
      </c>
      <c r="X2938" s="2" t="s">
        <v>40</v>
      </c>
      <c r="Y2938" s="2" t="s">
        <v>40</v>
      </c>
      <c r="Z2938" s="2">
        <v>0.68554999999999999</v>
      </c>
      <c r="AA2938" s="2">
        <v>0.32507999999999998</v>
      </c>
      <c r="AB2938" s="2" t="s">
        <v>40</v>
      </c>
      <c r="AC2938" s="2" t="s">
        <v>40</v>
      </c>
      <c r="AD2938" s="2" t="s">
        <v>40</v>
      </c>
    </row>
    <row r="2939" spans="1:30" x14ac:dyDescent="0.2">
      <c r="A2939" s="3" t="s">
        <v>54</v>
      </c>
      <c r="B2939" s="2" t="s">
        <v>83</v>
      </c>
      <c r="C2939" s="2" t="s">
        <v>40</v>
      </c>
      <c r="D2939" s="2" t="s">
        <v>40</v>
      </c>
      <c r="E2939" s="2" t="s">
        <v>40</v>
      </c>
      <c r="F2939" s="2">
        <v>0.63841999999999999</v>
      </c>
      <c r="G2939" s="2">
        <v>0.42170000000000002</v>
      </c>
      <c r="H2939" s="2" t="s">
        <v>40</v>
      </c>
      <c r="I2939" s="2" t="s">
        <v>40</v>
      </c>
      <c r="J2939" s="2" t="s">
        <v>83</v>
      </c>
      <c r="K2939" s="2" t="s">
        <v>40</v>
      </c>
      <c r="L2939" s="2" t="s">
        <v>40</v>
      </c>
      <c r="M2939" s="2" t="s">
        <v>40</v>
      </c>
      <c r="N2939" s="2">
        <v>0.69201999999999997</v>
      </c>
      <c r="O2939" s="2">
        <v>0.50183</v>
      </c>
      <c r="P2939" s="2">
        <v>0.40686</v>
      </c>
      <c r="Q2939" s="2" t="s">
        <v>40</v>
      </c>
      <c r="R2939" s="2" t="s">
        <v>83</v>
      </c>
      <c r="S2939" s="2" t="s">
        <v>40</v>
      </c>
      <c r="T2939" s="2" t="s">
        <v>40</v>
      </c>
      <c r="U2939" s="2" t="s">
        <v>40</v>
      </c>
      <c r="V2939" s="2">
        <v>0.54837000000000002</v>
      </c>
      <c r="W2939" s="2">
        <v>0.55347000000000002</v>
      </c>
      <c r="X2939" s="2" t="s">
        <v>40</v>
      </c>
      <c r="Y2939" s="2" t="s">
        <v>40</v>
      </c>
      <c r="Z2939" s="2">
        <v>0.78388999999999998</v>
      </c>
      <c r="AA2939" s="2">
        <v>0.32623000000000002</v>
      </c>
      <c r="AB2939" s="2">
        <v>0.32524999999999998</v>
      </c>
      <c r="AC2939" s="2" t="s">
        <v>40</v>
      </c>
      <c r="AD2939" s="2" t="s">
        <v>40</v>
      </c>
    </row>
    <row r="2940" spans="1:30" x14ac:dyDescent="0.2">
      <c r="A2940" s="3" t="s">
        <v>55</v>
      </c>
      <c r="B2940" s="2">
        <v>0.55437000000000003</v>
      </c>
      <c r="C2940" s="2">
        <v>0.55154000000000003</v>
      </c>
      <c r="D2940" s="2">
        <v>0.54679999999999995</v>
      </c>
      <c r="E2940" s="2" t="s">
        <v>40</v>
      </c>
      <c r="F2940" s="2">
        <v>0.63561999999999996</v>
      </c>
      <c r="G2940" s="2">
        <v>0.42442000000000002</v>
      </c>
      <c r="H2940" s="2" t="s">
        <v>40</v>
      </c>
      <c r="I2940" s="2" t="s">
        <v>40</v>
      </c>
      <c r="J2940" s="2" t="s">
        <v>83</v>
      </c>
      <c r="K2940" s="2" t="s">
        <v>40</v>
      </c>
      <c r="L2940" s="2" t="s">
        <v>40</v>
      </c>
      <c r="M2940" s="2" t="s">
        <v>40</v>
      </c>
      <c r="N2940" s="2">
        <v>0.52439999999999998</v>
      </c>
      <c r="O2940" s="2">
        <v>0.46610000000000001</v>
      </c>
      <c r="P2940" s="2">
        <v>0.64266000000000001</v>
      </c>
      <c r="Q2940" s="2" t="s">
        <v>40</v>
      </c>
      <c r="R2940" s="2" t="s">
        <v>83</v>
      </c>
      <c r="S2940" s="2" t="s">
        <v>40</v>
      </c>
      <c r="T2940" s="2" t="s">
        <v>40</v>
      </c>
      <c r="U2940" s="2" t="s">
        <v>40</v>
      </c>
      <c r="V2940" s="2">
        <v>0.54835</v>
      </c>
      <c r="W2940" s="2">
        <v>0.55345</v>
      </c>
      <c r="X2940" s="2" t="s">
        <v>40</v>
      </c>
      <c r="Y2940" s="2" t="s">
        <v>40</v>
      </c>
      <c r="Z2940" s="2">
        <v>0.69008999999999998</v>
      </c>
      <c r="AA2940" s="2">
        <v>0.32203999999999999</v>
      </c>
      <c r="AB2940" s="2" t="s">
        <v>40</v>
      </c>
      <c r="AC2940" s="2" t="s">
        <v>40</v>
      </c>
      <c r="AD2940" s="2" t="s">
        <v>40</v>
      </c>
    </row>
    <row r="2941" spans="1:30" x14ac:dyDescent="0.2">
      <c r="A2941" s="3" t="s">
        <v>56</v>
      </c>
      <c r="B2941" s="2">
        <v>0.54932999999999998</v>
      </c>
      <c r="C2941" s="2">
        <v>0.55476000000000003</v>
      </c>
      <c r="D2941" s="2">
        <v>0.54869000000000001</v>
      </c>
      <c r="E2941" s="2" t="s">
        <v>40</v>
      </c>
      <c r="F2941" s="2" t="s">
        <v>83</v>
      </c>
      <c r="G2941" s="2" t="s">
        <v>40</v>
      </c>
      <c r="H2941" s="2" t="s">
        <v>40</v>
      </c>
      <c r="I2941" s="2" t="s">
        <v>40</v>
      </c>
      <c r="J2941" s="2" t="s">
        <v>83</v>
      </c>
      <c r="K2941" s="2" t="s">
        <v>40</v>
      </c>
      <c r="L2941" s="2" t="s">
        <v>40</v>
      </c>
      <c r="M2941" s="2" t="s">
        <v>40</v>
      </c>
      <c r="N2941" s="2">
        <v>0.39118999999999998</v>
      </c>
      <c r="O2941" s="2">
        <v>0.37755</v>
      </c>
      <c r="P2941" s="2">
        <v>0.75844999999999996</v>
      </c>
      <c r="Q2941" s="2" t="s">
        <v>40</v>
      </c>
      <c r="R2941" s="2" t="s">
        <v>83</v>
      </c>
      <c r="S2941" s="2" t="s">
        <v>40</v>
      </c>
      <c r="T2941" s="2" t="s">
        <v>40</v>
      </c>
      <c r="U2941" s="2" t="s">
        <v>40</v>
      </c>
      <c r="V2941" s="2" t="s">
        <v>83</v>
      </c>
      <c r="W2941" s="2" t="s">
        <v>40</v>
      </c>
      <c r="X2941" s="2" t="s">
        <v>40</v>
      </c>
      <c r="Y2941" s="2" t="s">
        <v>40</v>
      </c>
      <c r="Z2941" s="2">
        <v>0.68281000000000003</v>
      </c>
      <c r="AA2941" s="2">
        <v>0.32873999999999998</v>
      </c>
      <c r="AB2941" s="2" t="s">
        <v>40</v>
      </c>
      <c r="AC2941" s="2" t="s">
        <v>40</v>
      </c>
      <c r="AD2941" s="2" t="s">
        <v>40</v>
      </c>
    </row>
    <row r="2944" spans="1:30" x14ac:dyDescent="0.2">
      <c r="A2944" s="3" t="s">
        <v>84</v>
      </c>
    </row>
    <row r="2946" spans="1:30" x14ac:dyDescent="0.2">
      <c r="A2946" s="3" t="s">
        <v>47</v>
      </c>
      <c r="B2946" s="2" t="s">
        <v>40</v>
      </c>
      <c r="C2946" s="2" t="s">
        <v>40</v>
      </c>
      <c r="D2946" s="2" t="s">
        <v>58</v>
      </c>
      <c r="E2946" s="2" t="s">
        <v>40</v>
      </c>
      <c r="F2946" s="2" t="s">
        <v>40</v>
      </c>
      <c r="G2946" s="2" t="s">
        <v>59</v>
      </c>
      <c r="H2946" s="2" t="s">
        <v>40</v>
      </c>
      <c r="I2946" s="2" t="s">
        <v>40</v>
      </c>
      <c r="J2946" s="2" t="s">
        <v>60</v>
      </c>
      <c r="K2946" s="2" t="s">
        <v>40</v>
      </c>
      <c r="L2946" s="2" t="s">
        <v>40</v>
      </c>
      <c r="M2946" s="2" t="s">
        <v>61</v>
      </c>
      <c r="N2946" s="2" t="s">
        <v>40</v>
      </c>
      <c r="O2946" s="2" t="s">
        <v>40</v>
      </c>
      <c r="P2946" s="2" t="s">
        <v>40</v>
      </c>
    </row>
    <row r="2947" spans="1:30" x14ac:dyDescent="0.2">
      <c r="A2947" s="3">
        <v>0.43878</v>
      </c>
      <c r="B2947" s="2">
        <v>0.62014999999999998</v>
      </c>
      <c r="C2947" s="2" t="s">
        <v>40</v>
      </c>
      <c r="D2947" s="2">
        <v>0.60928000000000004</v>
      </c>
      <c r="E2947" s="2">
        <v>0.44818999999999998</v>
      </c>
      <c r="F2947" s="2" t="s">
        <v>40</v>
      </c>
      <c r="G2947" s="2" t="s">
        <v>83</v>
      </c>
      <c r="H2947" s="2" t="s">
        <v>40</v>
      </c>
      <c r="I2947" s="2" t="s">
        <v>40</v>
      </c>
      <c r="J2947" s="2">
        <v>0.56045</v>
      </c>
      <c r="K2947" s="2">
        <v>0.52937999999999996</v>
      </c>
      <c r="L2947" s="2">
        <v>0.58206999999999998</v>
      </c>
      <c r="M2947" s="2">
        <v>0.58082999999999996</v>
      </c>
      <c r="N2947" s="2">
        <v>0.51898</v>
      </c>
      <c r="O2947" s="2" t="s">
        <v>40</v>
      </c>
      <c r="P2947" s="2" t="s">
        <v>40</v>
      </c>
    </row>
    <row r="2950" spans="1:30" x14ac:dyDescent="0.2">
      <c r="A2950" s="3" t="s">
        <v>85</v>
      </c>
    </row>
    <row r="2951" spans="1:30" x14ac:dyDescent="0.2">
      <c r="A2951" s="3" t="s">
        <v>86</v>
      </c>
    </row>
    <row r="2953" spans="1:30" x14ac:dyDescent="0.2">
      <c r="B2953" s="2" t="s">
        <v>39</v>
      </c>
      <c r="C2953" s="2" t="s">
        <v>40</v>
      </c>
      <c r="D2953" s="2" t="s">
        <v>40</v>
      </c>
      <c r="E2953" s="2" t="s">
        <v>40</v>
      </c>
      <c r="F2953" s="2" t="s">
        <v>41</v>
      </c>
      <c r="G2953" s="2" t="s">
        <v>40</v>
      </c>
      <c r="H2953" s="2" t="s">
        <v>40</v>
      </c>
      <c r="I2953" s="2" t="s">
        <v>40</v>
      </c>
      <c r="J2953" s="2" t="s">
        <v>42</v>
      </c>
      <c r="K2953" s="2" t="s">
        <v>40</v>
      </c>
      <c r="L2953" s="2" t="s">
        <v>40</v>
      </c>
      <c r="M2953" s="2" t="s">
        <v>40</v>
      </c>
      <c r="N2953" s="2" t="s">
        <v>43</v>
      </c>
      <c r="O2953" s="2" t="s">
        <v>40</v>
      </c>
      <c r="P2953" s="2" t="s">
        <v>40</v>
      </c>
      <c r="Q2953" s="2" t="s">
        <v>40</v>
      </c>
      <c r="R2953" s="2" t="s">
        <v>44</v>
      </c>
      <c r="S2953" s="2" t="s">
        <v>40</v>
      </c>
      <c r="T2953" s="2" t="s">
        <v>40</v>
      </c>
      <c r="U2953" s="2" t="s">
        <v>40</v>
      </c>
      <c r="V2953" s="2" t="s">
        <v>45</v>
      </c>
      <c r="W2953" s="2" t="s">
        <v>40</v>
      </c>
      <c r="X2953" s="2" t="s">
        <v>40</v>
      </c>
      <c r="Y2953" s="2" t="s">
        <v>40</v>
      </c>
      <c r="Z2953" s="2" t="s">
        <v>46</v>
      </c>
      <c r="AA2953" s="2" t="s">
        <v>40</v>
      </c>
      <c r="AB2953" s="2" t="s">
        <v>40</v>
      </c>
      <c r="AC2953" s="2" t="s">
        <v>40</v>
      </c>
      <c r="AD2953" s="2" t="s">
        <v>40</v>
      </c>
    </row>
    <row r="2954" spans="1:30" x14ac:dyDescent="0.2">
      <c r="A2954" s="3" t="s">
        <v>47</v>
      </c>
      <c r="B2954" s="2">
        <v>0</v>
      </c>
      <c r="C2954" s="2">
        <v>0</v>
      </c>
      <c r="D2954" s="2">
        <v>0</v>
      </c>
      <c r="E2954" s="2">
        <v>0</v>
      </c>
      <c r="F2954" s="2" t="s">
        <v>83</v>
      </c>
      <c r="G2954" s="2" t="s">
        <v>40</v>
      </c>
      <c r="H2954" s="2" t="s">
        <v>40</v>
      </c>
      <c r="I2954" s="2" t="s">
        <v>40</v>
      </c>
      <c r="J2954" s="2" t="s">
        <v>83</v>
      </c>
      <c r="K2954" s="2" t="s">
        <v>40</v>
      </c>
      <c r="L2954" s="2" t="s">
        <v>40</v>
      </c>
      <c r="M2954" s="2" t="s">
        <v>40</v>
      </c>
      <c r="N2954" s="2">
        <v>0</v>
      </c>
      <c r="O2954" s="2">
        <v>0</v>
      </c>
      <c r="P2954" s="2" t="s">
        <v>40</v>
      </c>
      <c r="Q2954" s="2" t="s">
        <v>40</v>
      </c>
      <c r="R2954" s="2" t="s">
        <v>83</v>
      </c>
      <c r="S2954" s="2" t="s">
        <v>40</v>
      </c>
      <c r="T2954" s="2" t="s">
        <v>40</v>
      </c>
      <c r="U2954" s="2" t="s">
        <v>40</v>
      </c>
      <c r="V2954" s="2" t="s">
        <v>83</v>
      </c>
      <c r="W2954" s="2" t="s">
        <v>40</v>
      </c>
      <c r="X2954" s="2" t="s">
        <v>40</v>
      </c>
      <c r="Y2954" s="2" t="s">
        <v>40</v>
      </c>
      <c r="Z2954" s="2" t="s">
        <v>83</v>
      </c>
      <c r="AA2954" s="2" t="s">
        <v>40</v>
      </c>
      <c r="AB2954" s="2" t="s">
        <v>40</v>
      </c>
      <c r="AC2954" s="2" t="s">
        <v>40</v>
      </c>
      <c r="AD2954" s="2" t="s">
        <v>40</v>
      </c>
    </row>
    <row r="2955" spans="1:30" x14ac:dyDescent="0.2">
      <c r="A2955" s="3" t="s">
        <v>52</v>
      </c>
      <c r="B2955" s="2">
        <v>0</v>
      </c>
      <c r="C2955" s="2">
        <v>0</v>
      </c>
      <c r="D2955" s="2">
        <v>0</v>
      </c>
      <c r="E2955" s="2" t="s">
        <v>40</v>
      </c>
      <c r="F2955" s="2">
        <v>0</v>
      </c>
      <c r="G2955" s="2">
        <v>0</v>
      </c>
      <c r="H2955" s="2">
        <v>0</v>
      </c>
      <c r="I2955" s="2" t="s">
        <v>40</v>
      </c>
      <c r="J2955" s="2" t="s">
        <v>83</v>
      </c>
      <c r="K2955" s="2" t="s">
        <v>40</v>
      </c>
      <c r="L2955" s="2" t="s">
        <v>40</v>
      </c>
      <c r="M2955" s="2" t="s">
        <v>40</v>
      </c>
      <c r="N2955" s="2">
        <v>0</v>
      </c>
      <c r="O2955" s="2">
        <v>0</v>
      </c>
      <c r="P2955" s="2">
        <v>0</v>
      </c>
      <c r="Q2955" s="2" t="s">
        <v>40</v>
      </c>
      <c r="R2955" s="2">
        <v>0</v>
      </c>
      <c r="S2955" s="2">
        <v>0</v>
      </c>
      <c r="T2955" s="2" t="s">
        <v>40</v>
      </c>
      <c r="U2955" s="2" t="s">
        <v>40</v>
      </c>
      <c r="V2955" s="2" t="s">
        <v>83</v>
      </c>
      <c r="W2955" s="2" t="s">
        <v>40</v>
      </c>
      <c r="X2955" s="2" t="s">
        <v>40</v>
      </c>
      <c r="Y2955" s="2" t="s">
        <v>40</v>
      </c>
      <c r="Z2955" s="2">
        <v>0</v>
      </c>
      <c r="AA2955" s="2">
        <v>0</v>
      </c>
      <c r="AB2955" s="2" t="s">
        <v>40</v>
      </c>
      <c r="AC2955" s="2" t="s">
        <v>40</v>
      </c>
      <c r="AD2955" s="2" t="s">
        <v>40</v>
      </c>
    </row>
    <row r="2956" spans="1:30" x14ac:dyDescent="0.2">
      <c r="A2956" s="3" t="s">
        <v>54</v>
      </c>
      <c r="B2956" s="2" t="s">
        <v>83</v>
      </c>
      <c r="C2956" s="2" t="s">
        <v>40</v>
      </c>
      <c r="D2956" s="2" t="s">
        <v>40</v>
      </c>
      <c r="E2956" s="2" t="s">
        <v>40</v>
      </c>
      <c r="F2956" s="2">
        <v>0</v>
      </c>
      <c r="G2956" s="2">
        <v>0</v>
      </c>
      <c r="H2956" s="2" t="s">
        <v>40</v>
      </c>
      <c r="I2956" s="2" t="s">
        <v>40</v>
      </c>
      <c r="J2956" s="2" t="s">
        <v>83</v>
      </c>
      <c r="K2956" s="2" t="s">
        <v>40</v>
      </c>
      <c r="L2956" s="2" t="s">
        <v>40</v>
      </c>
      <c r="M2956" s="2" t="s">
        <v>40</v>
      </c>
      <c r="N2956" s="2">
        <v>0</v>
      </c>
      <c r="O2956" s="2">
        <v>0</v>
      </c>
      <c r="P2956" s="2">
        <v>0</v>
      </c>
      <c r="Q2956" s="2" t="s">
        <v>40</v>
      </c>
      <c r="R2956" s="2" t="s">
        <v>83</v>
      </c>
      <c r="S2956" s="2" t="s">
        <v>40</v>
      </c>
      <c r="T2956" s="2" t="s">
        <v>40</v>
      </c>
      <c r="U2956" s="2" t="s">
        <v>40</v>
      </c>
      <c r="V2956" s="2">
        <v>0</v>
      </c>
      <c r="W2956" s="2">
        <v>0</v>
      </c>
      <c r="X2956" s="2" t="s">
        <v>40</v>
      </c>
      <c r="Y2956" s="2" t="s">
        <v>40</v>
      </c>
      <c r="Z2956" s="2">
        <v>0</v>
      </c>
      <c r="AA2956" s="2">
        <v>0</v>
      </c>
      <c r="AB2956" s="2">
        <v>0</v>
      </c>
      <c r="AC2956" s="2" t="s">
        <v>40</v>
      </c>
      <c r="AD2956" s="2" t="s">
        <v>40</v>
      </c>
    </row>
    <row r="2957" spans="1:30" x14ac:dyDescent="0.2">
      <c r="A2957" s="3" t="s">
        <v>55</v>
      </c>
      <c r="B2957" s="2">
        <v>0</v>
      </c>
      <c r="C2957" s="2">
        <v>0</v>
      </c>
      <c r="D2957" s="2">
        <v>0</v>
      </c>
      <c r="E2957" s="2" t="s">
        <v>40</v>
      </c>
      <c r="F2957" s="2">
        <v>0</v>
      </c>
      <c r="G2957" s="2">
        <v>0</v>
      </c>
      <c r="H2957" s="2" t="s">
        <v>40</v>
      </c>
      <c r="I2957" s="2" t="s">
        <v>40</v>
      </c>
      <c r="J2957" s="2" t="s">
        <v>83</v>
      </c>
      <c r="K2957" s="2" t="s">
        <v>40</v>
      </c>
      <c r="L2957" s="2" t="s">
        <v>40</v>
      </c>
      <c r="M2957" s="2" t="s">
        <v>40</v>
      </c>
      <c r="N2957" s="2">
        <v>0</v>
      </c>
      <c r="O2957" s="2">
        <v>0</v>
      </c>
      <c r="P2957" s="2">
        <v>0</v>
      </c>
      <c r="Q2957" s="2" t="s">
        <v>40</v>
      </c>
      <c r="R2957" s="2" t="s">
        <v>83</v>
      </c>
      <c r="S2957" s="2" t="s">
        <v>40</v>
      </c>
      <c r="T2957" s="2" t="s">
        <v>40</v>
      </c>
      <c r="U2957" s="2" t="s">
        <v>40</v>
      </c>
      <c r="V2957" s="2">
        <v>0</v>
      </c>
      <c r="W2957" s="2">
        <v>0</v>
      </c>
      <c r="X2957" s="2" t="s">
        <v>40</v>
      </c>
      <c r="Y2957" s="2" t="s">
        <v>40</v>
      </c>
      <c r="Z2957" s="2">
        <v>0</v>
      </c>
      <c r="AA2957" s="2">
        <v>0</v>
      </c>
      <c r="AB2957" s="2" t="s">
        <v>40</v>
      </c>
      <c r="AC2957" s="2" t="s">
        <v>40</v>
      </c>
      <c r="AD2957" s="2" t="s">
        <v>40</v>
      </c>
    </row>
    <row r="2958" spans="1:30" x14ac:dyDescent="0.2">
      <c r="A2958" s="3" t="s">
        <v>56</v>
      </c>
      <c r="B2958" s="2">
        <v>0</v>
      </c>
      <c r="C2958" s="2">
        <v>0</v>
      </c>
      <c r="D2958" s="2">
        <v>0</v>
      </c>
      <c r="E2958" s="2" t="s">
        <v>40</v>
      </c>
      <c r="F2958" s="2" t="s">
        <v>83</v>
      </c>
      <c r="G2958" s="2" t="s">
        <v>40</v>
      </c>
      <c r="H2958" s="2" t="s">
        <v>40</v>
      </c>
      <c r="I2958" s="2" t="s">
        <v>40</v>
      </c>
      <c r="J2958" s="2" t="s">
        <v>83</v>
      </c>
      <c r="K2958" s="2" t="s">
        <v>40</v>
      </c>
      <c r="L2958" s="2" t="s">
        <v>40</v>
      </c>
      <c r="M2958" s="2" t="s">
        <v>40</v>
      </c>
      <c r="N2958" s="2">
        <v>0</v>
      </c>
      <c r="O2958" s="2">
        <v>0</v>
      </c>
      <c r="P2958" s="2">
        <v>0</v>
      </c>
      <c r="Q2958" s="2" t="s">
        <v>40</v>
      </c>
      <c r="R2958" s="2" t="s">
        <v>83</v>
      </c>
      <c r="S2958" s="2" t="s">
        <v>40</v>
      </c>
      <c r="T2958" s="2" t="s">
        <v>40</v>
      </c>
      <c r="U2958" s="2" t="s">
        <v>40</v>
      </c>
      <c r="V2958" s="2" t="s">
        <v>83</v>
      </c>
      <c r="W2958" s="2" t="s">
        <v>40</v>
      </c>
      <c r="X2958" s="2" t="s">
        <v>40</v>
      </c>
      <c r="Y2958" s="2" t="s">
        <v>40</v>
      </c>
      <c r="Z2958" s="2">
        <v>0</v>
      </c>
      <c r="AA2958" s="2">
        <v>0</v>
      </c>
      <c r="AB2958" s="2" t="s">
        <v>40</v>
      </c>
      <c r="AC2958" s="2" t="s">
        <v>40</v>
      </c>
      <c r="AD2958" s="2" t="s">
        <v>40</v>
      </c>
    </row>
    <row r="2961" spans="1:30" x14ac:dyDescent="0.2">
      <c r="A2961" s="3" t="s">
        <v>87</v>
      </c>
    </row>
    <row r="2963" spans="1:30" x14ac:dyDescent="0.2">
      <c r="B2963" s="2" t="s">
        <v>39</v>
      </c>
      <c r="C2963" s="2" t="s">
        <v>40</v>
      </c>
      <c r="D2963" s="2" t="s">
        <v>40</v>
      </c>
      <c r="E2963" s="2" t="s">
        <v>40</v>
      </c>
      <c r="F2963" s="2" t="s">
        <v>41</v>
      </c>
      <c r="G2963" s="2" t="s">
        <v>40</v>
      </c>
      <c r="H2963" s="2" t="s">
        <v>40</v>
      </c>
      <c r="I2963" s="2" t="s">
        <v>40</v>
      </c>
      <c r="J2963" s="2" t="s">
        <v>42</v>
      </c>
      <c r="K2963" s="2" t="s">
        <v>40</v>
      </c>
      <c r="L2963" s="2" t="s">
        <v>40</v>
      </c>
      <c r="M2963" s="2" t="s">
        <v>40</v>
      </c>
      <c r="N2963" s="2" t="s">
        <v>43</v>
      </c>
      <c r="O2963" s="2" t="s">
        <v>40</v>
      </c>
      <c r="P2963" s="2" t="s">
        <v>40</v>
      </c>
      <c r="Q2963" s="2" t="s">
        <v>40</v>
      </c>
      <c r="R2963" s="2" t="s">
        <v>44</v>
      </c>
      <c r="S2963" s="2" t="s">
        <v>40</v>
      </c>
      <c r="T2963" s="2" t="s">
        <v>40</v>
      </c>
      <c r="U2963" s="2" t="s">
        <v>40</v>
      </c>
      <c r="V2963" s="2" t="s">
        <v>45</v>
      </c>
      <c r="W2963" s="2" t="s">
        <v>40</v>
      </c>
      <c r="X2963" s="2" t="s">
        <v>40</v>
      </c>
      <c r="Y2963" s="2" t="s">
        <v>40</v>
      </c>
      <c r="Z2963" s="2" t="s">
        <v>46</v>
      </c>
      <c r="AA2963" s="2" t="s">
        <v>40</v>
      </c>
      <c r="AB2963" s="2" t="s">
        <v>40</v>
      </c>
      <c r="AC2963" s="2" t="s">
        <v>40</v>
      </c>
      <c r="AD2963" s="2" t="s">
        <v>40</v>
      </c>
    </row>
    <row r="2964" spans="1:30" x14ac:dyDescent="0.2">
      <c r="A2964" s="3" t="s">
        <v>47</v>
      </c>
      <c r="B2964" s="2">
        <v>5.1200000000000004E-3</v>
      </c>
      <c r="C2964" s="2">
        <v>5.2199999999999998E-3</v>
      </c>
      <c r="D2964" s="2">
        <v>5.2300000000000003E-3</v>
      </c>
      <c r="E2964" s="2">
        <v>5.3200000000000001E-3</v>
      </c>
      <c r="F2964" s="2" t="s">
        <v>83</v>
      </c>
      <c r="G2964" s="2" t="s">
        <v>40</v>
      </c>
      <c r="H2964" s="2" t="s">
        <v>40</v>
      </c>
      <c r="I2964" s="2" t="s">
        <v>40</v>
      </c>
      <c r="J2964" s="2" t="s">
        <v>83</v>
      </c>
      <c r="K2964" s="2" t="s">
        <v>40</v>
      </c>
      <c r="L2964" s="2" t="s">
        <v>40</v>
      </c>
      <c r="M2964" s="2" t="s">
        <v>40</v>
      </c>
      <c r="N2964" s="2">
        <v>1.048E-2</v>
      </c>
      <c r="O2964" s="2">
        <v>1.0410000000000001E-2</v>
      </c>
      <c r="P2964" s="2" t="s">
        <v>40</v>
      </c>
      <c r="Q2964" s="2" t="s">
        <v>40</v>
      </c>
      <c r="R2964" s="2" t="s">
        <v>83</v>
      </c>
      <c r="S2964" s="2" t="s">
        <v>40</v>
      </c>
      <c r="T2964" s="2" t="s">
        <v>40</v>
      </c>
      <c r="U2964" s="2" t="s">
        <v>40</v>
      </c>
      <c r="V2964" s="2" t="s">
        <v>83</v>
      </c>
      <c r="W2964" s="2" t="s">
        <v>40</v>
      </c>
      <c r="X2964" s="2" t="s">
        <v>40</v>
      </c>
      <c r="Y2964" s="2" t="s">
        <v>40</v>
      </c>
      <c r="Z2964" s="2" t="s">
        <v>83</v>
      </c>
      <c r="AA2964" s="2" t="s">
        <v>40</v>
      </c>
      <c r="AB2964" s="2" t="s">
        <v>40</v>
      </c>
      <c r="AC2964" s="2" t="s">
        <v>40</v>
      </c>
      <c r="AD2964" s="2" t="s">
        <v>40</v>
      </c>
    </row>
    <row r="2965" spans="1:30" x14ac:dyDescent="0.2">
      <c r="A2965" s="3" t="s">
        <v>52</v>
      </c>
      <c r="B2965" s="2">
        <v>7.0600000000000003E-3</v>
      </c>
      <c r="C2965" s="2">
        <v>6.7999999999999996E-3</v>
      </c>
      <c r="D2965" s="2">
        <v>7.0299999999999998E-3</v>
      </c>
      <c r="E2965" s="2" t="s">
        <v>40</v>
      </c>
      <c r="F2965" s="2">
        <v>0</v>
      </c>
      <c r="G2965" s="2">
        <v>0</v>
      </c>
      <c r="H2965" s="2">
        <v>2.0889999999999999E-2</v>
      </c>
      <c r="I2965" s="2" t="s">
        <v>40</v>
      </c>
      <c r="J2965" s="2" t="s">
        <v>83</v>
      </c>
      <c r="K2965" s="2" t="s">
        <v>40</v>
      </c>
      <c r="L2965" s="2" t="s">
        <v>40</v>
      </c>
      <c r="M2965" s="2" t="s">
        <v>40</v>
      </c>
      <c r="N2965" s="2">
        <v>6.6800000000000002E-3</v>
      </c>
      <c r="O2965" s="2">
        <v>7.3000000000000001E-3</v>
      </c>
      <c r="P2965" s="2">
        <v>6.9100000000000003E-3</v>
      </c>
      <c r="Q2965" s="2" t="s">
        <v>40</v>
      </c>
      <c r="R2965" s="2">
        <v>1.0290000000000001E-2</v>
      </c>
      <c r="S2965" s="2">
        <v>1.06E-2</v>
      </c>
      <c r="T2965" s="2" t="s">
        <v>40</v>
      </c>
      <c r="U2965" s="2" t="s">
        <v>40</v>
      </c>
      <c r="V2965" s="2" t="s">
        <v>83</v>
      </c>
      <c r="W2965" s="2" t="s">
        <v>40</v>
      </c>
      <c r="X2965" s="2" t="s">
        <v>40</v>
      </c>
      <c r="Y2965" s="2" t="s">
        <v>40</v>
      </c>
      <c r="Z2965" s="2">
        <v>1.0290000000000001E-2</v>
      </c>
      <c r="AA2965" s="2">
        <v>1.06E-2</v>
      </c>
      <c r="AB2965" s="2" t="s">
        <v>40</v>
      </c>
      <c r="AC2965" s="2" t="s">
        <v>40</v>
      </c>
      <c r="AD2965" s="2" t="s">
        <v>40</v>
      </c>
    </row>
    <row r="2966" spans="1:30" x14ac:dyDescent="0.2">
      <c r="A2966" s="3" t="s">
        <v>54</v>
      </c>
      <c r="B2966" s="2" t="s">
        <v>83</v>
      </c>
      <c r="C2966" s="2" t="s">
        <v>40</v>
      </c>
      <c r="D2966" s="2" t="s">
        <v>40</v>
      </c>
      <c r="E2966" s="2" t="s">
        <v>40</v>
      </c>
      <c r="F2966" s="2">
        <v>2.0889999999999999E-2</v>
      </c>
      <c r="G2966" s="2">
        <v>0</v>
      </c>
      <c r="H2966" s="2" t="s">
        <v>40</v>
      </c>
      <c r="I2966" s="2" t="s">
        <v>40</v>
      </c>
      <c r="J2966" s="2" t="s">
        <v>83</v>
      </c>
      <c r="K2966" s="2" t="s">
        <v>40</v>
      </c>
      <c r="L2966" s="2" t="s">
        <v>40</v>
      </c>
      <c r="M2966" s="2" t="s">
        <v>40</v>
      </c>
      <c r="N2966" s="2">
        <v>6.8799999999999998E-3</v>
      </c>
      <c r="O2966" s="2">
        <v>7.0600000000000003E-3</v>
      </c>
      <c r="P2966" s="2">
        <v>6.9499999999999996E-3</v>
      </c>
      <c r="Q2966" s="2" t="s">
        <v>40</v>
      </c>
      <c r="R2966" s="2" t="s">
        <v>83</v>
      </c>
      <c r="S2966" s="2" t="s">
        <v>40</v>
      </c>
      <c r="T2966" s="2" t="s">
        <v>40</v>
      </c>
      <c r="U2966" s="2" t="s">
        <v>40</v>
      </c>
      <c r="V2966" s="2">
        <v>1.052E-2</v>
      </c>
      <c r="W2966" s="2">
        <v>1.0370000000000001E-2</v>
      </c>
      <c r="X2966" s="2" t="s">
        <v>40</v>
      </c>
      <c r="Y2966" s="2" t="s">
        <v>40</v>
      </c>
      <c r="Z2966" s="2">
        <v>7.1000000000000004E-3</v>
      </c>
      <c r="AA2966" s="2">
        <v>7.0099999999999997E-3</v>
      </c>
      <c r="AB2966" s="2">
        <v>6.7799999999999996E-3</v>
      </c>
      <c r="AC2966" s="2" t="s">
        <v>40</v>
      </c>
      <c r="AD2966" s="2" t="s">
        <v>40</v>
      </c>
    </row>
    <row r="2967" spans="1:30" x14ac:dyDescent="0.2">
      <c r="A2967" s="3" t="s">
        <v>55</v>
      </c>
      <c r="B2967" s="2">
        <v>7.0499999999999998E-3</v>
      </c>
      <c r="C2967" s="2">
        <v>6.8500000000000002E-3</v>
      </c>
      <c r="D2967" s="2">
        <v>6.9899999999999997E-3</v>
      </c>
      <c r="E2967" s="2" t="s">
        <v>40</v>
      </c>
      <c r="F2967" s="2">
        <v>2.0889999999999999E-2</v>
      </c>
      <c r="G2967" s="2">
        <v>0</v>
      </c>
      <c r="H2967" s="2" t="s">
        <v>40</v>
      </c>
      <c r="I2967" s="2" t="s">
        <v>40</v>
      </c>
      <c r="J2967" s="2" t="s">
        <v>83</v>
      </c>
      <c r="K2967" s="2" t="s">
        <v>40</v>
      </c>
      <c r="L2967" s="2" t="s">
        <v>40</v>
      </c>
      <c r="M2967" s="2" t="s">
        <v>40</v>
      </c>
      <c r="N2967" s="2">
        <v>6.9899999999999997E-3</v>
      </c>
      <c r="O2967" s="2">
        <v>7.1000000000000004E-3</v>
      </c>
      <c r="P2967" s="2">
        <v>6.7999999999999996E-3</v>
      </c>
      <c r="Q2967" s="2" t="s">
        <v>40</v>
      </c>
      <c r="R2967" s="2" t="s">
        <v>83</v>
      </c>
      <c r="S2967" s="2" t="s">
        <v>40</v>
      </c>
      <c r="T2967" s="2" t="s">
        <v>40</v>
      </c>
      <c r="U2967" s="2" t="s">
        <v>40</v>
      </c>
      <c r="V2967" s="2">
        <v>1.0330000000000001E-2</v>
      </c>
      <c r="W2967" s="2">
        <v>1.056E-2</v>
      </c>
      <c r="X2967" s="2" t="s">
        <v>40</v>
      </c>
      <c r="Y2967" s="2" t="s">
        <v>40</v>
      </c>
      <c r="Z2967" s="2">
        <v>1.039E-2</v>
      </c>
      <c r="AA2967" s="2">
        <v>1.0500000000000001E-2</v>
      </c>
      <c r="AB2967" s="2" t="s">
        <v>40</v>
      </c>
      <c r="AC2967" s="2" t="s">
        <v>40</v>
      </c>
      <c r="AD2967" s="2" t="s">
        <v>40</v>
      </c>
    </row>
    <row r="2968" spans="1:30" x14ac:dyDescent="0.2">
      <c r="A2968" s="3" t="s">
        <v>56</v>
      </c>
      <c r="B2968" s="2">
        <v>6.9800000000000001E-3</v>
      </c>
      <c r="C2968" s="2">
        <v>7.11E-3</v>
      </c>
      <c r="D2968" s="2">
        <v>6.7999999999999996E-3</v>
      </c>
      <c r="E2968" s="2" t="s">
        <v>40</v>
      </c>
      <c r="F2968" s="2" t="s">
        <v>83</v>
      </c>
      <c r="G2968" s="2" t="s">
        <v>40</v>
      </c>
      <c r="H2968" s="2" t="s">
        <v>40</v>
      </c>
      <c r="I2968" s="2" t="s">
        <v>40</v>
      </c>
      <c r="J2968" s="2" t="s">
        <v>83</v>
      </c>
      <c r="K2968" s="2" t="s">
        <v>40</v>
      </c>
      <c r="L2968" s="2" t="s">
        <v>40</v>
      </c>
      <c r="M2968" s="2" t="s">
        <v>40</v>
      </c>
      <c r="N2968" s="2">
        <v>7.0400000000000003E-3</v>
      </c>
      <c r="O2968" s="2">
        <v>6.9300000000000004E-3</v>
      </c>
      <c r="P2968" s="2">
        <v>6.9199999999999999E-3</v>
      </c>
      <c r="Q2968" s="2" t="s">
        <v>40</v>
      </c>
      <c r="R2968" s="2" t="s">
        <v>83</v>
      </c>
      <c r="S2968" s="2" t="s">
        <v>40</v>
      </c>
      <c r="T2968" s="2" t="s">
        <v>40</v>
      </c>
      <c r="U2968" s="2" t="s">
        <v>40</v>
      </c>
      <c r="V2968" s="2" t="s">
        <v>83</v>
      </c>
      <c r="W2968" s="2" t="s">
        <v>40</v>
      </c>
      <c r="X2968" s="2" t="s">
        <v>40</v>
      </c>
      <c r="Y2968" s="2" t="s">
        <v>40</v>
      </c>
      <c r="Z2968" s="2">
        <v>1.0120000000000001E-2</v>
      </c>
      <c r="AA2968" s="2">
        <v>1.077E-2</v>
      </c>
      <c r="AB2968" s="2" t="s">
        <v>40</v>
      </c>
      <c r="AC2968" s="2" t="s">
        <v>40</v>
      </c>
      <c r="AD2968" s="2" t="s">
        <v>40</v>
      </c>
    </row>
    <row r="2971" spans="1:30" x14ac:dyDescent="0.2">
      <c r="A2971" s="3" t="s">
        <v>88</v>
      </c>
    </row>
    <row r="2973" spans="1:30" x14ac:dyDescent="0.2">
      <c r="B2973" s="2" t="s">
        <v>39</v>
      </c>
      <c r="C2973" s="2" t="s">
        <v>40</v>
      </c>
      <c r="D2973" s="2" t="s">
        <v>40</v>
      </c>
      <c r="E2973" s="2" t="s">
        <v>40</v>
      </c>
      <c r="F2973" s="2" t="s">
        <v>41</v>
      </c>
      <c r="G2973" s="2" t="s">
        <v>40</v>
      </c>
      <c r="H2973" s="2" t="s">
        <v>40</v>
      </c>
      <c r="I2973" s="2" t="s">
        <v>40</v>
      </c>
      <c r="J2973" s="2" t="s">
        <v>42</v>
      </c>
      <c r="K2973" s="2" t="s">
        <v>40</v>
      </c>
      <c r="L2973" s="2" t="s">
        <v>40</v>
      </c>
      <c r="M2973" s="2" t="s">
        <v>40</v>
      </c>
      <c r="N2973" s="2" t="s">
        <v>43</v>
      </c>
      <c r="O2973" s="2" t="s">
        <v>40</v>
      </c>
      <c r="P2973" s="2" t="s">
        <v>40</v>
      </c>
      <c r="Q2973" s="2" t="s">
        <v>40</v>
      </c>
      <c r="R2973" s="2" t="s">
        <v>44</v>
      </c>
      <c r="S2973" s="2" t="s">
        <v>40</v>
      </c>
      <c r="T2973" s="2" t="s">
        <v>40</v>
      </c>
      <c r="U2973" s="2" t="s">
        <v>40</v>
      </c>
      <c r="V2973" s="2" t="s">
        <v>45</v>
      </c>
      <c r="W2973" s="2" t="s">
        <v>40</v>
      </c>
      <c r="X2973" s="2" t="s">
        <v>40</v>
      </c>
      <c r="Y2973" s="2" t="s">
        <v>40</v>
      </c>
      <c r="Z2973" s="2" t="s">
        <v>46</v>
      </c>
      <c r="AA2973" s="2" t="s">
        <v>40</v>
      </c>
      <c r="AB2973" s="2" t="s">
        <v>40</v>
      </c>
      <c r="AC2973" s="2" t="s">
        <v>40</v>
      </c>
      <c r="AD2973" s="2" t="s">
        <v>40</v>
      </c>
    </row>
    <row r="2974" spans="1:30" x14ac:dyDescent="0.2">
      <c r="A2974" s="3" t="s">
        <v>47</v>
      </c>
      <c r="B2974" s="2">
        <v>0.24199000000000001</v>
      </c>
      <c r="C2974" s="2">
        <v>0.24292</v>
      </c>
      <c r="D2974" s="2">
        <v>0.24315000000000001</v>
      </c>
      <c r="E2974" s="2">
        <v>0.24421999999999999</v>
      </c>
      <c r="F2974" s="2" t="s">
        <v>83</v>
      </c>
      <c r="G2974" s="2" t="s">
        <v>40</v>
      </c>
      <c r="H2974" s="2" t="s">
        <v>40</v>
      </c>
      <c r="I2974" s="2" t="s">
        <v>40</v>
      </c>
      <c r="J2974" s="2" t="s">
        <v>83</v>
      </c>
      <c r="K2974" s="2" t="s">
        <v>40</v>
      </c>
      <c r="L2974" s="2" t="s">
        <v>40</v>
      </c>
      <c r="M2974" s="2" t="s">
        <v>40</v>
      </c>
      <c r="N2974" s="2">
        <v>0.49725000000000003</v>
      </c>
      <c r="O2974" s="2">
        <v>0.47503000000000001</v>
      </c>
      <c r="P2974" s="2" t="s">
        <v>40</v>
      </c>
      <c r="Q2974" s="2" t="s">
        <v>40</v>
      </c>
      <c r="R2974" s="2" t="s">
        <v>83</v>
      </c>
      <c r="S2974" s="2" t="s">
        <v>40</v>
      </c>
      <c r="T2974" s="2" t="s">
        <v>40</v>
      </c>
      <c r="U2974" s="2" t="s">
        <v>40</v>
      </c>
      <c r="V2974" s="2" t="s">
        <v>83</v>
      </c>
      <c r="W2974" s="2" t="s">
        <v>40</v>
      </c>
      <c r="X2974" s="2" t="s">
        <v>40</v>
      </c>
      <c r="Y2974" s="2" t="s">
        <v>40</v>
      </c>
      <c r="Z2974" s="2" t="s">
        <v>83</v>
      </c>
      <c r="AA2974" s="2" t="s">
        <v>40</v>
      </c>
      <c r="AB2974" s="2" t="s">
        <v>40</v>
      </c>
      <c r="AC2974" s="2" t="s">
        <v>40</v>
      </c>
      <c r="AD2974" s="2" t="s">
        <v>40</v>
      </c>
    </row>
    <row r="2975" spans="1:30" x14ac:dyDescent="0.2">
      <c r="A2975" s="3" t="s">
        <v>52</v>
      </c>
      <c r="B2975" s="2">
        <v>0.32379999999999998</v>
      </c>
      <c r="C2975" s="2">
        <v>0.32539000000000001</v>
      </c>
      <c r="D2975" s="2">
        <v>0.32308999999999999</v>
      </c>
      <c r="E2975" s="2" t="s">
        <v>40</v>
      </c>
      <c r="F2975" s="2">
        <v>0.32635999999999998</v>
      </c>
      <c r="G2975" s="2">
        <v>0.32338</v>
      </c>
      <c r="H2975" s="2">
        <v>0.32253999999999999</v>
      </c>
      <c r="I2975" s="2" t="s">
        <v>40</v>
      </c>
      <c r="J2975" s="2" t="s">
        <v>83</v>
      </c>
      <c r="K2975" s="2" t="s">
        <v>40</v>
      </c>
      <c r="L2975" s="2" t="s">
        <v>40</v>
      </c>
      <c r="M2975" s="2" t="s">
        <v>40</v>
      </c>
      <c r="N2975" s="2">
        <v>0.31241000000000002</v>
      </c>
      <c r="O2975" s="2">
        <v>0.32782</v>
      </c>
      <c r="P2975" s="2">
        <v>0.33205000000000001</v>
      </c>
      <c r="Q2975" s="2" t="s">
        <v>40</v>
      </c>
      <c r="R2975" s="2">
        <v>0.48472999999999999</v>
      </c>
      <c r="S2975" s="2">
        <v>0.48754999999999998</v>
      </c>
      <c r="T2975" s="2" t="s">
        <v>40</v>
      </c>
      <c r="U2975" s="2" t="s">
        <v>40</v>
      </c>
      <c r="V2975" s="2" t="s">
        <v>83</v>
      </c>
      <c r="W2975" s="2" t="s">
        <v>40</v>
      </c>
      <c r="X2975" s="2" t="s">
        <v>40</v>
      </c>
      <c r="Y2975" s="2" t="s">
        <v>40</v>
      </c>
      <c r="Z2975" s="2">
        <v>0.48787000000000003</v>
      </c>
      <c r="AA2975" s="2">
        <v>0.48441000000000001</v>
      </c>
      <c r="AB2975" s="2" t="s">
        <v>40</v>
      </c>
      <c r="AC2975" s="2" t="s">
        <v>40</v>
      </c>
      <c r="AD2975" s="2" t="s">
        <v>40</v>
      </c>
    </row>
    <row r="2976" spans="1:30" x14ac:dyDescent="0.2">
      <c r="A2976" s="3" t="s">
        <v>54</v>
      </c>
      <c r="B2976" s="2" t="s">
        <v>83</v>
      </c>
      <c r="C2976" s="2" t="s">
        <v>40</v>
      </c>
      <c r="D2976" s="2" t="s">
        <v>40</v>
      </c>
      <c r="E2976" s="2" t="s">
        <v>40</v>
      </c>
      <c r="F2976" s="2">
        <v>0.48246</v>
      </c>
      <c r="G2976" s="2">
        <v>0.48981999999999998</v>
      </c>
      <c r="H2976" s="2" t="s">
        <v>40</v>
      </c>
      <c r="I2976" s="2" t="s">
        <v>40</v>
      </c>
      <c r="J2976" s="2" t="s">
        <v>83</v>
      </c>
      <c r="K2976" s="2" t="s">
        <v>40</v>
      </c>
      <c r="L2976" s="2" t="s">
        <v>40</v>
      </c>
      <c r="M2976" s="2" t="s">
        <v>40</v>
      </c>
      <c r="N2976" s="2">
        <v>0.31247999999999998</v>
      </c>
      <c r="O2976" s="2">
        <v>0.32883000000000001</v>
      </c>
      <c r="P2976" s="2">
        <v>0.33096999999999999</v>
      </c>
      <c r="Q2976" s="2" t="s">
        <v>40</v>
      </c>
      <c r="R2976" s="2" t="s">
        <v>83</v>
      </c>
      <c r="S2976" s="2" t="s">
        <v>40</v>
      </c>
      <c r="T2976" s="2" t="s">
        <v>40</v>
      </c>
      <c r="U2976" s="2" t="s">
        <v>40</v>
      </c>
      <c r="V2976" s="2">
        <v>0.48592000000000002</v>
      </c>
      <c r="W2976" s="2">
        <v>0.48636000000000001</v>
      </c>
      <c r="X2976" s="2" t="s">
        <v>40</v>
      </c>
      <c r="Y2976" s="2" t="s">
        <v>40</v>
      </c>
      <c r="Z2976" s="2">
        <v>0.32597999999999999</v>
      </c>
      <c r="AA2976" s="2">
        <v>0.32604</v>
      </c>
      <c r="AB2976" s="2">
        <v>0.32025999999999999</v>
      </c>
      <c r="AC2976" s="2" t="s">
        <v>40</v>
      </c>
      <c r="AD2976" s="2" t="s">
        <v>40</v>
      </c>
    </row>
    <row r="2977" spans="1:30" x14ac:dyDescent="0.2">
      <c r="A2977" s="3" t="s">
        <v>55</v>
      </c>
      <c r="B2977" s="2">
        <v>0.32618000000000003</v>
      </c>
      <c r="C2977" s="2">
        <v>0.32384000000000002</v>
      </c>
      <c r="D2977" s="2">
        <v>0.32225999999999999</v>
      </c>
      <c r="E2977" s="2" t="s">
        <v>40</v>
      </c>
      <c r="F2977" s="2">
        <v>0.48310999999999998</v>
      </c>
      <c r="G2977" s="2">
        <v>0.48916999999999999</v>
      </c>
      <c r="H2977" s="2" t="s">
        <v>40</v>
      </c>
      <c r="I2977" s="2" t="s">
        <v>40</v>
      </c>
      <c r="J2977" s="2" t="s">
        <v>83</v>
      </c>
      <c r="K2977" s="2" t="s">
        <v>40</v>
      </c>
      <c r="L2977" s="2" t="s">
        <v>40</v>
      </c>
      <c r="M2977" s="2" t="s">
        <v>40</v>
      </c>
      <c r="N2977" s="2">
        <v>0.32739000000000001</v>
      </c>
      <c r="O2977" s="2">
        <v>0.32877000000000001</v>
      </c>
      <c r="P2977" s="2">
        <v>0.31612000000000001</v>
      </c>
      <c r="Q2977" s="2" t="s">
        <v>40</v>
      </c>
      <c r="R2977" s="2" t="s">
        <v>83</v>
      </c>
      <c r="S2977" s="2" t="s">
        <v>40</v>
      </c>
      <c r="T2977" s="2" t="s">
        <v>40</v>
      </c>
      <c r="U2977" s="2" t="s">
        <v>40</v>
      </c>
      <c r="V2977" s="2">
        <v>0.48570000000000002</v>
      </c>
      <c r="W2977" s="2">
        <v>0.48658000000000001</v>
      </c>
      <c r="X2977" s="2" t="s">
        <v>40</v>
      </c>
      <c r="Y2977" s="2" t="s">
        <v>40</v>
      </c>
      <c r="Z2977" s="2">
        <v>0.48398000000000002</v>
      </c>
      <c r="AA2977" s="2">
        <v>0.48830000000000001</v>
      </c>
      <c r="AB2977" s="2" t="s">
        <v>40</v>
      </c>
      <c r="AC2977" s="2" t="s">
        <v>40</v>
      </c>
      <c r="AD2977" s="2" t="s">
        <v>40</v>
      </c>
    </row>
    <row r="2978" spans="1:30" x14ac:dyDescent="0.2">
      <c r="A2978" s="3" t="s">
        <v>56</v>
      </c>
      <c r="B2978" s="2">
        <v>0.32565</v>
      </c>
      <c r="C2978" s="2">
        <v>0.32423000000000002</v>
      </c>
      <c r="D2978" s="2">
        <v>0.32240000000000002</v>
      </c>
      <c r="E2978" s="2" t="s">
        <v>40</v>
      </c>
      <c r="F2978" s="2" t="s">
        <v>83</v>
      </c>
      <c r="G2978" s="2" t="s">
        <v>40</v>
      </c>
      <c r="H2978" s="2" t="s">
        <v>40</v>
      </c>
      <c r="I2978" s="2" t="s">
        <v>40</v>
      </c>
      <c r="J2978" s="2" t="s">
        <v>83</v>
      </c>
      <c r="K2978" s="2" t="s">
        <v>40</v>
      </c>
      <c r="L2978" s="2" t="s">
        <v>40</v>
      </c>
      <c r="M2978" s="2" t="s">
        <v>40</v>
      </c>
      <c r="N2978" s="2">
        <v>0.33089000000000002</v>
      </c>
      <c r="O2978" s="2">
        <v>0.33317000000000002</v>
      </c>
      <c r="P2978" s="2">
        <v>0.30821999999999999</v>
      </c>
      <c r="Q2978" s="2" t="s">
        <v>40</v>
      </c>
      <c r="R2978" s="2" t="s">
        <v>83</v>
      </c>
      <c r="S2978" s="2" t="s">
        <v>40</v>
      </c>
      <c r="T2978" s="2" t="s">
        <v>40</v>
      </c>
      <c r="U2978" s="2" t="s">
        <v>40</v>
      </c>
      <c r="V2978" s="2" t="s">
        <v>83</v>
      </c>
      <c r="W2978" s="2" t="s">
        <v>40</v>
      </c>
      <c r="X2978" s="2" t="s">
        <v>40</v>
      </c>
      <c r="Y2978" s="2" t="s">
        <v>40</v>
      </c>
      <c r="Z2978" s="2">
        <v>0.48687000000000002</v>
      </c>
      <c r="AA2978" s="2">
        <v>0.48541000000000001</v>
      </c>
      <c r="AB2978" s="2" t="s">
        <v>40</v>
      </c>
      <c r="AC2978" s="2" t="s">
        <v>40</v>
      </c>
      <c r="AD2978" s="2" t="s">
        <v>40</v>
      </c>
    </row>
    <row r="2981" spans="1:30" x14ac:dyDescent="0.2">
      <c r="A2981" s="3" t="s">
        <v>89</v>
      </c>
    </row>
    <row r="2983" spans="1:30" x14ac:dyDescent="0.2">
      <c r="B2983" s="2" t="s">
        <v>39</v>
      </c>
      <c r="C2983" s="2" t="s">
        <v>40</v>
      </c>
      <c r="D2983" s="2" t="s">
        <v>40</v>
      </c>
      <c r="E2983" s="2" t="s">
        <v>40</v>
      </c>
      <c r="F2983" s="2" t="s">
        <v>41</v>
      </c>
      <c r="G2983" s="2" t="s">
        <v>40</v>
      </c>
      <c r="H2983" s="2" t="s">
        <v>40</v>
      </c>
      <c r="I2983" s="2" t="s">
        <v>40</v>
      </c>
      <c r="J2983" s="2" t="s">
        <v>42</v>
      </c>
      <c r="K2983" s="2" t="s">
        <v>40</v>
      </c>
      <c r="L2983" s="2" t="s">
        <v>40</v>
      </c>
      <c r="M2983" s="2" t="s">
        <v>40</v>
      </c>
      <c r="N2983" s="2" t="s">
        <v>43</v>
      </c>
      <c r="O2983" s="2" t="s">
        <v>40</v>
      </c>
      <c r="P2983" s="2" t="s">
        <v>40</v>
      </c>
      <c r="Q2983" s="2" t="s">
        <v>40</v>
      </c>
      <c r="R2983" s="2" t="s">
        <v>44</v>
      </c>
      <c r="S2983" s="2" t="s">
        <v>40</v>
      </c>
      <c r="T2983" s="2" t="s">
        <v>40</v>
      </c>
      <c r="U2983" s="2" t="s">
        <v>40</v>
      </c>
      <c r="V2983" s="2" t="s">
        <v>45</v>
      </c>
      <c r="W2983" s="2" t="s">
        <v>40</v>
      </c>
      <c r="X2983" s="2" t="s">
        <v>40</v>
      </c>
      <c r="Y2983" s="2" t="s">
        <v>40</v>
      </c>
      <c r="Z2983" s="2" t="s">
        <v>46</v>
      </c>
      <c r="AA2983" s="2" t="s">
        <v>40</v>
      </c>
      <c r="AB2983" s="2" t="s">
        <v>40</v>
      </c>
      <c r="AC2983" s="2" t="s">
        <v>40</v>
      </c>
      <c r="AD2983" s="2" t="s">
        <v>40</v>
      </c>
    </row>
    <row r="2984" spans="1:30" x14ac:dyDescent="0.2">
      <c r="A2984" s="3" t="s">
        <v>47</v>
      </c>
      <c r="B2984" s="2">
        <v>7.1399999999999996E-3</v>
      </c>
      <c r="C2984" s="2">
        <v>7.0099999999999997E-3</v>
      </c>
      <c r="D2984" s="2">
        <v>7.11E-3</v>
      </c>
      <c r="E2984" s="2">
        <v>6.8500000000000002E-3</v>
      </c>
      <c r="F2984" s="2" t="s">
        <v>83</v>
      </c>
      <c r="G2984" s="2" t="s">
        <v>40</v>
      </c>
      <c r="H2984" s="2" t="s">
        <v>40</v>
      </c>
      <c r="I2984" s="2" t="s">
        <v>40</v>
      </c>
      <c r="J2984" s="2" t="s">
        <v>83</v>
      </c>
      <c r="K2984" s="2" t="s">
        <v>40</v>
      </c>
      <c r="L2984" s="2" t="s">
        <v>40</v>
      </c>
      <c r="M2984" s="2" t="s">
        <v>40</v>
      </c>
      <c r="N2984" s="2">
        <v>0</v>
      </c>
      <c r="O2984" s="2">
        <v>2.811E-2</v>
      </c>
      <c r="P2984" s="2" t="s">
        <v>40</v>
      </c>
      <c r="Q2984" s="2" t="s">
        <v>40</v>
      </c>
      <c r="R2984" s="2" t="s">
        <v>83</v>
      </c>
      <c r="S2984" s="2" t="s">
        <v>40</v>
      </c>
      <c r="T2984" s="2" t="s">
        <v>40</v>
      </c>
      <c r="U2984" s="2" t="s">
        <v>40</v>
      </c>
      <c r="V2984" s="2" t="s">
        <v>83</v>
      </c>
      <c r="W2984" s="2" t="s">
        <v>40</v>
      </c>
      <c r="X2984" s="2" t="s">
        <v>40</v>
      </c>
      <c r="Y2984" s="2" t="s">
        <v>40</v>
      </c>
      <c r="Z2984" s="2" t="s">
        <v>83</v>
      </c>
      <c r="AA2984" s="2" t="s">
        <v>40</v>
      </c>
      <c r="AB2984" s="2" t="s">
        <v>40</v>
      </c>
      <c r="AC2984" s="2" t="s">
        <v>40</v>
      </c>
      <c r="AD2984" s="2" t="s">
        <v>40</v>
      </c>
    </row>
    <row r="2985" spans="1:30" x14ac:dyDescent="0.2">
      <c r="A2985" s="3" t="s">
        <v>52</v>
      </c>
      <c r="B2985" s="2">
        <v>9.1599999999999997E-3</v>
      </c>
      <c r="C2985" s="2">
        <v>9.3200000000000002E-3</v>
      </c>
      <c r="D2985" s="2">
        <v>9.6299999999999997E-3</v>
      </c>
      <c r="E2985" s="2" t="s">
        <v>40</v>
      </c>
      <c r="F2985" s="2">
        <v>9.5999999999999992E-3</v>
      </c>
      <c r="G2985" s="2">
        <v>9.0799999999999995E-3</v>
      </c>
      <c r="H2985" s="2">
        <v>9.4299999999999991E-3</v>
      </c>
      <c r="I2985" s="2" t="s">
        <v>40</v>
      </c>
      <c r="J2985" s="2" t="s">
        <v>83</v>
      </c>
      <c r="K2985" s="2" t="s">
        <v>40</v>
      </c>
      <c r="L2985" s="2" t="s">
        <v>40</v>
      </c>
      <c r="M2985" s="2" t="s">
        <v>40</v>
      </c>
      <c r="N2985" s="2">
        <v>2.1270000000000001E-2</v>
      </c>
      <c r="O2985" s="2">
        <v>6.0200000000000002E-3</v>
      </c>
      <c r="P2985" s="2">
        <v>8.1999999999999998E-4</v>
      </c>
      <c r="Q2985" s="2" t="s">
        <v>40</v>
      </c>
      <c r="R2985" s="2">
        <v>1.4409999999999999E-2</v>
      </c>
      <c r="S2985" s="2">
        <v>1.37E-2</v>
      </c>
      <c r="T2985" s="2" t="s">
        <v>40</v>
      </c>
      <c r="U2985" s="2" t="s">
        <v>40</v>
      </c>
      <c r="V2985" s="2" t="s">
        <v>83</v>
      </c>
      <c r="W2985" s="2" t="s">
        <v>40</v>
      </c>
      <c r="X2985" s="2" t="s">
        <v>40</v>
      </c>
      <c r="Y2985" s="2" t="s">
        <v>40</v>
      </c>
      <c r="Z2985" s="2">
        <v>1.43E-2</v>
      </c>
      <c r="AA2985" s="2">
        <v>1.3809999999999999E-2</v>
      </c>
      <c r="AB2985" s="2" t="s">
        <v>40</v>
      </c>
      <c r="AC2985" s="2" t="s">
        <v>40</v>
      </c>
      <c r="AD2985" s="2" t="s">
        <v>40</v>
      </c>
    </row>
    <row r="2986" spans="1:30" x14ac:dyDescent="0.2">
      <c r="A2986" s="3" t="s">
        <v>54</v>
      </c>
      <c r="B2986" s="2" t="s">
        <v>83</v>
      </c>
      <c r="C2986" s="2" t="s">
        <v>40</v>
      </c>
      <c r="D2986" s="2" t="s">
        <v>40</v>
      </c>
      <c r="E2986" s="2" t="s">
        <v>40</v>
      </c>
      <c r="F2986" s="2">
        <v>1.3849999999999999E-2</v>
      </c>
      <c r="G2986" s="2">
        <v>1.426E-2</v>
      </c>
      <c r="H2986" s="2" t="s">
        <v>40</v>
      </c>
      <c r="I2986" s="2" t="s">
        <v>40</v>
      </c>
      <c r="J2986" s="2" t="s">
        <v>83</v>
      </c>
      <c r="K2986" s="2" t="s">
        <v>40</v>
      </c>
      <c r="L2986" s="2" t="s">
        <v>40</v>
      </c>
      <c r="M2986" s="2" t="s">
        <v>40</v>
      </c>
      <c r="N2986" s="2">
        <v>2.1090000000000001E-2</v>
      </c>
      <c r="O2986" s="2">
        <v>6.1399999999999996E-3</v>
      </c>
      <c r="P2986" s="2">
        <v>8.8000000000000003E-4</v>
      </c>
      <c r="Q2986" s="2" t="s">
        <v>40</v>
      </c>
      <c r="R2986" s="2" t="s">
        <v>83</v>
      </c>
      <c r="S2986" s="2" t="s">
        <v>40</v>
      </c>
      <c r="T2986" s="2" t="s">
        <v>40</v>
      </c>
      <c r="U2986" s="2" t="s">
        <v>40</v>
      </c>
      <c r="V2986" s="2">
        <v>1.4019999999999999E-2</v>
      </c>
      <c r="W2986" s="2">
        <v>1.409E-2</v>
      </c>
      <c r="X2986" s="2" t="s">
        <v>40</v>
      </c>
      <c r="Y2986" s="2" t="s">
        <v>40</v>
      </c>
      <c r="Z2986" s="2">
        <v>9.2099999999999994E-3</v>
      </c>
      <c r="AA2986" s="2">
        <v>9.5099999999999994E-3</v>
      </c>
      <c r="AB2986" s="2">
        <v>9.3900000000000008E-3</v>
      </c>
      <c r="AC2986" s="2" t="s">
        <v>40</v>
      </c>
      <c r="AD2986" s="2" t="s">
        <v>40</v>
      </c>
    </row>
    <row r="2987" spans="1:30" x14ac:dyDescent="0.2">
      <c r="A2987" s="3" t="s">
        <v>55</v>
      </c>
      <c r="B2987" s="2">
        <v>9.6699999999999998E-3</v>
      </c>
      <c r="C2987" s="2">
        <v>9.4000000000000004E-3</v>
      </c>
      <c r="D2987" s="2">
        <v>9.0399999999999994E-3</v>
      </c>
      <c r="E2987" s="2" t="s">
        <v>40</v>
      </c>
      <c r="F2987" s="2">
        <v>1.355E-2</v>
      </c>
      <c r="G2987" s="2">
        <v>1.456E-2</v>
      </c>
      <c r="H2987" s="2" t="s">
        <v>40</v>
      </c>
      <c r="I2987" s="2" t="s">
        <v>40</v>
      </c>
      <c r="J2987" s="2" t="s">
        <v>83</v>
      </c>
      <c r="K2987" s="2" t="s">
        <v>40</v>
      </c>
      <c r="L2987" s="2" t="s">
        <v>40</v>
      </c>
      <c r="M2987" s="2" t="s">
        <v>40</v>
      </c>
      <c r="N2987" s="2">
        <v>7.5100000000000002E-3</v>
      </c>
      <c r="O2987" s="2">
        <v>3.79E-3</v>
      </c>
      <c r="P2987" s="2">
        <v>1.6809999999999999E-2</v>
      </c>
      <c r="Q2987" s="2" t="s">
        <v>40</v>
      </c>
      <c r="R2987" s="2" t="s">
        <v>83</v>
      </c>
      <c r="S2987" s="2" t="s">
        <v>40</v>
      </c>
      <c r="T2987" s="2" t="s">
        <v>40</v>
      </c>
      <c r="U2987" s="2" t="s">
        <v>40</v>
      </c>
      <c r="V2987" s="2">
        <v>1.434E-2</v>
      </c>
      <c r="W2987" s="2">
        <v>1.3769999999999999E-2</v>
      </c>
      <c r="X2987" s="2" t="s">
        <v>40</v>
      </c>
      <c r="Y2987" s="2" t="s">
        <v>40</v>
      </c>
      <c r="Z2987" s="2">
        <v>1.431E-2</v>
      </c>
      <c r="AA2987" s="2">
        <v>1.38E-2</v>
      </c>
      <c r="AB2987" s="2" t="s">
        <v>40</v>
      </c>
      <c r="AC2987" s="2" t="s">
        <v>40</v>
      </c>
      <c r="AD2987" s="2" t="s">
        <v>40</v>
      </c>
    </row>
    <row r="2988" spans="1:30" x14ac:dyDescent="0.2">
      <c r="A2988" s="3" t="s">
        <v>56</v>
      </c>
      <c r="B2988" s="2">
        <v>9.2099999999999994E-3</v>
      </c>
      <c r="C2988" s="2">
        <v>9.5700000000000004E-3</v>
      </c>
      <c r="D2988" s="2">
        <v>9.3299999999999998E-3</v>
      </c>
      <c r="E2988" s="2" t="s">
        <v>40</v>
      </c>
      <c r="F2988" s="2" t="s">
        <v>83</v>
      </c>
      <c r="G2988" s="2" t="s">
        <v>40</v>
      </c>
      <c r="H2988" s="2" t="s">
        <v>40</v>
      </c>
      <c r="I2988" s="2" t="s">
        <v>40</v>
      </c>
      <c r="J2988" s="2" t="s">
        <v>83</v>
      </c>
      <c r="K2988" s="2" t="s">
        <v>40</v>
      </c>
      <c r="L2988" s="2" t="s">
        <v>40</v>
      </c>
      <c r="M2988" s="2" t="s">
        <v>40</v>
      </c>
      <c r="N2988" s="2">
        <v>2.0000000000000001E-4</v>
      </c>
      <c r="O2988" s="2">
        <v>0</v>
      </c>
      <c r="P2988" s="2">
        <v>2.7910000000000001E-2</v>
      </c>
      <c r="Q2988" s="2" t="s">
        <v>40</v>
      </c>
      <c r="R2988" s="2" t="s">
        <v>83</v>
      </c>
      <c r="S2988" s="2" t="s">
        <v>40</v>
      </c>
      <c r="T2988" s="2" t="s">
        <v>40</v>
      </c>
      <c r="U2988" s="2" t="s">
        <v>40</v>
      </c>
      <c r="V2988" s="2" t="s">
        <v>83</v>
      </c>
      <c r="W2988" s="2" t="s">
        <v>40</v>
      </c>
      <c r="X2988" s="2" t="s">
        <v>40</v>
      </c>
      <c r="Y2988" s="2" t="s">
        <v>40</v>
      </c>
      <c r="Z2988" s="2">
        <v>1.405E-2</v>
      </c>
      <c r="AA2988" s="2">
        <v>1.406E-2</v>
      </c>
      <c r="AB2988" s="2" t="s">
        <v>40</v>
      </c>
      <c r="AC2988" s="2" t="s">
        <v>40</v>
      </c>
      <c r="AD2988" s="2" t="s">
        <v>40</v>
      </c>
    </row>
    <row r="2991" spans="1:30" x14ac:dyDescent="0.2">
      <c r="A2991" s="3" t="s">
        <v>90</v>
      </c>
    </row>
    <row r="2993" spans="1:30" x14ac:dyDescent="0.2">
      <c r="B2993" s="2" t="s">
        <v>39</v>
      </c>
      <c r="C2993" s="2" t="s">
        <v>40</v>
      </c>
      <c r="D2993" s="2" t="s">
        <v>40</v>
      </c>
      <c r="E2993" s="2" t="s">
        <v>40</v>
      </c>
      <c r="F2993" s="2" t="s">
        <v>41</v>
      </c>
      <c r="G2993" s="2" t="s">
        <v>40</v>
      </c>
      <c r="H2993" s="2" t="s">
        <v>40</v>
      </c>
      <c r="I2993" s="2" t="s">
        <v>40</v>
      </c>
      <c r="J2993" s="2" t="s">
        <v>42</v>
      </c>
      <c r="K2993" s="2" t="s">
        <v>40</v>
      </c>
      <c r="L2993" s="2" t="s">
        <v>40</v>
      </c>
      <c r="M2993" s="2" t="s">
        <v>40</v>
      </c>
      <c r="N2993" s="2" t="s">
        <v>43</v>
      </c>
      <c r="O2993" s="2" t="s">
        <v>40</v>
      </c>
      <c r="P2993" s="2" t="s">
        <v>40</v>
      </c>
      <c r="Q2993" s="2" t="s">
        <v>40</v>
      </c>
      <c r="R2993" s="2" t="s">
        <v>44</v>
      </c>
      <c r="S2993" s="2" t="s">
        <v>40</v>
      </c>
      <c r="T2993" s="2" t="s">
        <v>40</v>
      </c>
      <c r="U2993" s="2" t="s">
        <v>40</v>
      </c>
      <c r="V2993" s="2" t="s">
        <v>45</v>
      </c>
      <c r="W2993" s="2" t="s">
        <v>40</v>
      </c>
      <c r="X2993" s="2" t="s">
        <v>40</v>
      </c>
      <c r="Y2993" s="2" t="s">
        <v>40</v>
      </c>
      <c r="Z2993" s="2" t="s">
        <v>46</v>
      </c>
      <c r="AA2993" s="2" t="s">
        <v>40</v>
      </c>
      <c r="AB2993" s="2" t="s">
        <v>40</v>
      </c>
      <c r="AC2993" s="2" t="s">
        <v>40</v>
      </c>
      <c r="AD2993" s="2" t="s">
        <v>40</v>
      </c>
    </row>
    <row r="2994" spans="1:30" x14ac:dyDescent="0.2">
      <c r="A2994" s="3" t="s">
        <v>47</v>
      </c>
      <c r="B2994" s="2">
        <v>0</v>
      </c>
      <c r="C2994" s="2">
        <v>0</v>
      </c>
      <c r="D2994" s="2">
        <v>0</v>
      </c>
      <c r="E2994" s="2">
        <v>0</v>
      </c>
      <c r="F2994" s="2" t="s">
        <v>83</v>
      </c>
      <c r="G2994" s="2" t="s">
        <v>40</v>
      </c>
      <c r="H2994" s="2" t="s">
        <v>40</v>
      </c>
      <c r="I2994" s="2" t="s">
        <v>40</v>
      </c>
      <c r="J2994" s="2" t="s">
        <v>83</v>
      </c>
      <c r="K2994" s="2" t="s">
        <v>40</v>
      </c>
      <c r="L2994" s="2" t="s">
        <v>40</v>
      </c>
      <c r="M2994" s="2" t="s">
        <v>40</v>
      </c>
      <c r="N2994" s="2">
        <v>0</v>
      </c>
      <c r="O2994" s="2">
        <v>0</v>
      </c>
      <c r="P2994" s="2" t="s">
        <v>40</v>
      </c>
      <c r="Q2994" s="2" t="s">
        <v>40</v>
      </c>
      <c r="R2994" s="2" t="s">
        <v>83</v>
      </c>
      <c r="S2994" s="2" t="s">
        <v>40</v>
      </c>
      <c r="T2994" s="2" t="s">
        <v>40</v>
      </c>
      <c r="U2994" s="2" t="s">
        <v>40</v>
      </c>
      <c r="V2994" s="2" t="s">
        <v>83</v>
      </c>
      <c r="W2994" s="2" t="s">
        <v>40</v>
      </c>
      <c r="X2994" s="2" t="s">
        <v>40</v>
      </c>
      <c r="Y2994" s="2" t="s">
        <v>40</v>
      </c>
      <c r="Z2994" s="2" t="s">
        <v>83</v>
      </c>
      <c r="AA2994" s="2" t="s">
        <v>40</v>
      </c>
      <c r="AB2994" s="2" t="s">
        <v>40</v>
      </c>
      <c r="AC2994" s="2" t="s">
        <v>40</v>
      </c>
      <c r="AD2994" s="2" t="s">
        <v>40</v>
      </c>
    </row>
    <row r="2995" spans="1:30" x14ac:dyDescent="0.2">
      <c r="A2995" s="3" t="s">
        <v>52</v>
      </c>
      <c r="B2995" s="2">
        <v>0</v>
      </c>
      <c r="C2995" s="2">
        <v>0</v>
      </c>
      <c r="D2995" s="2">
        <v>0</v>
      </c>
      <c r="E2995" s="2" t="s">
        <v>40</v>
      </c>
      <c r="F2995" s="2">
        <v>0</v>
      </c>
      <c r="G2995" s="2">
        <v>0</v>
      </c>
      <c r="H2995" s="2">
        <v>0</v>
      </c>
      <c r="I2995" s="2" t="s">
        <v>40</v>
      </c>
      <c r="J2995" s="2" t="s">
        <v>83</v>
      </c>
      <c r="K2995" s="2" t="s">
        <v>40</v>
      </c>
      <c r="L2995" s="2" t="s">
        <v>40</v>
      </c>
      <c r="M2995" s="2" t="s">
        <v>40</v>
      </c>
      <c r="N2995" s="2">
        <v>0</v>
      </c>
      <c r="O2995" s="2">
        <v>0</v>
      </c>
      <c r="P2995" s="2">
        <v>0</v>
      </c>
      <c r="Q2995" s="2" t="s">
        <v>40</v>
      </c>
      <c r="R2995" s="2">
        <v>0</v>
      </c>
      <c r="S2995" s="2">
        <v>0</v>
      </c>
      <c r="T2995" s="2" t="s">
        <v>40</v>
      </c>
      <c r="U2995" s="2" t="s">
        <v>40</v>
      </c>
      <c r="V2995" s="2" t="s">
        <v>83</v>
      </c>
      <c r="W2995" s="2" t="s">
        <v>40</v>
      </c>
      <c r="X2995" s="2" t="s">
        <v>40</v>
      </c>
      <c r="Y2995" s="2" t="s">
        <v>40</v>
      </c>
      <c r="Z2995" s="2">
        <v>0</v>
      </c>
      <c r="AA2995" s="2">
        <v>0</v>
      </c>
      <c r="AB2995" s="2" t="s">
        <v>40</v>
      </c>
      <c r="AC2995" s="2" t="s">
        <v>40</v>
      </c>
      <c r="AD2995" s="2" t="s">
        <v>40</v>
      </c>
    </row>
    <row r="2996" spans="1:30" x14ac:dyDescent="0.2">
      <c r="A2996" s="3" t="s">
        <v>54</v>
      </c>
      <c r="B2996" s="2" t="s">
        <v>83</v>
      </c>
      <c r="C2996" s="2" t="s">
        <v>40</v>
      </c>
      <c r="D2996" s="2" t="s">
        <v>40</v>
      </c>
      <c r="E2996" s="2" t="s">
        <v>40</v>
      </c>
      <c r="F2996" s="2">
        <v>0</v>
      </c>
      <c r="G2996" s="2">
        <v>0</v>
      </c>
      <c r="H2996" s="2" t="s">
        <v>40</v>
      </c>
      <c r="I2996" s="2" t="s">
        <v>40</v>
      </c>
      <c r="J2996" s="2" t="s">
        <v>83</v>
      </c>
      <c r="K2996" s="2" t="s">
        <v>40</v>
      </c>
      <c r="L2996" s="2" t="s">
        <v>40</v>
      </c>
      <c r="M2996" s="2" t="s">
        <v>40</v>
      </c>
      <c r="N2996" s="2">
        <v>0</v>
      </c>
      <c r="O2996" s="2">
        <v>0</v>
      </c>
      <c r="P2996" s="2">
        <v>0</v>
      </c>
      <c r="Q2996" s="2" t="s">
        <v>40</v>
      </c>
      <c r="R2996" s="2" t="s">
        <v>83</v>
      </c>
      <c r="S2996" s="2" t="s">
        <v>40</v>
      </c>
      <c r="T2996" s="2" t="s">
        <v>40</v>
      </c>
      <c r="U2996" s="2" t="s">
        <v>40</v>
      </c>
      <c r="V2996" s="2">
        <v>0</v>
      </c>
      <c r="W2996" s="2">
        <v>0</v>
      </c>
      <c r="X2996" s="2" t="s">
        <v>40</v>
      </c>
      <c r="Y2996" s="2" t="s">
        <v>40</v>
      </c>
      <c r="Z2996" s="2">
        <v>0</v>
      </c>
      <c r="AA2996" s="2">
        <v>0</v>
      </c>
      <c r="AB2996" s="2">
        <v>0</v>
      </c>
      <c r="AC2996" s="2" t="s">
        <v>40</v>
      </c>
      <c r="AD2996" s="2" t="s">
        <v>40</v>
      </c>
    </row>
    <row r="2997" spans="1:30" x14ac:dyDescent="0.2">
      <c r="A2997" s="3" t="s">
        <v>55</v>
      </c>
      <c r="B2997" s="2">
        <v>0</v>
      </c>
      <c r="C2997" s="2">
        <v>0</v>
      </c>
      <c r="D2997" s="2">
        <v>0</v>
      </c>
      <c r="E2997" s="2" t="s">
        <v>40</v>
      </c>
      <c r="F2997" s="2">
        <v>0</v>
      </c>
      <c r="G2997" s="2">
        <v>0</v>
      </c>
      <c r="H2997" s="2" t="s">
        <v>40</v>
      </c>
      <c r="I2997" s="2" t="s">
        <v>40</v>
      </c>
      <c r="J2997" s="2" t="s">
        <v>83</v>
      </c>
      <c r="K2997" s="2" t="s">
        <v>40</v>
      </c>
      <c r="L2997" s="2" t="s">
        <v>40</v>
      </c>
      <c r="M2997" s="2" t="s">
        <v>40</v>
      </c>
      <c r="N2997" s="2">
        <v>0</v>
      </c>
      <c r="O2997" s="2">
        <v>0</v>
      </c>
      <c r="P2997" s="2">
        <v>0</v>
      </c>
      <c r="Q2997" s="2" t="s">
        <v>40</v>
      </c>
      <c r="R2997" s="2" t="s">
        <v>83</v>
      </c>
      <c r="S2997" s="2" t="s">
        <v>40</v>
      </c>
      <c r="T2997" s="2" t="s">
        <v>40</v>
      </c>
      <c r="U2997" s="2" t="s">
        <v>40</v>
      </c>
      <c r="V2997" s="2">
        <v>0</v>
      </c>
      <c r="W2997" s="2">
        <v>0</v>
      </c>
      <c r="X2997" s="2" t="s">
        <v>40</v>
      </c>
      <c r="Y2997" s="2" t="s">
        <v>40</v>
      </c>
      <c r="Z2997" s="2">
        <v>0</v>
      </c>
      <c r="AA2997" s="2">
        <v>0</v>
      </c>
      <c r="AB2997" s="2" t="s">
        <v>40</v>
      </c>
      <c r="AC2997" s="2" t="s">
        <v>40</v>
      </c>
      <c r="AD2997" s="2" t="s">
        <v>40</v>
      </c>
    </row>
    <row r="2998" spans="1:30" x14ac:dyDescent="0.2">
      <c r="A2998" s="3" t="s">
        <v>56</v>
      </c>
      <c r="B2998" s="2">
        <v>0</v>
      </c>
      <c r="C2998" s="2">
        <v>0</v>
      </c>
      <c r="D2998" s="2">
        <v>0</v>
      </c>
      <c r="E2998" s="2" t="s">
        <v>40</v>
      </c>
      <c r="F2998" s="2" t="s">
        <v>83</v>
      </c>
      <c r="G2998" s="2" t="s">
        <v>40</v>
      </c>
      <c r="H2998" s="2" t="s">
        <v>40</v>
      </c>
      <c r="I2998" s="2" t="s">
        <v>40</v>
      </c>
      <c r="J2998" s="2" t="s">
        <v>83</v>
      </c>
      <c r="K2998" s="2" t="s">
        <v>40</v>
      </c>
      <c r="L2998" s="2" t="s">
        <v>40</v>
      </c>
      <c r="M2998" s="2" t="s">
        <v>40</v>
      </c>
      <c r="N2998" s="2">
        <v>0</v>
      </c>
      <c r="O2998" s="2">
        <v>0</v>
      </c>
      <c r="P2998" s="2">
        <v>0</v>
      </c>
      <c r="Q2998" s="2" t="s">
        <v>40</v>
      </c>
      <c r="R2998" s="2" t="s">
        <v>83</v>
      </c>
      <c r="S2998" s="2" t="s">
        <v>40</v>
      </c>
      <c r="T2998" s="2" t="s">
        <v>40</v>
      </c>
      <c r="U2998" s="2" t="s">
        <v>40</v>
      </c>
      <c r="V2998" s="2" t="s">
        <v>83</v>
      </c>
      <c r="W2998" s="2" t="s">
        <v>40</v>
      </c>
      <c r="X2998" s="2" t="s">
        <v>40</v>
      </c>
      <c r="Y2998" s="2" t="s">
        <v>40</v>
      </c>
      <c r="Z2998" s="2">
        <v>0</v>
      </c>
      <c r="AA2998" s="2">
        <v>0</v>
      </c>
      <c r="AB2998" s="2" t="s">
        <v>40</v>
      </c>
      <c r="AC2998" s="2" t="s">
        <v>40</v>
      </c>
      <c r="AD2998" s="2" t="s">
        <v>40</v>
      </c>
    </row>
    <row r="3001" spans="1:30" x14ac:dyDescent="0.2">
      <c r="A3001" s="3" t="s">
        <v>91</v>
      </c>
    </row>
    <row r="3003" spans="1:30" x14ac:dyDescent="0.2">
      <c r="B3003" s="2" t="s">
        <v>39</v>
      </c>
      <c r="C3003" s="2" t="s">
        <v>40</v>
      </c>
      <c r="D3003" s="2" t="s">
        <v>40</v>
      </c>
      <c r="E3003" s="2" t="s">
        <v>40</v>
      </c>
      <c r="F3003" s="2" t="s">
        <v>41</v>
      </c>
      <c r="G3003" s="2" t="s">
        <v>40</v>
      </c>
      <c r="H3003" s="2" t="s">
        <v>40</v>
      </c>
      <c r="I3003" s="2" t="s">
        <v>40</v>
      </c>
      <c r="J3003" s="2" t="s">
        <v>42</v>
      </c>
      <c r="K3003" s="2" t="s">
        <v>40</v>
      </c>
      <c r="L3003" s="2" t="s">
        <v>40</v>
      </c>
      <c r="M3003" s="2" t="s">
        <v>40</v>
      </c>
      <c r="N3003" s="2" t="s">
        <v>43</v>
      </c>
      <c r="O3003" s="2" t="s">
        <v>40</v>
      </c>
      <c r="P3003" s="2" t="s">
        <v>40</v>
      </c>
      <c r="Q3003" s="2" t="s">
        <v>40</v>
      </c>
      <c r="R3003" s="2" t="s">
        <v>44</v>
      </c>
      <c r="S3003" s="2" t="s">
        <v>40</v>
      </c>
      <c r="T3003" s="2" t="s">
        <v>40</v>
      </c>
      <c r="U3003" s="2" t="s">
        <v>40</v>
      </c>
      <c r="V3003" s="2" t="s">
        <v>45</v>
      </c>
      <c r="W3003" s="2" t="s">
        <v>40</v>
      </c>
      <c r="X3003" s="2" t="s">
        <v>40</v>
      </c>
      <c r="Y3003" s="2" t="s">
        <v>40</v>
      </c>
      <c r="Z3003" s="2" t="s">
        <v>46</v>
      </c>
      <c r="AA3003" s="2" t="s">
        <v>40</v>
      </c>
      <c r="AB3003" s="2" t="s">
        <v>40</v>
      </c>
      <c r="AC3003" s="2" t="s">
        <v>40</v>
      </c>
      <c r="AD3003" s="2" t="s">
        <v>40</v>
      </c>
    </row>
    <row r="3004" spans="1:30" x14ac:dyDescent="0.2">
      <c r="A3004" s="3" t="s">
        <v>47</v>
      </c>
      <c r="B3004" s="2">
        <v>0</v>
      </c>
      <c r="C3004" s="2">
        <v>0</v>
      </c>
      <c r="D3004" s="2">
        <v>0</v>
      </c>
      <c r="E3004" s="2">
        <v>0</v>
      </c>
      <c r="F3004" s="2" t="s">
        <v>83</v>
      </c>
      <c r="G3004" s="2" t="s">
        <v>40</v>
      </c>
      <c r="H3004" s="2" t="s">
        <v>40</v>
      </c>
      <c r="I3004" s="2" t="s">
        <v>40</v>
      </c>
      <c r="J3004" s="2" t="s">
        <v>83</v>
      </c>
      <c r="K3004" s="2" t="s">
        <v>40</v>
      </c>
      <c r="L3004" s="2" t="s">
        <v>40</v>
      </c>
      <c r="M3004" s="2" t="s">
        <v>40</v>
      </c>
      <c r="N3004" s="2">
        <v>0</v>
      </c>
      <c r="O3004" s="2">
        <v>0</v>
      </c>
      <c r="P3004" s="2" t="s">
        <v>40</v>
      </c>
      <c r="Q3004" s="2" t="s">
        <v>40</v>
      </c>
      <c r="R3004" s="2" t="s">
        <v>83</v>
      </c>
      <c r="S3004" s="2" t="s">
        <v>40</v>
      </c>
      <c r="T3004" s="2" t="s">
        <v>40</v>
      </c>
      <c r="U3004" s="2" t="s">
        <v>40</v>
      </c>
      <c r="V3004" s="2" t="s">
        <v>83</v>
      </c>
      <c r="W3004" s="2" t="s">
        <v>40</v>
      </c>
      <c r="X3004" s="2" t="s">
        <v>40</v>
      </c>
      <c r="Y3004" s="2" t="s">
        <v>40</v>
      </c>
      <c r="Z3004" s="2" t="s">
        <v>83</v>
      </c>
      <c r="AA3004" s="2" t="s">
        <v>40</v>
      </c>
      <c r="AB3004" s="2" t="s">
        <v>40</v>
      </c>
      <c r="AC3004" s="2" t="s">
        <v>40</v>
      </c>
      <c r="AD3004" s="2" t="s">
        <v>40</v>
      </c>
    </row>
    <row r="3005" spans="1:30" x14ac:dyDescent="0.2">
      <c r="A3005" s="3" t="s">
        <v>52</v>
      </c>
      <c r="B3005" s="2">
        <v>0</v>
      </c>
      <c r="C3005" s="2">
        <v>0</v>
      </c>
      <c r="D3005" s="2">
        <v>0</v>
      </c>
      <c r="E3005" s="2" t="s">
        <v>40</v>
      </c>
      <c r="F3005" s="2">
        <v>0</v>
      </c>
      <c r="G3005" s="2">
        <v>0</v>
      </c>
      <c r="H3005" s="2">
        <v>0</v>
      </c>
      <c r="I3005" s="2" t="s">
        <v>40</v>
      </c>
      <c r="J3005" s="2" t="s">
        <v>83</v>
      </c>
      <c r="K3005" s="2" t="s">
        <v>40</v>
      </c>
      <c r="L3005" s="2" t="s">
        <v>40</v>
      </c>
      <c r="M3005" s="2" t="s">
        <v>40</v>
      </c>
      <c r="N3005" s="2">
        <v>0</v>
      </c>
      <c r="O3005" s="2">
        <v>0</v>
      </c>
      <c r="P3005" s="2">
        <v>0</v>
      </c>
      <c r="Q3005" s="2" t="s">
        <v>40</v>
      </c>
      <c r="R3005" s="2">
        <v>0</v>
      </c>
      <c r="S3005" s="2">
        <v>0</v>
      </c>
      <c r="T3005" s="2" t="s">
        <v>40</v>
      </c>
      <c r="U3005" s="2" t="s">
        <v>40</v>
      </c>
      <c r="V3005" s="2" t="s">
        <v>83</v>
      </c>
      <c r="W3005" s="2" t="s">
        <v>40</v>
      </c>
      <c r="X3005" s="2" t="s">
        <v>40</v>
      </c>
      <c r="Y3005" s="2" t="s">
        <v>40</v>
      </c>
      <c r="Z3005" s="2">
        <v>0</v>
      </c>
      <c r="AA3005" s="2">
        <v>0</v>
      </c>
      <c r="AB3005" s="2" t="s">
        <v>40</v>
      </c>
      <c r="AC3005" s="2" t="s">
        <v>40</v>
      </c>
      <c r="AD3005" s="2" t="s">
        <v>40</v>
      </c>
    </row>
    <row r="3006" spans="1:30" x14ac:dyDescent="0.2">
      <c r="A3006" s="3" t="s">
        <v>54</v>
      </c>
      <c r="B3006" s="2" t="s">
        <v>83</v>
      </c>
      <c r="C3006" s="2" t="s">
        <v>40</v>
      </c>
      <c r="D3006" s="2" t="s">
        <v>40</v>
      </c>
      <c r="E3006" s="2" t="s">
        <v>40</v>
      </c>
      <c r="F3006" s="2">
        <v>0</v>
      </c>
      <c r="G3006" s="2">
        <v>0</v>
      </c>
      <c r="H3006" s="2" t="s">
        <v>40</v>
      </c>
      <c r="I3006" s="2" t="s">
        <v>40</v>
      </c>
      <c r="J3006" s="2" t="s">
        <v>83</v>
      </c>
      <c r="K3006" s="2" t="s">
        <v>40</v>
      </c>
      <c r="L3006" s="2" t="s">
        <v>40</v>
      </c>
      <c r="M3006" s="2" t="s">
        <v>40</v>
      </c>
      <c r="N3006" s="2">
        <v>0</v>
      </c>
      <c r="O3006" s="2">
        <v>0</v>
      </c>
      <c r="P3006" s="2">
        <v>0</v>
      </c>
      <c r="Q3006" s="2" t="s">
        <v>40</v>
      </c>
      <c r="R3006" s="2" t="s">
        <v>83</v>
      </c>
      <c r="S3006" s="2" t="s">
        <v>40</v>
      </c>
      <c r="T3006" s="2" t="s">
        <v>40</v>
      </c>
      <c r="U3006" s="2" t="s">
        <v>40</v>
      </c>
      <c r="V3006" s="2">
        <v>0</v>
      </c>
      <c r="W3006" s="2">
        <v>0</v>
      </c>
      <c r="X3006" s="2" t="s">
        <v>40</v>
      </c>
      <c r="Y3006" s="2" t="s">
        <v>40</v>
      </c>
      <c r="Z3006" s="2">
        <v>0</v>
      </c>
      <c r="AA3006" s="2">
        <v>0</v>
      </c>
      <c r="AB3006" s="2">
        <v>0</v>
      </c>
      <c r="AC3006" s="2" t="s">
        <v>40</v>
      </c>
      <c r="AD3006" s="2" t="s">
        <v>40</v>
      </c>
    </row>
    <row r="3007" spans="1:30" x14ac:dyDescent="0.2">
      <c r="A3007" s="3" t="s">
        <v>55</v>
      </c>
      <c r="B3007" s="2">
        <v>0</v>
      </c>
      <c r="C3007" s="2">
        <v>0</v>
      </c>
      <c r="D3007" s="2">
        <v>0</v>
      </c>
      <c r="E3007" s="2" t="s">
        <v>40</v>
      </c>
      <c r="F3007" s="2">
        <v>0</v>
      </c>
      <c r="G3007" s="2">
        <v>0</v>
      </c>
      <c r="H3007" s="2" t="s">
        <v>40</v>
      </c>
      <c r="I3007" s="2" t="s">
        <v>40</v>
      </c>
      <c r="J3007" s="2" t="s">
        <v>83</v>
      </c>
      <c r="K3007" s="2" t="s">
        <v>40</v>
      </c>
      <c r="L3007" s="2" t="s">
        <v>40</v>
      </c>
      <c r="M3007" s="2" t="s">
        <v>40</v>
      </c>
      <c r="N3007" s="2">
        <v>0</v>
      </c>
      <c r="O3007" s="2">
        <v>0</v>
      </c>
      <c r="P3007" s="2">
        <v>0</v>
      </c>
      <c r="Q3007" s="2" t="s">
        <v>40</v>
      </c>
      <c r="R3007" s="2" t="s">
        <v>83</v>
      </c>
      <c r="S3007" s="2" t="s">
        <v>40</v>
      </c>
      <c r="T3007" s="2" t="s">
        <v>40</v>
      </c>
      <c r="U3007" s="2" t="s">
        <v>40</v>
      </c>
      <c r="V3007" s="2">
        <v>0</v>
      </c>
      <c r="W3007" s="2">
        <v>0</v>
      </c>
      <c r="X3007" s="2" t="s">
        <v>40</v>
      </c>
      <c r="Y3007" s="2" t="s">
        <v>40</v>
      </c>
      <c r="Z3007" s="2">
        <v>0</v>
      </c>
      <c r="AA3007" s="2">
        <v>0</v>
      </c>
      <c r="AB3007" s="2" t="s">
        <v>40</v>
      </c>
      <c r="AC3007" s="2" t="s">
        <v>40</v>
      </c>
      <c r="AD3007" s="2" t="s">
        <v>40</v>
      </c>
    </row>
    <row r="3008" spans="1:30" x14ac:dyDescent="0.2">
      <c r="A3008" s="3" t="s">
        <v>56</v>
      </c>
      <c r="B3008" s="2">
        <v>0</v>
      </c>
      <c r="C3008" s="2">
        <v>0</v>
      </c>
      <c r="D3008" s="2">
        <v>0</v>
      </c>
      <c r="E3008" s="2" t="s">
        <v>40</v>
      </c>
      <c r="F3008" s="2" t="s">
        <v>83</v>
      </c>
      <c r="G3008" s="2" t="s">
        <v>40</v>
      </c>
      <c r="H3008" s="2" t="s">
        <v>40</v>
      </c>
      <c r="I3008" s="2" t="s">
        <v>40</v>
      </c>
      <c r="J3008" s="2" t="s">
        <v>83</v>
      </c>
      <c r="K3008" s="2" t="s">
        <v>40</v>
      </c>
      <c r="L3008" s="2" t="s">
        <v>40</v>
      </c>
      <c r="M3008" s="2" t="s">
        <v>40</v>
      </c>
      <c r="N3008" s="2">
        <v>0</v>
      </c>
      <c r="O3008" s="2">
        <v>0</v>
      </c>
      <c r="P3008" s="2">
        <v>0</v>
      </c>
      <c r="Q3008" s="2" t="s">
        <v>40</v>
      </c>
      <c r="R3008" s="2" t="s">
        <v>83</v>
      </c>
      <c r="S3008" s="2" t="s">
        <v>40</v>
      </c>
      <c r="T3008" s="2" t="s">
        <v>40</v>
      </c>
      <c r="U3008" s="2" t="s">
        <v>40</v>
      </c>
      <c r="V3008" s="2" t="s">
        <v>83</v>
      </c>
      <c r="W3008" s="2" t="s">
        <v>40</v>
      </c>
      <c r="X3008" s="2" t="s">
        <v>40</v>
      </c>
      <c r="Y3008" s="2" t="s">
        <v>40</v>
      </c>
      <c r="Z3008" s="2">
        <v>0</v>
      </c>
      <c r="AA3008" s="2">
        <v>0</v>
      </c>
      <c r="AB3008" s="2" t="s">
        <v>40</v>
      </c>
      <c r="AC3008" s="2" t="s">
        <v>40</v>
      </c>
      <c r="AD3008" s="2" t="s">
        <v>40</v>
      </c>
    </row>
    <row r="3011" spans="1:30" x14ac:dyDescent="0.2">
      <c r="A3011" s="3" t="s">
        <v>92</v>
      </c>
    </row>
    <row r="3013" spans="1:30" x14ac:dyDescent="0.2">
      <c r="B3013" s="2" t="s">
        <v>39</v>
      </c>
      <c r="C3013" s="2" t="s">
        <v>40</v>
      </c>
      <c r="D3013" s="2" t="s">
        <v>40</v>
      </c>
      <c r="E3013" s="2" t="s">
        <v>40</v>
      </c>
      <c r="F3013" s="2" t="s">
        <v>41</v>
      </c>
      <c r="G3013" s="2" t="s">
        <v>40</v>
      </c>
      <c r="H3013" s="2" t="s">
        <v>40</v>
      </c>
      <c r="I3013" s="2" t="s">
        <v>40</v>
      </c>
      <c r="J3013" s="2" t="s">
        <v>42</v>
      </c>
      <c r="K3013" s="2" t="s">
        <v>40</v>
      </c>
      <c r="L3013" s="2" t="s">
        <v>40</v>
      </c>
      <c r="M3013" s="2" t="s">
        <v>40</v>
      </c>
      <c r="N3013" s="2" t="s">
        <v>43</v>
      </c>
      <c r="O3013" s="2" t="s">
        <v>40</v>
      </c>
      <c r="P3013" s="2" t="s">
        <v>40</v>
      </c>
      <c r="Q3013" s="2" t="s">
        <v>40</v>
      </c>
      <c r="R3013" s="2" t="s">
        <v>44</v>
      </c>
      <c r="S3013" s="2" t="s">
        <v>40</v>
      </c>
      <c r="T3013" s="2" t="s">
        <v>40</v>
      </c>
      <c r="U3013" s="2" t="s">
        <v>40</v>
      </c>
      <c r="V3013" s="2" t="s">
        <v>45</v>
      </c>
      <c r="W3013" s="2" t="s">
        <v>40</v>
      </c>
      <c r="X3013" s="2" t="s">
        <v>40</v>
      </c>
      <c r="Y3013" s="2" t="s">
        <v>40</v>
      </c>
      <c r="Z3013" s="2" t="s">
        <v>46</v>
      </c>
      <c r="AA3013" s="2" t="s">
        <v>40</v>
      </c>
      <c r="AB3013" s="2" t="s">
        <v>40</v>
      </c>
      <c r="AC3013" s="2" t="s">
        <v>40</v>
      </c>
      <c r="AD3013" s="2" t="s">
        <v>40</v>
      </c>
    </row>
    <row r="3014" spans="1:30" x14ac:dyDescent="0.2">
      <c r="A3014" s="3" t="s">
        <v>47</v>
      </c>
      <c r="B3014" s="2">
        <v>1.0290000000000001E-2</v>
      </c>
      <c r="C3014" s="2">
        <v>1.0410000000000001E-2</v>
      </c>
      <c r="D3014" s="2">
        <v>1.04E-2</v>
      </c>
      <c r="E3014" s="2">
        <v>1.059E-2</v>
      </c>
      <c r="F3014" s="2" t="s">
        <v>83</v>
      </c>
      <c r="G3014" s="2" t="s">
        <v>40</v>
      </c>
      <c r="H3014" s="2" t="s">
        <v>40</v>
      </c>
      <c r="I3014" s="2" t="s">
        <v>40</v>
      </c>
      <c r="J3014" s="2" t="s">
        <v>83</v>
      </c>
      <c r="K3014" s="2" t="s">
        <v>40</v>
      </c>
      <c r="L3014" s="2" t="s">
        <v>40</v>
      </c>
      <c r="M3014" s="2" t="s">
        <v>40</v>
      </c>
      <c r="N3014" s="2">
        <v>2.1340000000000001E-2</v>
      </c>
      <c r="O3014" s="2">
        <v>2.035E-2</v>
      </c>
      <c r="P3014" s="2" t="s">
        <v>40</v>
      </c>
      <c r="Q3014" s="2" t="s">
        <v>40</v>
      </c>
      <c r="R3014" s="2" t="s">
        <v>83</v>
      </c>
      <c r="S3014" s="2" t="s">
        <v>40</v>
      </c>
      <c r="T3014" s="2" t="s">
        <v>40</v>
      </c>
      <c r="U3014" s="2" t="s">
        <v>40</v>
      </c>
      <c r="V3014" s="2" t="s">
        <v>83</v>
      </c>
      <c r="W3014" s="2" t="s">
        <v>40</v>
      </c>
      <c r="X3014" s="2" t="s">
        <v>40</v>
      </c>
      <c r="Y3014" s="2" t="s">
        <v>40</v>
      </c>
      <c r="Z3014" s="2" t="s">
        <v>83</v>
      </c>
      <c r="AA3014" s="2" t="s">
        <v>40</v>
      </c>
      <c r="AB3014" s="2" t="s">
        <v>40</v>
      </c>
      <c r="AC3014" s="2" t="s">
        <v>40</v>
      </c>
      <c r="AD3014" s="2" t="s">
        <v>40</v>
      </c>
    </row>
    <row r="3015" spans="1:30" x14ac:dyDescent="0.2">
      <c r="A3015" s="3" t="s">
        <v>52</v>
      </c>
      <c r="B3015" s="2">
        <v>1.367E-2</v>
      </c>
      <c r="C3015" s="2">
        <v>1.3650000000000001E-2</v>
      </c>
      <c r="D3015" s="2">
        <v>1.4370000000000001E-2</v>
      </c>
      <c r="E3015" s="2" t="s">
        <v>40</v>
      </c>
      <c r="F3015" s="2">
        <v>1.4489999999999999E-2</v>
      </c>
      <c r="G3015" s="2">
        <v>1.4489999999999999E-2</v>
      </c>
      <c r="H3015" s="2">
        <v>1.2710000000000001E-2</v>
      </c>
      <c r="I3015" s="2" t="s">
        <v>40</v>
      </c>
      <c r="J3015" s="2" t="s">
        <v>83</v>
      </c>
      <c r="K3015" s="2" t="s">
        <v>40</v>
      </c>
      <c r="L3015" s="2" t="s">
        <v>40</v>
      </c>
      <c r="M3015" s="2" t="s">
        <v>40</v>
      </c>
      <c r="N3015" s="2">
        <v>1.3599999999999999E-2</v>
      </c>
      <c r="O3015" s="2">
        <v>1.392E-2</v>
      </c>
      <c r="P3015" s="2">
        <v>1.417E-2</v>
      </c>
      <c r="Q3015" s="2" t="s">
        <v>40</v>
      </c>
      <c r="R3015" s="2">
        <v>2.0789999999999999E-2</v>
      </c>
      <c r="S3015" s="2">
        <v>2.0899999999999998E-2</v>
      </c>
      <c r="T3015" s="2" t="s">
        <v>40</v>
      </c>
      <c r="U3015" s="2" t="s">
        <v>40</v>
      </c>
      <c r="V3015" s="2" t="s">
        <v>83</v>
      </c>
      <c r="W3015" s="2" t="s">
        <v>40</v>
      </c>
      <c r="X3015" s="2" t="s">
        <v>40</v>
      </c>
      <c r="Y3015" s="2" t="s">
        <v>40</v>
      </c>
      <c r="Z3015" s="2">
        <v>4.1689999999999998E-2</v>
      </c>
      <c r="AA3015" s="2">
        <v>0</v>
      </c>
      <c r="AB3015" s="2" t="s">
        <v>40</v>
      </c>
      <c r="AC3015" s="2" t="s">
        <v>40</v>
      </c>
      <c r="AD3015" s="2" t="s">
        <v>40</v>
      </c>
    </row>
    <row r="3016" spans="1:30" x14ac:dyDescent="0.2">
      <c r="A3016" s="3" t="s">
        <v>54</v>
      </c>
      <c r="B3016" s="2" t="s">
        <v>83</v>
      </c>
      <c r="C3016" s="2" t="s">
        <v>40</v>
      </c>
      <c r="D3016" s="2" t="s">
        <v>40</v>
      </c>
      <c r="E3016" s="2" t="s">
        <v>40</v>
      </c>
      <c r="F3016" s="2">
        <v>2.0549999999999999E-2</v>
      </c>
      <c r="G3016" s="2">
        <v>2.1139999999999999E-2</v>
      </c>
      <c r="H3016" s="2" t="s">
        <v>40</v>
      </c>
      <c r="I3016" s="2" t="s">
        <v>40</v>
      </c>
      <c r="J3016" s="2" t="s">
        <v>83</v>
      </c>
      <c r="K3016" s="2" t="s">
        <v>40</v>
      </c>
      <c r="L3016" s="2" t="s">
        <v>40</v>
      </c>
      <c r="M3016" s="2" t="s">
        <v>40</v>
      </c>
      <c r="N3016" s="2">
        <v>1.355E-2</v>
      </c>
      <c r="O3016" s="2">
        <v>1.393E-2</v>
      </c>
      <c r="P3016" s="2">
        <v>1.421E-2</v>
      </c>
      <c r="Q3016" s="2" t="s">
        <v>40</v>
      </c>
      <c r="R3016" s="2" t="s">
        <v>83</v>
      </c>
      <c r="S3016" s="2" t="s">
        <v>40</v>
      </c>
      <c r="T3016" s="2" t="s">
        <v>40</v>
      </c>
      <c r="U3016" s="2" t="s">
        <v>40</v>
      </c>
      <c r="V3016" s="2">
        <v>2.044E-2</v>
      </c>
      <c r="W3016" s="2">
        <v>2.1250000000000002E-2</v>
      </c>
      <c r="X3016" s="2" t="s">
        <v>40</v>
      </c>
      <c r="Y3016" s="2" t="s">
        <v>40</v>
      </c>
      <c r="Z3016" s="2">
        <v>4.1689999999999998E-2</v>
      </c>
      <c r="AA3016" s="2">
        <v>0</v>
      </c>
      <c r="AB3016" s="2">
        <v>0</v>
      </c>
      <c r="AC3016" s="2" t="s">
        <v>40</v>
      </c>
      <c r="AD3016" s="2" t="s">
        <v>40</v>
      </c>
    </row>
    <row r="3017" spans="1:30" x14ac:dyDescent="0.2">
      <c r="A3017" s="3" t="s">
        <v>55</v>
      </c>
      <c r="B3017" s="2">
        <v>1.396E-2</v>
      </c>
      <c r="C3017" s="2">
        <v>1.4030000000000001E-2</v>
      </c>
      <c r="D3017" s="2">
        <v>1.37E-2</v>
      </c>
      <c r="E3017" s="2" t="s">
        <v>40</v>
      </c>
      <c r="F3017" s="2">
        <v>2.06E-2</v>
      </c>
      <c r="G3017" s="2">
        <v>2.1090000000000001E-2</v>
      </c>
      <c r="H3017" s="2" t="s">
        <v>40</v>
      </c>
      <c r="I3017" s="2" t="s">
        <v>40</v>
      </c>
      <c r="J3017" s="2" t="s">
        <v>83</v>
      </c>
      <c r="K3017" s="2" t="s">
        <v>40</v>
      </c>
      <c r="L3017" s="2" t="s">
        <v>40</v>
      </c>
      <c r="M3017" s="2" t="s">
        <v>40</v>
      </c>
      <c r="N3017" s="2">
        <v>1.41E-2</v>
      </c>
      <c r="O3017" s="2">
        <v>1.404E-2</v>
      </c>
      <c r="P3017" s="2">
        <v>1.355E-2</v>
      </c>
      <c r="Q3017" s="2" t="s">
        <v>40</v>
      </c>
      <c r="R3017" s="2" t="s">
        <v>83</v>
      </c>
      <c r="S3017" s="2" t="s">
        <v>40</v>
      </c>
      <c r="T3017" s="2" t="s">
        <v>40</v>
      </c>
      <c r="U3017" s="2" t="s">
        <v>40</v>
      </c>
      <c r="V3017" s="2">
        <v>2.0289999999999999E-2</v>
      </c>
      <c r="W3017" s="2">
        <v>2.1399999999999999E-2</v>
      </c>
      <c r="X3017" s="2" t="s">
        <v>40</v>
      </c>
      <c r="Y3017" s="2" t="s">
        <v>40</v>
      </c>
      <c r="Z3017" s="2">
        <v>4.1689999999999998E-2</v>
      </c>
      <c r="AA3017" s="2">
        <v>0</v>
      </c>
      <c r="AB3017" s="2" t="s">
        <v>40</v>
      </c>
      <c r="AC3017" s="2" t="s">
        <v>40</v>
      </c>
      <c r="AD3017" s="2" t="s">
        <v>40</v>
      </c>
    </row>
    <row r="3018" spans="1:30" x14ac:dyDescent="0.2">
      <c r="A3018" s="3" t="s">
        <v>56</v>
      </c>
      <c r="B3018" s="2">
        <v>1.4080000000000001E-2</v>
      </c>
      <c r="C3018" s="2">
        <v>1.383E-2</v>
      </c>
      <c r="D3018" s="2">
        <v>1.3780000000000001E-2</v>
      </c>
      <c r="E3018" s="2" t="s">
        <v>40</v>
      </c>
      <c r="F3018" s="2" t="s">
        <v>83</v>
      </c>
      <c r="G3018" s="2" t="s">
        <v>40</v>
      </c>
      <c r="H3018" s="2" t="s">
        <v>40</v>
      </c>
      <c r="I3018" s="2" t="s">
        <v>40</v>
      </c>
      <c r="J3018" s="2" t="s">
        <v>83</v>
      </c>
      <c r="K3018" s="2" t="s">
        <v>40</v>
      </c>
      <c r="L3018" s="2" t="s">
        <v>40</v>
      </c>
      <c r="M3018" s="2" t="s">
        <v>40</v>
      </c>
      <c r="N3018" s="2">
        <v>1.4239999999999999E-2</v>
      </c>
      <c r="O3018" s="2">
        <v>1.396E-2</v>
      </c>
      <c r="P3018" s="2">
        <v>1.349E-2</v>
      </c>
      <c r="Q3018" s="2" t="s">
        <v>40</v>
      </c>
      <c r="R3018" s="2" t="s">
        <v>83</v>
      </c>
      <c r="S3018" s="2" t="s">
        <v>40</v>
      </c>
      <c r="T3018" s="2" t="s">
        <v>40</v>
      </c>
      <c r="U3018" s="2" t="s">
        <v>40</v>
      </c>
      <c r="V3018" s="2" t="s">
        <v>83</v>
      </c>
      <c r="W3018" s="2" t="s">
        <v>40</v>
      </c>
      <c r="X3018" s="2" t="s">
        <v>40</v>
      </c>
      <c r="Y3018" s="2" t="s">
        <v>40</v>
      </c>
      <c r="Z3018" s="2">
        <v>4.1689999999999998E-2</v>
      </c>
      <c r="AA3018" s="2">
        <v>0</v>
      </c>
      <c r="AB3018" s="2" t="s">
        <v>40</v>
      </c>
      <c r="AC3018" s="2" t="s">
        <v>40</v>
      </c>
      <c r="AD3018" s="2" t="s">
        <v>40</v>
      </c>
    </row>
    <row r="3021" spans="1:30" x14ac:dyDescent="0.2">
      <c r="A3021" s="3" t="s">
        <v>93</v>
      </c>
    </row>
    <row r="3022" spans="1:30" x14ac:dyDescent="0.2">
      <c r="A3022" s="3" t="s">
        <v>86</v>
      </c>
    </row>
    <row r="3024" spans="1:30" x14ac:dyDescent="0.2">
      <c r="B3024" s="2" t="s">
        <v>39</v>
      </c>
      <c r="C3024" s="2" t="s">
        <v>40</v>
      </c>
      <c r="D3024" s="2" t="s">
        <v>40</v>
      </c>
      <c r="E3024" s="2" t="s">
        <v>40</v>
      </c>
      <c r="F3024" s="2" t="s">
        <v>41</v>
      </c>
      <c r="G3024" s="2" t="s">
        <v>40</v>
      </c>
      <c r="H3024" s="2" t="s">
        <v>40</v>
      </c>
      <c r="I3024" s="2" t="s">
        <v>40</v>
      </c>
      <c r="J3024" s="2" t="s">
        <v>42</v>
      </c>
      <c r="K3024" s="2" t="s">
        <v>40</v>
      </c>
      <c r="L3024" s="2" t="s">
        <v>40</v>
      </c>
      <c r="M3024" s="2" t="s">
        <v>40</v>
      </c>
      <c r="N3024" s="2" t="s">
        <v>43</v>
      </c>
      <c r="O3024" s="2" t="s">
        <v>40</v>
      </c>
      <c r="P3024" s="2" t="s">
        <v>40</v>
      </c>
      <c r="Q3024" s="2" t="s">
        <v>40</v>
      </c>
      <c r="R3024" s="2" t="s">
        <v>44</v>
      </c>
      <c r="S3024" s="2" t="s">
        <v>40</v>
      </c>
      <c r="T3024" s="2" t="s">
        <v>40</v>
      </c>
      <c r="U3024" s="2" t="s">
        <v>40</v>
      </c>
      <c r="V3024" s="2" t="s">
        <v>45</v>
      </c>
      <c r="W3024" s="2" t="s">
        <v>40</v>
      </c>
      <c r="X3024" s="2" t="s">
        <v>40</v>
      </c>
      <c r="Y3024" s="2" t="s">
        <v>40</v>
      </c>
      <c r="Z3024" s="2" t="s">
        <v>46</v>
      </c>
      <c r="AA3024" s="2" t="s">
        <v>40</v>
      </c>
      <c r="AB3024" s="2" t="s">
        <v>40</v>
      </c>
      <c r="AC3024" s="2" t="s">
        <v>40</v>
      </c>
      <c r="AD3024" s="2" t="s">
        <v>40</v>
      </c>
    </row>
    <row r="3025" spans="1:30" x14ac:dyDescent="0.2">
      <c r="A3025" s="3" t="s">
        <v>47</v>
      </c>
      <c r="B3025" s="2">
        <v>0</v>
      </c>
      <c r="C3025" s="2">
        <v>0</v>
      </c>
      <c r="D3025" s="2">
        <v>0</v>
      </c>
      <c r="E3025" s="2">
        <v>0</v>
      </c>
      <c r="F3025" s="2" t="s">
        <v>83</v>
      </c>
      <c r="G3025" s="2" t="s">
        <v>40</v>
      </c>
      <c r="H3025" s="2" t="s">
        <v>40</v>
      </c>
      <c r="I3025" s="2" t="s">
        <v>40</v>
      </c>
      <c r="J3025" s="2" t="s">
        <v>83</v>
      </c>
      <c r="K3025" s="2" t="s">
        <v>40</v>
      </c>
      <c r="L3025" s="2" t="s">
        <v>40</v>
      </c>
      <c r="M3025" s="2" t="s">
        <v>40</v>
      </c>
      <c r="N3025" s="2">
        <v>0</v>
      </c>
      <c r="O3025" s="2">
        <v>0</v>
      </c>
      <c r="P3025" s="2" t="s">
        <v>40</v>
      </c>
      <c r="Q3025" s="2" t="s">
        <v>40</v>
      </c>
      <c r="R3025" s="2" t="s">
        <v>83</v>
      </c>
      <c r="S3025" s="2" t="s">
        <v>40</v>
      </c>
      <c r="T3025" s="2" t="s">
        <v>40</v>
      </c>
      <c r="U3025" s="2" t="s">
        <v>40</v>
      </c>
      <c r="V3025" s="2" t="s">
        <v>83</v>
      </c>
      <c r="W3025" s="2" t="s">
        <v>40</v>
      </c>
      <c r="X3025" s="2" t="s">
        <v>40</v>
      </c>
      <c r="Y3025" s="2" t="s">
        <v>40</v>
      </c>
      <c r="Z3025" s="2" t="s">
        <v>83</v>
      </c>
      <c r="AA3025" s="2" t="s">
        <v>40</v>
      </c>
      <c r="AB3025" s="2" t="s">
        <v>40</v>
      </c>
      <c r="AC3025" s="2" t="s">
        <v>40</v>
      </c>
      <c r="AD3025" s="2" t="s">
        <v>40</v>
      </c>
    </row>
    <row r="3026" spans="1:30" x14ac:dyDescent="0.2">
      <c r="A3026" s="3" t="s">
        <v>52</v>
      </c>
      <c r="B3026" s="2">
        <v>0</v>
      </c>
      <c r="C3026" s="2">
        <v>0</v>
      </c>
      <c r="D3026" s="2">
        <v>0</v>
      </c>
      <c r="E3026" s="2" t="s">
        <v>40</v>
      </c>
      <c r="F3026" s="2">
        <v>0</v>
      </c>
      <c r="G3026" s="2">
        <v>0</v>
      </c>
      <c r="H3026" s="2">
        <v>0</v>
      </c>
      <c r="I3026" s="2" t="s">
        <v>40</v>
      </c>
      <c r="J3026" s="2" t="s">
        <v>83</v>
      </c>
      <c r="K3026" s="2" t="s">
        <v>40</v>
      </c>
      <c r="L3026" s="2" t="s">
        <v>40</v>
      </c>
      <c r="M3026" s="2" t="s">
        <v>40</v>
      </c>
      <c r="N3026" s="2">
        <v>0</v>
      </c>
      <c r="O3026" s="2">
        <v>0</v>
      </c>
      <c r="P3026" s="2">
        <v>0</v>
      </c>
      <c r="Q3026" s="2" t="s">
        <v>40</v>
      </c>
      <c r="R3026" s="2">
        <v>0</v>
      </c>
      <c r="S3026" s="2">
        <v>0</v>
      </c>
      <c r="T3026" s="2" t="s">
        <v>40</v>
      </c>
      <c r="U3026" s="2" t="s">
        <v>40</v>
      </c>
      <c r="V3026" s="2" t="s">
        <v>83</v>
      </c>
      <c r="W3026" s="2" t="s">
        <v>40</v>
      </c>
      <c r="X3026" s="2" t="s">
        <v>40</v>
      </c>
      <c r="Y3026" s="2" t="s">
        <v>40</v>
      </c>
      <c r="Z3026" s="2">
        <v>0</v>
      </c>
      <c r="AA3026" s="2">
        <v>0</v>
      </c>
      <c r="AB3026" s="2" t="s">
        <v>40</v>
      </c>
      <c r="AC3026" s="2" t="s">
        <v>40</v>
      </c>
      <c r="AD3026" s="2" t="s">
        <v>40</v>
      </c>
    </row>
    <row r="3027" spans="1:30" x14ac:dyDescent="0.2">
      <c r="A3027" s="3" t="s">
        <v>54</v>
      </c>
      <c r="B3027" s="2" t="s">
        <v>83</v>
      </c>
      <c r="C3027" s="2" t="s">
        <v>40</v>
      </c>
      <c r="D3027" s="2" t="s">
        <v>40</v>
      </c>
      <c r="E3027" s="2" t="s">
        <v>40</v>
      </c>
      <c r="F3027" s="2">
        <v>0</v>
      </c>
      <c r="G3027" s="2">
        <v>0</v>
      </c>
      <c r="H3027" s="2" t="s">
        <v>40</v>
      </c>
      <c r="I3027" s="2" t="s">
        <v>40</v>
      </c>
      <c r="J3027" s="2" t="s">
        <v>83</v>
      </c>
      <c r="K3027" s="2" t="s">
        <v>40</v>
      </c>
      <c r="L3027" s="2" t="s">
        <v>40</v>
      </c>
      <c r="M3027" s="2" t="s">
        <v>40</v>
      </c>
      <c r="N3027" s="2">
        <v>0</v>
      </c>
      <c r="O3027" s="2">
        <v>0</v>
      </c>
      <c r="P3027" s="2">
        <v>0</v>
      </c>
      <c r="Q3027" s="2" t="s">
        <v>40</v>
      </c>
      <c r="R3027" s="2" t="s">
        <v>83</v>
      </c>
      <c r="S3027" s="2" t="s">
        <v>40</v>
      </c>
      <c r="T3027" s="2" t="s">
        <v>40</v>
      </c>
      <c r="U3027" s="2" t="s">
        <v>40</v>
      </c>
      <c r="V3027" s="2">
        <v>0</v>
      </c>
      <c r="W3027" s="2">
        <v>0</v>
      </c>
      <c r="X3027" s="2" t="s">
        <v>40</v>
      </c>
      <c r="Y3027" s="2" t="s">
        <v>40</v>
      </c>
      <c r="Z3027" s="2">
        <v>0</v>
      </c>
      <c r="AA3027" s="2">
        <v>0</v>
      </c>
      <c r="AB3027" s="2">
        <v>0</v>
      </c>
      <c r="AC3027" s="2" t="s">
        <v>40</v>
      </c>
      <c r="AD3027" s="2" t="s">
        <v>40</v>
      </c>
    </row>
    <row r="3028" spans="1:30" x14ac:dyDescent="0.2">
      <c r="A3028" s="3" t="s">
        <v>55</v>
      </c>
      <c r="B3028" s="2">
        <v>0</v>
      </c>
      <c r="C3028" s="2">
        <v>0</v>
      </c>
      <c r="D3028" s="2">
        <v>0</v>
      </c>
      <c r="E3028" s="2" t="s">
        <v>40</v>
      </c>
      <c r="F3028" s="2">
        <v>0</v>
      </c>
      <c r="G3028" s="2">
        <v>0</v>
      </c>
      <c r="H3028" s="2" t="s">
        <v>40</v>
      </c>
      <c r="I3028" s="2" t="s">
        <v>40</v>
      </c>
      <c r="J3028" s="2" t="s">
        <v>83</v>
      </c>
      <c r="K3028" s="2" t="s">
        <v>40</v>
      </c>
      <c r="L3028" s="2" t="s">
        <v>40</v>
      </c>
      <c r="M3028" s="2" t="s">
        <v>40</v>
      </c>
      <c r="N3028" s="2">
        <v>0</v>
      </c>
      <c r="O3028" s="2">
        <v>0</v>
      </c>
      <c r="P3028" s="2">
        <v>0</v>
      </c>
      <c r="Q3028" s="2" t="s">
        <v>40</v>
      </c>
      <c r="R3028" s="2" t="s">
        <v>83</v>
      </c>
      <c r="S3028" s="2" t="s">
        <v>40</v>
      </c>
      <c r="T3028" s="2" t="s">
        <v>40</v>
      </c>
      <c r="U3028" s="2" t="s">
        <v>40</v>
      </c>
      <c r="V3028" s="2">
        <v>0</v>
      </c>
      <c r="W3028" s="2">
        <v>0</v>
      </c>
      <c r="X3028" s="2" t="s">
        <v>40</v>
      </c>
      <c r="Y3028" s="2" t="s">
        <v>40</v>
      </c>
      <c r="Z3028" s="2">
        <v>0</v>
      </c>
      <c r="AA3028" s="2">
        <v>0</v>
      </c>
      <c r="AB3028" s="2" t="s">
        <v>40</v>
      </c>
      <c r="AC3028" s="2" t="s">
        <v>40</v>
      </c>
      <c r="AD3028" s="2" t="s">
        <v>40</v>
      </c>
    </row>
    <row r="3029" spans="1:30" x14ac:dyDescent="0.2">
      <c r="A3029" s="3" t="s">
        <v>56</v>
      </c>
      <c r="B3029" s="2">
        <v>0</v>
      </c>
      <c r="C3029" s="2">
        <v>0</v>
      </c>
      <c r="D3029" s="2">
        <v>0</v>
      </c>
      <c r="E3029" s="2" t="s">
        <v>40</v>
      </c>
      <c r="F3029" s="2" t="s">
        <v>83</v>
      </c>
      <c r="G3029" s="2" t="s">
        <v>40</v>
      </c>
      <c r="H3029" s="2" t="s">
        <v>40</v>
      </c>
      <c r="I3029" s="2" t="s">
        <v>40</v>
      </c>
      <c r="J3029" s="2" t="s">
        <v>83</v>
      </c>
      <c r="K3029" s="2" t="s">
        <v>40</v>
      </c>
      <c r="L3029" s="2" t="s">
        <v>40</v>
      </c>
      <c r="M3029" s="2" t="s">
        <v>40</v>
      </c>
      <c r="N3029" s="2">
        <v>0</v>
      </c>
      <c r="O3029" s="2">
        <v>0</v>
      </c>
      <c r="P3029" s="2">
        <v>0</v>
      </c>
      <c r="Q3029" s="2" t="s">
        <v>40</v>
      </c>
      <c r="R3029" s="2" t="s">
        <v>83</v>
      </c>
      <c r="S3029" s="2" t="s">
        <v>40</v>
      </c>
      <c r="T3029" s="2" t="s">
        <v>40</v>
      </c>
      <c r="U3029" s="2" t="s">
        <v>40</v>
      </c>
      <c r="V3029" s="2" t="s">
        <v>83</v>
      </c>
      <c r="W3029" s="2" t="s">
        <v>40</v>
      </c>
      <c r="X3029" s="2" t="s">
        <v>40</v>
      </c>
      <c r="Y3029" s="2" t="s">
        <v>40</v>
      </c>
      <c r="Z3029" s="2">
        <v>0</v>
      </c>
      <c r="AA3029" s="2">
        <v>0</v>
      </c>
      <c r="AB3029" s="2" t="s">
        <v>40</v>
      </c>
      <c r="AC3029" s="2" t="s">
        <v>40</v>
      </c>
      <c r="AD3029" s="2" t="s">
        <v>40</v>
      </c>
    </row>
    <row r="3032" spans="1:30" x14ac:dyDescent="0.2">
      <c r="A3032" s="3" t="s">
        <v>87</v>
      </c>
    </row>
    <row r="3034" spans="1:30" x14ac:dyDescent="0.2">
      <c r="B3034" s="2" t="s">
        <v>39</v>
      </c>
      <c r="C3034" s="2" t="s">
        <v>40</v>
      </c>
      <c r="D3034" s="2" t="s">
        <v>40</v>
      </c>
      <c r="E3034" s="2" t="s">
        <v>40</v>
      </c>
      <c r="F3034" s="2" t="s">
        <v>41</v>
      </c>
      <c r="G3034" s="2" t="s">
        <v>40</v>
      </c>
      <c r="H3034" s="2" t="s">
        <v>40</v>
      </c>
      <c r="I3034" s="2" t="s">
        <v>40</v>
      </c>
      <c r="J3034" s="2" t="s">
        <v>42</v>
      </c>
      <c r="K3034" s="2" t="s">
        <v>40</v>
      </c>
      <c r="L3034" s="2" t="s">
        <v>40</v>
      </c>
      <c r="M3034" s="2" t="s">
        <v>40</v>
      </c>
      <c r="N3034" s="2" t="s">
        <v>43</v>
      </c>
      <c r="O3034" s="2" t="s">
        <v>40</v>
      </c>
      <c r="P3034" s="2" t="s">
        <v>40</v>
      </c>
      <c r="Q3034" s="2" t="s">
        <v>40</v>
      </c>
      <c r="R3034" s="2" t="s">
        <v>44</v>
      </c>
      <c r="S3034" s="2" t="s">
        <v>40</v>
      </c>
      <c r="T3034" s="2" t="s">
        <v>40</v>
      </c>
      <c r="U3034" s="2" t="s">
        <v>40</v>
      </c>
      <c r="V3034" s="2" t="s">
        <v>45</v>
      </c>
      <c r="W3034" s="2" t="s">
        <v>40</v>
      </c>
      <c r="X3034" s="2" t="s">
        <v>40</v>
      </c>
      <c r="Y3034" s="2" t="s">
        <v>40</v>
      </c>
      <c r="Z3034" s="2" t="s">
        <v>46</v>
      </c>
      <c r="AA3034" s="2" t="s">
        <v>40</v>
      </c>
      <c r="AB3034" s="2" t="s">
        <v>40</v>
      </c>
      <c r="AC3034" s="2" t="s">
        <v>40</v>
      </c>
      <c r="AD3034" s="2" t="s">
        <v>40</v>
      </c>
    </row>
    <row r="3035" spans="1:30" x14ac:dyDescent="0.2">
      <c r="A3035" s="3" t="s">
        <v>47</v>
      </c>
      <c r="B3035" s="2">
        <v>1.9349999999999999E-2</v>
      </c>
      <c r="C3035" s="2">
        <v>1.9656574785359201E-2</v>
      </c>
      <c r="D3035" s="2">
        <v>1.96697882583023E-2</v>
      </c>
      <c r="E3035" s="2">
        <v>1.99265862611431E-2</v>
      </c>
      <c r="F3035" s="2" t="s">
        <v>83</v>
      </c>
      <c r="G3035" s="2" t="s">
        <v>40</v>
      </c>
      <c r="H3035" s="2" t="s">
        <v>40</v>
      </c>
      <c r="I3035" s="2" t="s">
        <v>40</v>
      </c>
      <c r="J3035" s="2" t="s">
        <v>83</v>
      </c>
      <c r="K3035" s="2" t="s">
        <v>40</v>
      </c>
      <c r="L3035" s="2" t="s">
        <v>40</v>
      </c>
      <c r="M3035" s="2" t="s">
        <v>40</v>
      </c>
      <c r="N3035" s="2">
        <v>1.9810000000000001E-2</v>
      </c>
      <c r="O3035" s="2">
        <v>1.9498033339576601E-2</v>
      </c>
      <c r="P3035" s="2" t="s">
        <v>40</v>
      </c>
      <c r="Q3035" s="2" t="s">
        <v>40</v>
      </c>
      <c r="R3035" s="2" t="s">
        <v>83</v>
      </c>
      <c r="S3035" s="2" t="s">
        <v>40</v>
      </c>
      <c r="T3035" s="2" t="s">
        <v>40</v>
      </c>
      <c r="U3035" s="2" t="s">
        <v>40</v>
      </c>
      <c r="V3035" s="2" t="s">
        <v>83</v>
      </c>
      <c r="W3035" s="2" t="s">
        <v>40</v>
      </c>
      <c r="X3035" s="2" t="s">
        <v>40</v>
      </c>
      <c r="Y3035" s="2" t="s">
        <v>40</v>
      </c>
      <c r="Z3035" s="2" t="s">
        <v>83</v>
      </c>
      <c r="AA3035" s="2" t="s">
        <v>40</v>
      </c>
      <c r="AB3035" s="2" t="s">
        <v>40</v>
      </c>
      <c r="AC3035" s="2" t="s">
        <v>40</v>
      </c>
      <c r="AD3035" s="2" t="s">
        <v>40</v>
      </c>
    </row>
    <row r="3036" spans="1:30" x14ac:dyDescent="0.2">
      <c r="A3036" s="3" t="s">
        <v>52</v>
      </c>
      <c r="B3036" s="2">
        <v>1.9959999999999999E-2</v>
      </c>
      <c r="C3036" s="2">
        <v>1.9146300259038102E-2</v>
      </c>
      <c r="D3036" s="2">
        <v>1.9852027561278601E-2</v>
      </c>
      <c r="E3036" s="2" t="s">
        <v>40</v>
      </c>
      <c r="F3036" s="2">
        <v>0</v>
      </c>
      <c r="G3036" s="2">
        <v>0</v>
      </c>
      <c r="H3036" s="2">
        <v>5.7140000000000003E-2</v>
      </c>
      <c r="I3036" s="2" t="s">
        <v>40</v>
      </c>
      <c r="J3036" s="2" t="s">
        <v>83</v>
      </c>
      <c r="K3036" s="2" t="s">
        <v>40</v>
      </c>
      <c r="L3036" s="2" t="s">
        <v>40</v>
      </c>
      <c r="M3036" s="2" t="s">
        <v>40</v>
      </c>
      <c r="N3036" s="2">
        <v>1.8870000000000001E-2</v>
      </c>
      <c r="O3036" s="2">
        <v>2.0559905368106798E-2</v>
      </c>
      <c r="P3036" s="2">
        <v>1.9522531430993001E-2</v>
      </c>
      <c r="Q3036" s="2" t="s">
        <v>40</v>
      </c>
      <c r="R3036" s="2">
        <v>1.9407038587756002E-2</v>
      </c>
      <c r="S3036" s="2">
        <v>1.98967620835288E-2</v>
      </c>
      <c r="T3036" s="2" t="s">
        <v>40</v>
      </c>
      <c r="U3036" s="2" t="s">
        <v>40</v>
      </c>
      <c r="V3036" s="2" t="s">
        <v>83</v>
      </c>
      <c r="W3036" s="2" t="s">
        <v>40</v>
      </c>
      <c r="X3036" s="2" t="s">
        <v>40</v>
      </c>
      <c r="Y3036" s="2" t="s">
        <v>40</v>
      </c>
      <c r="Z3036" s="2">
        <v>1.85689795181809E-2</v>
      </c>
      <c r="AA3036" s="2">
        <v>2.0830000000000001E-2</v>
      </c>
      <c r="AB3036" s="2" t="s">
        <v>40</v>
      </c>
      <c r="AC3036" s="2" t="s">
        <v>40</v>
      </c>
      <c r="AD3036" s="2" t="s">
        <v>40</v>
      </c>
    </row>
    <row r="3037" spans="1:30" x14ac:dyDescent="0.2">
      <c r="A3037" s="3" t="s">
        <v>54</v>
      </c>
      <c r="B3037" s="2" t="s">
        <v>83</v>
      </c>
      <c r="C3037" s="2" t="s">
        <v>40</v>
      </c>
      <c r="D3037" s="2" t="s">
        <v>40</v>
      </c>
      <c r="E3037" s="2" t="s">
        <v>40</v>
      </c>
      <c r="F3037" s="2">
        <v>3.8847047884704701E-2</v>
      </c>
      <c r="G3037" s="2">
        <v>0</v>
      </c>
      <c r="H3037" s="2" t="s">
        <v>40</v>
      </c>
      <c r="I3037" s="2" t="s">
        <v>40</v>
      </c>
      <c r="J3037" s="2" t="s">
        <v>83</v>
      </c>
      <c r="K3037" s="2" t="s">
        <v>40</v>
      </c>
      <c r="L3037" s="2" t="s">
        <v>40</v>
      </c>
      <c r="M3037" s="2" t="s">
        <v>40</v>
      </c>
      <c r="N3037" s="2">
        <v>1.9439999999999999E-2</v>
      </c>
      <c r="O3037" s="2">
        <v>1.9833689178559301E-2</v>
      </c>
      <c r="P3037" s="2">
        <v>1.9689999999999999E-2</v>
      </c>
      <c r="Q3037" s="2" t="s">
        <v>40</v>
      </c>
      <c r="R3037" s="2" t="s">
        <v>83</v>
      </c>
      <c r="S3037" s="2" t="s">
        <v>40</v>
      </c>
      <c r="T3037" s="2" t="s">
        <v>40</v>
      </c>
      <c r="U3037" s="2" t="s">
        <v>40</v>
      </c>
      <c r="V3037" s="2">
        <v>1.9815407798078701E-2</v>
      </c>
      <c r="W3037" s="2">
        <v>1.949E-2</v>
      </c>
      <c r="X3037" s="2" t="s">
        <v>40</v>
      </c>
      <c r="Y3037" s="2" t="s">
        <v>40</v>
      </c>
      <c r="Z3037" s="2">
        <v>1.8490546382623999E-2</v>
      </c>
      <c r="AA3037" s="2">
        <v>2.0463568425969102E-2</v>
      </c>
      <c r="AB3037" s="2">
        <v>2.0150000000000001E-2</v>
      </c>
      <c r="AC3037" s="2" t="s">
        <v>40</v>
      </c>
      <c r="AD3037" s="2" t="s">
        <v>40</v>
      </c>
    </row>
    <row r="3038" spans="1:30" x14ac:dyDescent="0.2">
      <c r="A3038" s="3" t="s">
        <v>55</v>
      </c>
      <c r="B3038" s="2">
        <v>1.9755646472005801E-2</v>
      </c>
      <c r="C3038" s="2">
        <v>1.9343725290861799E-2</v>
      </c>
      <c r="D3038" s="2">
        <v>1.9858518707917799E-2</v>
      </c>
      <c r="E3038" s="2" t="s">
        <v>40</v>
      </c>
      <c r="F3038" s="2">
        <v>3.88181733717365E-2</v>
      </c>
      <c r="G3038" s="2">
        <v>0</v>
      </c>
      <c r="H3038" s="2" t="s">
        <v>40</v>
      </c>
      <c r="I3038" s="2" t="s">
        <v>40</v>
      </c>
      <c r="J3038" s="2" t="s">
        <v>83</v>
      </c>
      <c r="K3038" s="2" t="s">
        <v>40</v>
      </c>
      <c r="L3038" s="2" t="s">
        <v>40</v>
      </c>
      <c r="M3038" s="2" t="s">
        <v>40</v>
      </c>
      <c r="N3038" s="2">
        <v>1.9635383016376799E-2</v>
      </c>
      <c r="O3038" s="2">
        <v>2.0073508623126901E-2</v>
      </c>
      <c r="P3038" s="2">
        <v>1.92481884057971E-2</v>
      </c>
      <c r="Q3038" s="2" t="s">
        <v>40</v>
      </c>
      <c r="R3038" s="2" t="s">
        <v>83</v>
      </c>
      <c r="S3038" s="2" t="s">
        <v>40</v>
      </c>
      <c r="T3038" s="2" t="s">
        <v>40</v>
      </c>
      <c r="U3038" s="2" t="s">
        <v>40</v>
      </c>
      <c r="V3038" s="2">
        <v>1.9466324953831E-2</v>
      </c>
      <c r="W3038" s="2">
        <v>1.98380642858484E-2</v>
      </c>
      <c r="X3038" s="2" t="s">
        <v>40</v>
      </c>
      <c r="Y3038" s="2" t="s">
        <v>40</v>
      </c>
      <c r="Z3038" s="2">
        <v>1.8878209204716799E-2</v>
      </c>
      <c r="AA3038" s="2">
        <v>2.04838080374561E-2</v>
      </c>
      <c r="AB3038" s="2" t="s">
        <v>40</v>
      </c>
      <c r="AC3038" s="2" t="s">
        <v>40</v>
      </c>
      <c r="AD3038" s="2" t="s">
        <v>40</v>
      </c>
    </row>
    <row r="3039" spans="1:30" x14ac:dyDescent="0.2">
      <c r="A3039" s="3" t="s">
        <v>56</v>
      </c>
      <c r="B3039" s="2">
        <v>1.96111485727129E-2</v>
      </c>
      <c r="C3039" s="2">
        <v>2.0039999999999999E-2</v>
      </c>
      <c r="D3039" s="2">
        <v>1.93011836167012E-2</v>
      </c>
      <c r="E3039" s="2" t="s">
        <v>40</v>
      </c>
      <c r="F3039" s="2" t="s">
        <v>83</v>
      </c>
      <c r="G3039" s="2" t="s">
        <v>40</v>
      </c>
      <c r="H3039" s="2" t="s">
        <v>40</v>
      </c>
      <c r="I3039" s="2" t="s">
        <v>40</v>
      </c>
      <c r="J3039" s="2" t="s">
        <v>83</v>
      </c>
      <c r="K3039" s="2" t="s">
        <v>40</v>
      </c>
      <c r="L3039" s="2" t="s">
        <v>40</v>
      </c>
      <c r="M3039" s="2" t="s">
        <v>40</v>
      </c>
      <c r="N3039" s="2">
        <v>1.9978999347277E-2</v>
      </c>
      <c r="O3039" s="2">
        <v>1.95729537366548E-2</v>
      </c>
      <c r="P3039" s="2">
        <v>1.9408761990239502E-2</v>
      </c>
      <c r="Q3039" s="2" t="s">
        <v>40</v>
      </c>
      <c r="R3039" s="2" t="s">
        <v>83</v>
      </c>
      <c r="S3039" s="2" t="s">
        <v>40</v>
      </c>
      <c r="T3039" s="2" t="s">
        <v>40</v>
      </c>
      <c r="U3039" s="2" t="s">
        <v>40</v>
      </c>
      <c r="V3039" s="2" t="s">
        <v>83</v>
      </c>
      <c r="W3039" s="2" t="s">
        <v>40</v>
      </c>
      <c r="X3039" s="2" t="s">
        <v>40</v>
      </c>
      <c r="Y3039" s="2" t="s">
        <v>40</v>
      </c>
      <c r="Z3039" s="2">
        <v>1.83091201852622E-2</v>
      </c>
      <c r="AA3039" s="2">
        <v>2.1107714016933201E-2</v>
      </c>
      <c r="AB3039" s="2" t="s">
        <v>40</v>
      </c>
      <c r="AC3039" s="2" t="s">
        <v>40</v>
      </c>
      <c r="AD3039" s="2" t="s">
        <v>40</v>
      </c>
    </row>
    <row r="3042" spans="1:30" x14ac:dyDescent="0.2">
      <c r="A3042" s="3" t="s">
        <v>88</v>
      </c>
    </row>
    <row r="3044" spans="1:30" x14ac:dyDescent="0.2">
      <c r="B3044" s="2" t="s">
        <v>39</v>
      </c>
      <c r="C3044" s="2" t="s">
        <v>40</v>
      </c>
      <c r="D3044" s="2" t="s">
        <v>40</v>
      </c>
      <c r="E3044" s="2" t="s">
        <v>40</v>
      </c>
      <c r="F3044" s="2" t="s">
        <v>41</v>
      </c>
      <c r="G3044" s="2" t="s">
        <v>40</v>
      </c>
      <c r="H3044" s="2" t="s">
        <v>40</v>
      </c>
      <c r="I3044" s="2" t="s">
        <v>40</v>
      </c>
      <c r="J3044" s="2" t="s">
        <v>42</v>
      </c>
      <c r="K3044" s="2" t="s">
        <v>40</v>
      </c>
      <c r="L3044" s="2" t="s">
        <v>40</v>
      </c>
      <c r="M3044" s="2" t="s">
        <v>40</v>
      </c>
      <c r="N3044" s="2" t="s">
        <v>43</v>
      </c>
      <c r="O3044" s="2" t="s">
        <v>40</v>
      </c>
      <c r="P3044" s="2" t="s">
        <v>40</v>
      </c>
      <c r="Q3044" s="2" t="s">
        <v>40</v>
      </c>
      <c r="R3044" s="2" t="s">
        <v>44</v>
      </c>
      <c r="S3044" s="2" t="s">
        <v>40</v>
      </c>
      <c r="T3044" s="2" t="s">
        <v>40</v>
      </c>
      <c r="U3044" s="2" t="s">
        <v>40</v>
      </c>
      <c r="V3044" s="2" t="s">
        <v>45</v>
      </c>
      <c r="W3044" s="2" t="s">
        <v>40</v>
      </c>
      <c r="X3044" s="2" t="s">
        <v>40</v>
      </c>
      <c r="Y3044" s="2" t="s">
        <v>40</v>
      </c>
      <c r="Z3044" s="2" t="s">
        <v>46</v>
      </c>
      <c r="AA3044" s="2" t="s">
        <v>40</v>
      </c>
      <c r="AB3044" s="2" t="s">
        <v>40</v>
      </c>
      <c r="AC3044" s="2" t="s">
        <v>40</v>
      </c>
      <c r="AD3044" s="2" t="s">
        <v>40</v>
      </c>
    </row>
    <row r="3045" spans="1:30" x14ac:dyDescent="0.2">
      <c r="A3045" s="3" t="s">
        <v>47</v>
      </c>
      <c r="B3045" s="2">
        <v>0.91476000000000002</v>
      </c>
      <c r="C3045" s="2">
        <v>0.91474619671637203</v>
      </c>
      <c r="D3045" s="2">
        <v>0.91447591109105197</v>
      </c>
      <c r="E3045" s="2">
        <v>0.91475016855195102</v>
      </c>
      <c r="F3045" s="2" t="s">
        <v>83</v>
      </c>
      <c r="G3045" s="2" t="s">
        <v>40</v>
      </c>
      <c r="H3045" s="2" t="s">
        <v>40</v>
      </c>
      <c r="I3045" s="2" t="s">
        <v>40</v>
      </c>
      <c r="J3045" s="2" t="s">
        <v>83</v>
      </c>
      <c r="K3045" s="2" t="s">
        <v>40</v>
      </c>
      <c r="L3045" s="2" t="s">
        <v>40</v>
      </c>
      <c r="M3045" s="2" t="s">
        <v>40</v>
      </c>
      <c r="N3045" s="2">
        <v>0.93986000000000003</v>
      </c>
      <c r="O3045" s="2">
        <v>0.88973590560029903</v>
      </c>
      <c r="P3045" s="2" t="s">
        <v>40</v>
      </c>
      <c r="Q3045" s="2" t="s">
        <v>40</v>
      </c>
      <c r="R3045" s="2" t="s">
        <v>83</v>
      </c>
      <c r="S3045" s="2" t="s">
        <v>40</v>
      </c>
      <c r="T3045" s="2" t="s">
        <v>40</v>
      </c>
      <c r="U3045" s="2" t="s">
        <v>40</v>
      </c>
      <c r="V3045" s="2" t="s">
        <v>83</v>
      </c>
      <c r="W3045" s="2" t="s">
        <v>40</v>
      </c>
      <c r="X3045" s="2" t="s">
        <v>40</v>
      </c>
      <c r="Y3045" s="2" t="s">
        <v>40</v>
      </c>
      <c r="Z3045" s="2" t="s">
        <v>83</v>
      </c>
      <c r="AA3045" s="2" t="s">
        <v>40</v>
      </c>
      <c r="AB3045" s="2" t="s">
        <v>40</v>
      </c>
      <c r="AC3045" s="2" t="s">
        <v>40</v>
      </c>
      <c r="AD3045" s="2" t="s">
        <v>40</v>
      </c>
    </row>
    <row r="3046" spans="1:30" x14ac:dyDescent="0.2">
      <c r="A3046" s="3" t="s">
        <v>52</v>
      </c>
      <c r="B3046" s="2">
        <v>0.91549000000000003</v>
      </c>
      <c r="C3046" s="2">
        <v>0.91617862371888703</v>
      </c>
      <c r="D3046" s="2">
        <v>0.91237433638314602</v>
      </c>
      <c r="E3046" s="2" t="s">
        <v>40</v>
      </c>
      <c r="F3046" s="2">
        <v>0.93125980881723502</v>
      </c>
      <c r="G3046" s="2">
        <v>0.93206999999999995</v>
      </c>
      <c r="H3046" s="2">
        <v>0.88229000000000002</v>
      </c>
      <c r="I3046" s="2" t="s">
        <v>40</v>
      </c>
      <c r="J3046" s="2" t="s">
        <v>83</v>
      </c>
      <c r="K3046" s="2" t="s">
        <v>40</v>
      </c>
      <c r="L3046" s="2" t="s">
        <v>40</v>
      </c>
      <c r="M3046" s="2" t="s">
        <v>40</v>
      </c>
      <c r="N3046" s="2">
        <v>0.88261000000000001</v>
      </c>
      <c r="O3046" s="2">
        <v>0.92328057229763905</v>
      </c>
      <c r="P3046" s="2">
        <v>0.93812685407543395</v>
      </c>
      <c r="Q3046" s="2" t="s">
        <v>40</v>
      </c>
      <c r="R3046" s="2">
        <v>0.91420542416355399</v>
      </c>
      <c r="S3046" s="2">
        <v>0.91515720319099003</v>
      </c>
      <c r="T3046" s="2" t="s">
        <v>40</v>
      </c>
      <c r="U3046" s="2" t="s">
        <v>40</v>
      </c>
      <c r="V3046" s="2" t="s">
        <v>83</v>
      </c>
      <c r="W3046" s="2" t="s">
        <v>40</v>
      </c>
      <c r="X3046" s="2" t="s">
        <v>40</v>
      </c>
      <c r="Y3046" s="2" t="s">
        <v>40</v>
      </c>
      <c r="Z3046" s="2">
        <v>0.88039339529008298</v>
      </c>
      <c r="AA3046" s="2">
        <v>0.95203000000000004</v>
      </c>
      <c r="AB3046" s="2" t="s">
        <v>40</v>
      </c>
      <c r="AC3046" s="2" t="s">
        <v>40</v>
      </c>
      <c r="AD3046" s="2" t="s">
        <v>40</v>
      </c>
    </row>
    <row r="3047" spans="1:30" x14ac:dyDescent="0.2">
      <c r="A3047" s="3" t="s">
        <v>54</v>
      </c>
      <c r="B3047" s="2" t="s">
        <v>83</v>
      </c>
      <c r="C3047" s="2" t="s">
        <v>40</v>
      </c>
      <c r="D3047" s="2" t="s">
        <v>40</v>
      </c>
      <c r="E3047" s="2" t="s">
        <v>40</v>
      </c>
      <c r="F3047" s="2">
        <v>0.89718270571826997</v>
      </c>
      <c r="G3047" s="2">
        <v>0.93259967251818199</v>
      </c>
      <c r="H3047" s="2" t="s">
        <v>40</v>
      </c>
      <c r="I3047" s="2" t="s">
        <v>40</v>
      </c>
      <c r="J3047" s="2" t="s">
        <v>83</v>
      </c>
      <c r="K3047" s="2" t="s">
        <v>40</v>
      </c>
      <c r="L3047" s="2" t="s">
        <v>40</v>
      </c>
      <c r="M3047" s="2" t="s">
        <v>40</v>
      </c>
      <c r="N3047" s="2">
        <v>0.88270999999999999</v>
      </c>
      <c r="O3047" s="2">
        <v>0.92378357118777299</v>
      </c>
      <c r="P3047" s="2">
        <v>0.93757000000000001</v>
      </c>
      <c r="Q3047" s="2" t="s">
        <v>40</v>
      </c>
      <c r="R3047" s="2" t="s">
        <v>83</v>
      </c>
      <c r="S3047" s="2" t="s">
        <v>40</v>
      </c>
      <c r="T3047" s="2" t="s">
        <v>40</v>
      </c>
      <c r="U3047" s="2" t="s">
        <v>40</v>
      </c>
      <c r="V3047" s="2">
        <v>0.91527594650593302</v>
      </c>
      <c r="W3047" s="2">
        <v>0.91408999999999996</v>
      </c>
      <c r="X3047" s="2" t="s">
        <v>40</v>
      </c>
      <c r="Y3047" s="2" t="s">
        <v>40</v>
      </c>
      <c r="Z3047" s="2">
        <v>0.84895046617011305</v>
      </c>
      <c r="AA3047" s="2">
        <v>0.95177487155534801</v>
      </c>
      <c r="AB3047" s="2">
        <v>0.95194000000000001</v>
      </c>
      <c r="AC3047" s="2" t="s">
        <v>40</v>
      </c>
      <c r="AD3047" s="2" t="s">
        <v>40</v>
      </c>
    </row>
    <row r="3048" spans="1:30" x14ac:dyDescent="0.2">
      <c r="A3048" s="3" t="s">
        <v>55</v>
      </c>
      <c r="B3048" s="2">
        <v>0.914027910104803</v>
      </c>
      <c r="C3048" s="2">
        <v>0.91449226250988302</v>
      </c>
      <c r="D3048" s="2">
        <v>0.91553737322082995</v>
      </c>
      <c r="E3048" s="2" t="s">
        <v>40</v>
      </c>
      <c r="F3048" s="2">
        <v>0.89772368298801397</v>
      </c>
      <c r="G3048" s="2">
        <v>0.93207194847757302</v>
      </c>
      <c r="H3048" s="2" t="s">
        <v>40</v>
      </c>
      <c r="I3048" s="2" t="s">
        <v>40</v>
      </c>
      <c r="J3048" s="2" t="s">
        <v>83</v>
      </c>
      <c r="K3048" s="2" t="s">
        <v>40</v>
      </c>
      <c r="L3048" s="2" t="s">
        <v>40</v>
      </c>
      <c r="M3048" s="2" t="s">
        <v>40</v>
      </c>
      <c r="N3048" s="2">
        <v>0.91966066462540996</v>
      </c>
      <c r="O3048" s="2">
        <v>0.92951653944020296</v>
      </c>
      <c r="P3048" s="2">
        <v>0.89481431159420199</v>
      </c>
      <c r="Q3048" s="2" t="s">
        <v>40</v>
      </c>
      <c r="R3048" s="2" t="s">
        <v>83</v>
      </c>
      <c r="S3048" s="2" t="s">
        <v>40</v>
      </c>
      <c r="T3048" s="2" t="s">
        <v>40</v>
      </c>
      <c r="U3048" s="2" t="s">
        <v>40</v>
      </c>
      <c r="V3048" s="2">
        <v>0.91527531752911395</v>
      </c>
      <c r="W3048" s="2">
        <v>0.91409141289849904</v>
      </c>
      <c r="X3048" s="2" t="s">
        <v>40</v>
      </c>
      <c r="Y3048" s="2" t="s">
        <v>40</v>
      </c>
      <c r="Z3048" s="2">
        <v>0.87937205879680902</v>
      </c>
      <c r="AA3048" s="2">
        <v>0.95259461568474402</v>
      </c>
      <c r="AB3048" s="2" t="s">
        <v>40</v>
      </c>
      <c r="AC3048" s="2" t="s">
        <v>40</v>
      </c>
      <c r="AD3048" s="2" t="s">
        <v>40</v>
      </c>
    </row>
    <row r="3049" spans="1:30" x14ac:dyDescent="0.2">
      <c r="A3049" s="3" t="s">
        <v>56</v>
      </c>
      <c r="B3049" s="2">
        <v>0.91495279838165799</v>
      </c>
      <c r="C3049" s="2">
        <v>0.91398999999999997</v>
      </c>
      <c r="D3049" s="2">
        <v>0.91510317618006798</v>
      </c>
      <c r="E3049" s="2" t="s">
        <v>40</v>
      </c>
      <c r="F3049" s="2" t="s">
        <v>83</v>
      </c>
      <c r="G3049" s="2" t="s">
        <v>40</v>
      </c>
      <c r="H3049" s="2" t="s">
        <v>40</v>
      </c>
      <c r="I3049" s="2" t="s">
        <v>40</v>
      </c>
      <c r="J3049" s="2" t="s">
        <v>83</v>
      </c>
      <c r="K3049" s="2" t="s">
        <v>40</v>
      </c>
      <c r="L3049" s="2" t="s">
        <v>40</v>
      </c>
      <c r="M3049" s="2" t="s">
        <v>40</v>
      </c>
      <c r="N3049" s="2">
        <v>0.93904134858245503</v>
      </c>
      <c r="O3049" s="2">
        <v>0.940998700785177</v>
      </c>
      <c r="P3049" s="2">
        <v>0.86447523419532102</v>
      </c>
      <c r="Q3049" s="2" t="s">
        <v>40</v>
      </c>
      <c r="R3049" s="2" t="s">
        <v>83</v>
      </c>
      <c r="S3049" s="2" t="s">
        <v>40</v>
      </c>
      <c r="T3049" s="2" t="s">
        <v>40</v>
      </c>
      <c r="U3049" s="2" t="s">
        <v>40</v>
      </c>
      <c r="V3049" s="2" t="s">
        <v>83</v>
      </c>
      <c r="W3049" s="2" t="s">
        <v>40</v>
      </c>
      <c r="X3049" s="2" t="s">
        <v>40</v>
      </c>
      <c r="Y3049" s="2" t="s">
        <v>40</v>
      </c>
      <c r="Z3049" s="2">
        <v>0.88084598266784797</v>
      </c>
      <c r="AA3049" s="2">
        <v>0.951336625901536</v>
      </c>
      <c r="AB3049" s="2" t="s">
        <v>40</v>
      </c>
      <c r="AC3049" s="2" t="s">
        <v>40</v>
      </c>
      <c r="AD3049" s="2" t="s">
        <v>40</v>
      </c>
    </row>
    <row r="3052" spans="1:30" x14ac:dyDescent="0.2">
      <c r="A3052" s="3" t="s">
        <v>89</v>
      </c>
    </row>
    <row r="3054" spans="1:30" x14ac:dyDescent="0.2">
      <c r="B3054" s="2" t="s">
        <v>39</v>
      </c>
      <c r="C3054" s="2" t="s">
        <v>40</v>
      </c>
      <c r="D3054" s="2" t="s">
        <v>40</v>
      </c>
      <c r="E3054" s="2" t="s">
        <v>40</v>
      </c>
      <c r="F3054" s="2" t="s">
        <v>41</v>
      </c>
      <c r="G3054" s="2" t="s">
        <v>40</v>
      </c>
      <c r="H3054" s="2" t="s">
        <v>40</v>
      </c>
      <c r="I3054" s="2" t="s">
        <v>40</v>
      </c>
      <c r="J3054" s="2" t="s">
        <v>42</v>
      </c>
      <c r="K3054" s="2" t="s">
        <v>40</v>
      </c>
      <c r="L3054" s="2" t="s">
        <v>40</v>
      </c>
      <c r="M3054" s="2" t="s">
        <v>40</v>
      </c>
      <c r="N3054" s="2" t="s">
        <v>43</v>
      </c>
      <c r="O3054" s="2" t="s">
        <v>40</v>
      </c>
      <c r="P3054" s="2" t="s">
        <v>40</v>
      </c>
      <c r="Q3054" s="2" t="s">
        <v>40</v>
      </c>
      <c r="R3054" s="2" t="s">
        <v>44</v>
      </c>
      <c r="S3054" s="2" t="s">
        <v>40</v>
      </c>
      <c r="T3054" s="2" t="s">
        <v>40</v>
      </c>
      <c r="U3054" s="2" t="s">
        <v>40</v>
      </c>
      <c r="V3054" s="2" t="s">
        <v>45</v>
      </c>
      <c r="W3054" s="2" t="s">
        <v>40</v>
      </c>
      <c r="X3054" s="2" t="s">
        <v>40</v>
      </c>
      <c r="Y3054" s="2" t="s">
        <v>40</v>
      </c>
      <c r="Z3054" s="2" t="s">
        <v>46</v>
      </c>
      <c r="AA3054" s="2" t="s">
        <v>40</v>
      </c>
      <c r="AB3054" s="2" t="s">
        <v>40</v>
      </c>
      <c r="AC3054" s="2" t="s">
        <v>40</v>
      </c>
      <c r="AD3054" s="2" t="s">
        <v>40</v>
      </c>
    </row>
    <row r="3055" spans="1:30" x14ac:dyDescent="0.2">
      <c r="A3055" s="3" t="s">
        <v>47</v>
      </c>
      <c r="B3055" s="2">
        <v>2.699E-2</v>
      </c>
      <c r="C3055" s="2">
        <v>2.6397047748154798E-2</v>
      </c>
      <c r="D3055" s="2">
        <v>2.6740381360713002E-2</v>
      </c>
      <c r="E3055" s="2">
        <v>2.5657352610682398E-2</v>
      </c>
      <c r="F3055" s="2" t="s">
        <v>83</v>
      </c>
      <c r="G3055" s="2" t="s">
        <v>40</v>
      </c>
      <c r="H3055" s="2" t="s">
        <v>40</v>
      </c>
      <c r="I3055" s="2" t="s">
        <v>40</v>
      </c>
      <c r="J3055" s="2" t="s">
        <v>83</v>
      </c>
      <c r="K3055" s="2" t="s">
        <v>40</v>
      </c>
      <c r="L3055" s="2" t="s">
        <v>40</v>
      </c>
      <c r="M3055" s="2" t="s">
        <v>40</v>
      </c>
      <c r="N3055" s="2">
        <v>0</v>
      </c>
      <c r="O3055" s="2">
        <v>5.2650309046637901E-2</v>
      </c>
      <c r="P3055" s="2" t="s">
        <v>40</v>
      </c>
      <c r="Q3055" s="2" t="s">
        <v>40</v>
      </c>
      <c r="R3055" s="2" t="s">
        <v>83</v>
      </c>
      <c r="S3055" s="2" t="s">
        <v>40</v>
      </c>
      <c r="T3055" s="2" t="s">
        <v>40</v>
      </c>
      <c r="U3055" s="2" t="s">
        <v>40</v>
      </c>
      <c r="V3055" s="2" t="s">
        <v>83</v>
      </c>
      <c r="W3055" s="2" t="s">
        <v>40</v>
      </c>
      <c r="X3055" s="2" t="s">
        <v>40</v>
      </c>
      <c r="Y3055" s="2" t="s">
        <v>40</v>
      </c>
      <c r="Z3055" s="2" t="s">
        <v>83</v>
      </c>
      <c r="AA3055" s="2" t="s">
        <v>40</v>
      </c>
      <c r="AB3055" s="2" t="s">
        <v>40</v>
      </c>
      <c r="AC3055" s="2" t="s">
        <v>40</v>
      </c>
      <c r="AD3055" s="2" t="s">
        <v>40</v>
      </c>
    </row>
    <row r="3056" spans="1:30" x14ac:dyDescent="0.2">
      <c r="A3056" s="3" t="s">
        <v>52</v>
      </c>
      <c r="B3056" s="2">
        <v>2.5899999999999999E-2</v>
      </c>
      <c r="C3056" s="2">
        <v>2.6241693884446401E-2</v>
      </c>
      <c r="D3056" s="2">
        <v>2.7194171467299199E-2</v>
      </c>
      <c r="E3056" s="2" t="s">
        <v>40</v>
      </c>
      <c r="F3056" s="2">
        <v>2.73933514053359E-2</v>
      </c>
      <c r="G3056" s="2">
        <v>2.6169999999999999E-2</v>
      </c>
      <c r="H3056" s="2">
        <v>2.58E-2</v>
      </c>
      <c r="I3056" s="2" t="s">
        <v>40</v>
      </c>
      <c r="J3056" s="2" t="s">
        <v>83</v>
      </c>
      <c r="K3056" s="2" t="s">
        <v>40</v>
      </c>
      <c r="L3056" s="2" t="s">
        <v>40</v>
      </c>
      <c r="M3056" s="2" t="s">
        <v>40</v>
      </c>
      <c r="N3056" s="2">
        <v>6.0089999999999998E-2</v>
      </c>
      <c r="O3056" s="2">
        <v>1.6954880865205801E-2</v>
      </c>
      <c r="P3056" s="2">
        <v>2.3167113999152402E-3</v>
      </c>
      <c r="Q3056" s="2" t="s">
        <v>40</v>
      </c>
      <c r="R3056" s="2">
        <v>2.7177398061182099E-2</v>
      </c>
      <c r="S3056" s="2">
        <v>2.5715626466447601E-2</v>
      </c>
      <c r="T3056" s="2" t="s">
        <v>40</v>
      </c>
      <c r="U3056" s="2" t="s">
        <v>40</v>
      </c>
      <c r="V3056" s="2" t="s">
        <v>83</v>
      </c>
      <c r="W3056" s="2" t="s">
        <v>40</v>
      </c>
      <c r="X3056" s="2" t="s">
        <v>40</v>
      </c>
      <c r="Y3056" s="2" t="s">
        <v>40</v>
      </c>
      <c r="Z3056" s="2">
        <v>2.5805287377063901E-2</v>
      </c>
      <c r="AA3056" s="2">
        <v>2.7140000000000001E-2</v>
      </c>
      <c r="AB3056" s="2" t="s">
        <v>40</v>
      </c>
      <c r="AC3056" s="2" t="s">
        <v>40</v>
      </c>
      <c r="AD3056" s="2" t="s">
        <v>40</v>
      </c>
    </row>
    <row r="3057" spans="1:30" x14ac:dyDescent="0.2">
      <c r="A3057" s="3" t="s">
        <v>54</v>
      </c>
      <c r="B3057" s="2" t="s">
        <v>83</v>
      </c>
      <c r="C3057" s="2" t="s">
        <v>40</v>
      </c>
      <c r="D3057" s="2" t="s">
        <v>40</v>
      </c>
      <c r="E3057" s="2" t="s">
        <v>40</v>
      </c>
      <c r="F3057" s="2">
        <v>2.5755462575546201E-2</v>
      </c>
      <c r="G3057" s="2">
        <v>2.71505273980427E-2</v>
      </c>
      <c r="H3057" s="2" t="s">
        <v>40</v>
      </c>
      <c r="I3057" s="2" t="s">
        <v>40</v>
      </c>
      <c r="J3057" s="2" t="s">
        <v>83</v>
      </c>
      <c r="K3057" s="2" t="s">
        <v>40</v>
      </c>
      <c r="L3057" s="2" t="s">
        <v>40</v>
      </c>
      <c r="M3057" s="2" t="s">
        <v>40</v>
      </c>
      <c r="N3057" s="2">
        <v>5.9580000000000001E-2</v>
      </c>
      <c r="O3057" s="2">
        <v>1.7249129115630899E-2</v>
      </c>
      <c r="P3057" s="2">
        <v>2.49E-3</v>
      </c>
      <c r="Q3057" s="2" t="s">
        <v>40</v>
      </c>
      <c r="R3057" s="2" t="s">
        <v>83</v>
      </c>
      <c r="S3057" s="2" t="s">
        <v>40</v>
      </c>
      <c r="T3057" s="2" t="s">
        <v>40</v>
      </c>
      <c r="U3057" s="2" t="s">
        <v>40</v>
      </c>
      <c r="V3057" s="2">
        <v>2.64079864381239E-2</v>
      </c>
      <c r="W3057" s="2">
        <v>2.648E-2</v>
      </c>
      <c r="X3057" s="2" t="s">
        <v>40</v>
      </c>
      <c r="Y3057" s="2" t="s">
        <v>40</v>
      </c>
      <c r="Z3057" s="2">
        <v>2.3985624251263001E-2</v>
      </c>
      <c r="AA3057" s="2">
        <v>2.7761560018682799E-2</v>
      </c>
      <c r="AB3057" s="2">
        <v>2.7910000000000001E-2</v>
      </c>
      <c r="AC3057" s="2" t="s">
        <v>40</v>
      </c>
      <c r="AD3057" s="2" t="s">
        <v>40</v>
      </c>
    </row>
    <row r="3058" spans="1:30" x14ac:dyDescent="0.2">
      <c r="A3058" s="3" t="s">
        <v>55</v>
      </c>
      <c r="B3058" s="2">
        <v>2.70974611892618E-2</v>
      </c>
      <c r="C3058" s="2">
        <v>2.6544674121766601E-2</v>
      </c>
      <c r="D3058" s="2">
        <v>2.5682547799653298E-2</v>
      </c>
      <c r="E3058" s="2" t="s">
        <v>40</v>
      </c>
      <c r="F3058" s="2">
        <v>2.51788534795131E-2</v>
      </c>
      <c r="G3058" s="2">
        <v>2.7742845165961601E-2</v>
      </c>
      <c r="H3058" s="2" t="s">
        <v>40</v>
      </c>
      <c r="I3058" s="2" t="s">
        <v>40</v>
      </c>
      <c r="J3058" s="2" t="s">
        <v>83</v>
      </c>
      <c r="K3058" s="2" t="s">
        <v>40</v>
      </c>
      <c r="L3058" s="2" t="s">
        <v>40</v>
      </c>
      <c r="M3058" s="2" t="s">
        <v>40</v>
      </c>
      <c r="N3058" s="2">
        <v>2.1096098205005701E-2</v>
      </c>
      <c r="O3058" s="2">
        <v>1.07152954481198E-2</v>
      </c>
      <c r="P3058" s="2">
        <v>4.7582653985507199E-2</v>
      </c>
      <c r="Q3058" s="2" t="s">
        <v>40</v>
      </c>
      <c r="R3058" s="2" t="s">
        <v>83</v>
      </c>
      <c r="S3058" s="2" t="s">
        <v>40</v>
      </c>
      <c r="T3058" s="2" t="s">
        <v>40</v>
      </c>
      <c r="U3058" s="2" t="s">
        <v>40</v>
      </c>
      <c r="V3058" s="2">
        <v>2.7022952549655099E-2</v>
      </c>
      <c r="W3058" s="2">
        <v>2.5868384963648999E-2</v>
      </c>
      <c r="X3058" s="2" t="s">
        <v>40</v>
      </c>
      <c r="Y3058" s="2" t="s">
        <v>40</v>
      </c>
      <c r="Z3058" s="2">
        <v>2.6000690444609901E-2</v>
      </c>
      <c r="AA3058" s="2">
        <v>2.6921576277799401E-2</v>
      </c>
      <c r="AB3058" s="2" t="s">
        <v>40</v>
      </c>
      <c r="AC3058" s="2" t="s">
        <v>40</v>
      </c>
      <c r="AD3058" s="2" t="s">
        <v>40</v>
      </c>
    </row>
    <row r="3059" spans="1:30" x14ac:dyDescent="0.2">
      <c r="A3059" s="3" t="s">
        <v>56</v>
      </c>
      <c r="B3059" s="2">
        <v>2.5876601483479401E-2</v>
      </c>
      <c r="C3059" s="2">
        <v>2.6980000000000001E-2</v>
      </c>
      <c r="D3059" s="2">
        <v>2.64823592858562E-2</v>
      </c>
      <c r="E3059" s="2" t="s">
        <v>40</v>
      </c>
      <c r="F3059" s="2" t="s">
        <v>83</v>
      </c>
      <c r="G3059" s="2" t="s">
        <v>40</v>
      </c>
      <c r="H3059" s="2" t="s">
        <v>40</v>
      </c>
      <c r="I3059" s="2" t="s">
        <v>40</v>
      </c>
      <c r="J3059" s="2" t="s">
        <v>83</v>
      </c>
      <c r="K3059" s="2" t="s">
        <v>40</v>
      </c>
      <c r="L3059" s="2" t="s">
        <v>40</v>
      </c>
      <c r="M3059" s="2" t="s">
        <v>40</v>
      </c>
      <c r="N3059" s="2">
        <v>5.6758520872946005E-4</v>
      </c>
      <c r="O3059" s="2">
        <v>0</v>
      </c>
      <c r="P3059" s="2">
        <v>7.8280136871038297E-2</v>
      </c>
      <c r="Q3059" s="2" t="s">
        <v>40</v>
      </c>
      <c r="R3059" s="2" t="s">
        <v>83</v>
      </c>
      <c r="S3059" s="2" t="s">
        <v>40</v>
      </c>
      <c r="T3059" s="2" t="s">
        <v>40</v>
      </c>
      <c r="U3059" s="2" t="s">
        <v>40</v>
      </c>
      <c r="V3059" s="2" t="s">
        <v>83</v>
      </c>
      <c r="W3059" s="2" t="s">
        <v>40</v>
      </c>
      <c r="X3059" s="2" t="s">
        <v>40</v>
      </c>
      <c r="Y3059" s="2" t="s">
        <v>40</v>
      </c>
      <c r="Z3059" s="2">
        <v>2.5419282470645701E-2</v>
      </c>
      <c r="AA3059" s="2">
        <v>2.7555660081530198E-2</v>
      </c>
      <c r="AB3059" s="2" t="s">
        <v>40</v>
      </c>
      <c r="AC3059" s="2" t="s">
        <v>40</v>
      </c>
      <c r="AD3059" s="2" t="s">
        <v>40</v>
      </c>
    </row>
    <row r="3062" spans="1:30" x14ac:dyDescent="0.2">
      <c r="A3062" s="3" t="s">
        <v>90</v>
      </c>
    </row>
    <row r="3064" spans="1:30" x14ac:dyDescent="0.2">
      <c r="B3064" s="2" t="s">
        <v>39</v>
      </c>
      <c r="C3064" s="2" t="s">
        <v>40</v>
      </c>
      <c r="D3064" s="2" t="s">
        <v>40</v>
      </c>
      <c r="E3064" s="2" t="s">
        <v>40</v>
      </c>
      <c r="F3064" s="2" t="s">
        <v>41</v>
      </c>
      <c r="G3064" s="2" t="s">
        <v>40</v>
      </c>
      <c r="H3064" s="2" t="s">
        <v>40</v>
      </c>
      <c r="I3064" s="2" t="s">
        <v>40</v>
      </c>
      <c r="J3064" s="2" t="s">
        <v>42</v>
      </c>
      <c r="K3064" s="2" t="s">
        <v>40</v>
      </c>
      <c r="L3064" s="2" t="s">
        <v>40</v>
      </c>
      <c r="M3064" s="2" t="s">
        <v>40</v>
      </c>
      <c r="N3064" s="2" t="s">
        <v>43</v>
      </c>
      <c r="O3064" s="2" t="s">
        <v>40</v>
      </c>
      <c r="P3064" s="2" t="s">
        <v>40</v>
      </c>
      <c r="Q3064" s="2" t="s">
        <v>40</v>
      </c>
      <c r="R3064" s="2" t="s">
        <v>44</v>
      </c>
      <c r="S3064" s="2" t="s">
        <v>40</v>
      </c>
      <c r="T3064" s="2" t="s">
        <v>40</v>
      </c>
      <c r="U3064" s="2" t="s">
        <v>40</v>
      </c>
      <c r="V3064" s="2" t="s">
        <v>45</v>
      </c>
      <c r="W3064" s="2" t="s">
        <v>40</v>
      </c>
      <c r="X3064" s="2" t="s">
        <v>40</v>
      </c>
      <c r="Y3064" s="2" t="s">
        <v>40</v>
      </c>
      <c r="Z3064" s="2" t="s">
        <v>46</v>
      </c>
      <c r="AA3064" s="2" t="s">
        <v>40</v>
      </c>
      <c r="AB3064" s="2" t="s">
        <v>40</v>
      </c>
      <c r="AC3064" s="2" t="s">
        <v>40</v>
      </c>
      <c r="AD3064" s="2" t="s">
        <v>40</v>
      </c>
    </row>
    <row r="3065" spans="1:30" x14ac:dyDescent="0.2">
      <c r="A3065" s="3" t="s">
        <v>47</v>
      </c>
      <c r="B3065" s="2">
        <v>0</v>
      </c>
      <c r="C3065" s="2">
        <v>0</v>
      </c>
      <c r="D3065" s="2">
        <v>0</v>
      </c>
      <c r="E3065" s="2">
        <v>0</v>
      </c>
      <c r="F3065" s="2" t="s">
        <v>83</v>
      </c>
      <c r="G3065" s="2" t="s">
        <v>40</v>
      </c>
      <c r="H3065" s="2" t="s">
        <v>40</v>
      </c>
      <c r="I3065" s="2" t="s">
        <v>40</v>
      </c>
      <c r="J3065" s="2" t="s">
        <v>83</v>
      </c>
      <c r="K3065" s="2" t="s">
        <v>40</v>
      </c>
      <c r="L3065" s="2" t="s">
        <v>40</v>
      </c>
      <c r="M3065" s="2" t="s">
        <v>40</v>
      </c>
      <c r="N3065" s="2">
        <v>0</v>
      </c>
      <c r="O3065" s="2">
        <v>0</v>
      </c>
      <c r="P3065" s="2" t="s">
        <v>40</v>
      </c>
      <c r="Q3065" s="2" t="s">
        <v>40</v>
      </c>
      <c r="R3065" s="2" t="s">
        <v>83</v>
      </c>
      <c r="S3065" s="2" t="s">
        <v>40</v>
      </c>
      <c r="T3065" s="2" t="s">
        <v>40</v>
      </c>
      <c r="U3065" s="2" t="s">
        <v>40</v>
      </c>
      <c r="V3065" s="2" t="s">
        <v>83</v>
      </c>
      <c r="W3065" s="2" t="s">
        <v>40</v>
      </c>
      <c r="X3065" s="2" t="s">
        <v>40</v>
      </c>
      <c r="Y3065" s="2" t="s">
        <v>40</v>
      </c>
      <c r="Z3065" s="2" t="s">
        <v>83</v>
      </c>
      <c r="AA3065" s="2" t="s">
        <v>40</v>
      </c>
      <c r="AB3065" s="2" t="s">
        <v>40</v>
      </c>
      <c r="AC3065" s="2" t="s">
        <v>40</v>
      </c>
      <c r="AD3065" s="2" t="s">
        <v>40</v>
      </c>
    </row>
    <row r="3066" spans="1:30" x14ac:dyDescent="0.2">
      <c r="A3066" s="3" t="s">
        <v>52</v>
      </c>
      <c r="B3066" s="2">
        <v>0</v>
      </c>
      <c r="C3066" s="2">
        <v>0</v>
      </c>
      <c r="D3066" s="2">
        <v>0</v>
      </c>
      <c r="E3066" s="2" t="s">
        <v>40</v>
      </c>
      <c r="F3066" s="2">
        <v>0</v>
      </c>
      <c r="G3066" s="2">
        <v>0</v>
      </c>
      <c r="H3066" s="2">
        <v>0</v>
      </c>
      <c r="I3066" s="2" t="s">
        <v>40</v>
      </c>
      <c r="J3066" s="2" t="s">
        <v>83</v>
      </c>
      <c r="K3066" s="2" t="s">
        <v>40</v>
      </c>
      <c r="L3066" s="2" t="s">
        <v>40</v>
      </c>
      <c r="M3066" s="2" t="s">
        <v>40</v>
      </c>
      <c r="N3066" s="2">
        <v>0</v>
      </c>
      <c r="O3066" s="2">
        <v>0</v>
      </c>
      <c r="P3066" s="2">
        <v>0</v>
      </c>
      <c r="Q3066" s="2" t="s">
        <v>40</v>
      </c>
      <c r="R3066" s="2">
        <v>0</v>
      </c>
      <c r="S3066" s="2">
        <v>0</v>
      </c>
      <c r="T3066" s="2" t="s">
        <v>40</v>
      </c>
      <c r="U3066" s="2" t="s">
        <v>40</v>
      </c>
      <c r="V3066" s="2" t="s">
        <v>83</v>
      </c>
      <c r="W3066" s="2" t="s">
        <v>40</v>
      </c>
      <c r="X3066" s="2" t="s">
        <v>40</v>
      </c>
      <c r="Y3066" s="2" t="s">
        <v>40</v>
      </c>
      <c r="Z3066" s="2">
        <v>0</v>
      </c>
      <c r="AA3066" s="2">
        <v>0</v>
      </c>
      <c r="AB3066" s="2" t="s">
        <v>40</v>
      </c>
      <c r="AC3066" s="2" t="s">
        <v>40</v>
      </c>
      <c r="AD3066" s="2" t="s">
        <v>40</v>
      </c>
    </row>
    <row r="3067" spans="1:30" x14ac:dyDescent="0.2">
      <c r="A3067" s="3" t="s">
        <v>54</v>
      </c>
      <c r="B3067" s="2" t="s">
        <v>83</v>
      </c>
      <c r="C3067" s="2" t="s">
        <v>40</v>
      </c>
      <c r="D3067" s="2" t="s">
        <v>40</v>
      </c>
      <c r="E3067" s="2" t="s">
        <v>40</v>
      </c>
      <c r="F3067" s="2">
        <v>0</v>
      </c>
      <c r="G3067" s="2">
        <v>0</v>
      </c>
      <c r="H3067" s="2" t="s">
        <v>40</v>
      </c>
      <c r="I3067" s="2" t="s">
        <v>40</v>
      </c>
      <c r="J3067" s="2" t="s">
        <v>83</v>
      </c>
      <c r="K3067" s="2" t="s">
        <v>40</v>
      </c>
      <c r="L3067" s="2" t="s">
        <v>40</v>
      </c>
      <c r="M3067" s="2" t="s">
        <v>40</v>
      </c>
      <c r="N3067" s="2">
        <v>0</v>
      </c>
      <c r="O3067" s="2">
        <v>0</v>
      </c>
      <c r="P3067" s="2">
        <v>0</v>
      </c>
      <c r="Q3067" s="2" t="s">
        <v>40</v>
      </c>
      <c r="R3067" s="2" t="s">
        <v>83</v>
      </c>
      <c r="S3067" s="2" t="s">
        <v>40</v>
      </c>
      <c r="T3067" s="2" t="s">
        <v>40</v>
      </c>
      <c r="U3067" s="2" t="s">
        <v>40</v>
      </c>
      <c r="V3067" s="2">
        <v>0</v>
      </c>
      <c r="W3067" s="2">
        <v>0</v>
      </c>
      <c r="X3067" s="2" t="s">
        <v>40</v>
      </c>
      <c r="Y3067" s="2" t="s">
        <v>40</v>
      </c>
      <c r="Z3067" s="2">
        <v>0</v>
      </c>
      <c r="AA3067" s="2">
        <v>0</v>
      </c>
      <c r="AB3067" s="2">
        <v>0</v>
      </c>
      <c r="AC3067" s="2" t="s">
        <v>40</v>
      </c>
      <c r="AD3067" s="2" t="s">
        <v>40</v>
      </c>
    </row>
    <row r="3068" spans="1:30" x14ac:dyDescent="0.2">
      <c r="A3068" s="3" t="s">
        <v>55</v>
      </c>
      <c r="B3068" s="2">
        <v>0</v>
      </c>
      <c r="C3068" s="2">
        <v>0</v>
      </c>
      <c r="D3068" s="2">
        <v>0</v>
      </c>
      <c r="E3068" s="2" t="s">
        <v>40</v>
      </c>
      <c r="F3068" s="2">
        <v>0</v>
      </c>
      <c r="G3068" s="2">
        <v>0</v>
      </c>
      <c r="H3068" s="2" t="s">
        <v>40</v>
      </c>
      <c r="I3068" s="2" t="s">
        <v>40</v>
      </c>
      <c r="J3068" s="2" t="s">
        <v>83</v>
      </c>
      <c r="K3068" s="2" t="s">
        <v>40</v>
      </c>
      <c r="L3068" s="2" t="s">
        <v>40</v>
      </c>
      <c r="M3068" s="2" t="s">
        <v>40</v>
      </c>
      <c r="N3068" s="2">
        <v>0</v>
      </c>
      <c r="O3068" s="2">
        <v>0</v>
      </c>
      <c r="P3068" s="2">
        <v>0</v>
      </c>
      <c r="Q3068" s="2" t="s">
        <v>40</v>
      </c>
      <c r="R3068" s="2" t="s">
        <v>83</v>
      </c>
      <c r="S3068" s="2" t="s">
        <v>40</v>
      </c>
      <c r="T3068" s="2" t="s">
        <v>40</v>
      </c>
      <c r="U3068" s="2" t="s">
        <v>40</v>
      </c>
      <c r="V3068" s="2">
        <v>0</v>
      </c>
      <c r="W3068" s="2">
        <v>0</v>
      </c>
      <c r="X3068" s="2" t="s">
        <v>40</v>
      </c>
      <c r="Y3068" s="2" t="s">
        <v>40</v>
      </c>
      <c r="Z3068" s="2">
        <v>0</v>
      </c>
      <c r="AA3068" s="2">
        <v>0</v>
      </c>
      <c r="AB3068" s="2" t="s">
        <v>40</v>
      </c>
      <c r="AC3068" s="2" t="s">
        <v>40</v>
      </c>
      <c r="AD3068" s="2" t="s">
        <v>40</v>
      </c>
    </row>
    <row r="3069" spans="1:30" x14ac:dyDescent="0.2">
      <c r="A3069" s="3" t="s">
        <v>56</v>
      </c>
      <c r="B3069" s="2">
        <v>0</v>
      </c>
      <c r="C3069" s="2">
        <v>0</v>
      </c>
      <c r="D3069" s="2">
        <v>0</v>
      </c>
      <c r="E3069" s="2" t="s">
        <v>40</v>
      </c>
      <c r="F3069" s="2" t="s">
        <v>83</v>
      </c>
      <c r="G3069" s="2" t="s">
        <v>40</v>
      </c>
      <c r="H3069" s="2" t="s">
        <v>40</v>
      </c>
      <c r="I3069" s="2" t="s">
        <v>40</v>
      </c>
      <c r="J3069" s="2" t="s">
        <v>83</v>
      </c>
      <c r="K3069" s="2" t="s">
        <v>40</v>
      </c>
      <c r="L3069" s="2" t="s">
        <v>40</v>
      </c>
      <c r="M3069" s="2" t="s">
        <v>40</v>
      </c>
      <c r="N3069" s="2">
        <v>0</v>
      </c>
      <c r="O3069" s="2">
        <v>0</v>
      </c>
      <c r="P3069" s="2">
        <v>0</v>
      </c>
      <c r="Q3069" s="2" t="s">
        <v>40</v>
      </c>
      <c r="R3069" s="2" t="s">
        <v>83</v>
      </c>
      <c r="S3069" s="2" t="s">
        <v>40</v>
      </c>
      <c r="T3069" s="2" t="s">
        <v>40</v>
      </c>
      <c r="U3069" s="2" t="s">
        <v>40</v>
      </c>
      <c r="V3069" s="2" t="s">
        <v>83</v>
      </c>
      <c r="W3069" s="2" t="s">
        <v>40</v>
      </c>
      <c r="X3069" s="2" t="s">
        <v>40</v>
      </c>
      <c r="Y3069" s="2" t="s">
        <v>40</v>
      </c>
      <c r="Z3069" s="2">
        <v>0</v>
      </c>
      <c r="AA3069" s="2">
        <v>0</v>
      </c>
      <c r="AB3069" s="2" t="s">
        <v>40</v>
      </c>
      <c r="AC3069" s="2" t="s">
        <v>40</v>
      </c>
      <c r="AD3069" s="2" t="s">
        <v>40</v>
      </c>
    </row>
    <row r="3072" spans="1:30" x14ac:dyDescent="0.2">
      <c r="A3072" s="3" t="s">
        <v>91</v>
      </c>
    </row>
    <row r="3074" spans="1:30" x14ac:dyDescent="0.2">
      <c r="B3074" s="2" t="s">
        <v>39</v>
      </c>
      <c r="C3074" s="2" t="s">
        <v>40</v>
      </c>
      <c r="D3074" s="2" t="s">
        <v>40</v>
      </c>
      <c r="E3074" s="2" t="s">
        <v>40</v>
      </c>
      <c r="F3074" s="2" t="s">
        <v>41</v>
      </c>
      <c r="G3074" s="2" t="s">
        <v>40</v>
      </c>
      <c r="H3074" s="2" t="s">
        <v>40</v>
      </c>
      <c r="I3074" s="2" t="s">
        <v>40</v>
      </c>
      <c r="J3074" s="2" t="s">
        <v>42</v>
      </c>
      <c r="K3074" s="2" t="s">
        <v>40</v>
      </c>
      <c r="L3074" s="2" t="s">
        <v>40</v>
      </c>
      <c r="M3074" s="2" t="s">
        <v>40</v>
      </c>
      <c r="N3074" s="2" t="s">
        <v>43</v>
      </c>
      <c r="O3074" s="2" t="s">
        <v>40</v>
      </c>
      <c r="P3074" s="2" t="s">
        <v>40</v>
      </c>
      <c r="Q3074" s="2" t="s">
        <v>40</v>
      </c>
      <c r="R3074" s="2" t="s">
        <v>44</v>
      </c>
      <c r="S3074" s="2" t="s">
        <v>40</v>
      </c>
      <c r="T3074" s="2" t="s">
        <v>40</v>
      </c>
      <c r="U3074" s="2" t="s">
        <v>40</v>
      </c>
      <c r="V3074" s="2" t="s">
        <v>45</v>
      </c>
      <c r="W3074" s="2" t="s">
        <v>40</v>
      </c>
      <c r="X3074" s="2" t="s">
        <v>40</v>
      </c>
      <c r="Y3074" s="2" t="s">
        <v>40</v>
      </c>
      <c r="Z3074" s="2" t="s">
        <v>46</v>
      </c>
      <c r="AA3074" s="2" t="s">
        <v>40</v>
      </c>
      <c r="AB3074" s="2" t="s">
        <v>40</v>
      </c>
      <c r="AC3074" s="2" t="s">
        <v>40</v>
      </c>
      <c r="AD3074" s="2" t="s">
        <v>40</v>
      </c>
    </row>
    <row r="3075" spans="1:30" x14ac:dyDescent="0.2">
      <c r="A3075" s="3" t="s">
        <v>47</v>
      </c>
      <c r="B3075" s="2">
        <v>0</v>
      </c>
      <c r="C3075" s="2">
        <v>0</v>
      </c>
      <c r="D3075" s="2">
        <v>0</v>
      </c>
      <c r="E3075" s="2">
        <v>0</v>
      </c>
      <c r="F3075" s="2" t="s">
        <v>83</v>
      </c>
      <c r="G3075" s="2" t="s">
        <v>40</v>
      </c>
      <c r="H3075" s="2" t="s">
        <v>40</v>
      </c>
      <c r="I3075" s="2" t="s">
        <v>40</v>
      </c>
      <c r="J3075" s="2" t="s">
        <v>83</v>
      </c>
      <c r="K3075" s="2" t="s">
        <v>40</v>
      </c>
      <c r="L3075" s="2" t="s">
        <v>40</v>
      </c>
      <c r="M3075" s="2" t="s">
        <v>40</v>
      </c>
      <c r="N3075" s="2">
        <v>0</v>
      </c>
      <c r="O3075" s="2">
        <v>0</v>
      </c>
      <c r="P3075" s="2" t="s">
        <v>40</v>
      </c>
      <c r="Q3075" s="2" t="s">
        <v>40</v>
      </c>
      <c r="R3075" s="2" t="s">
        <v>83</v>
      </c>
      <c r="S3075" s="2" t="s">
        <v>40</v>
      </c>
      <c r="T3075" s="2" t="s">
        <v>40</v>
      </c>
      <c r="U3075" s="2" t="s">
        <v>40</v>
      </c>
      <c r="V3075" s="2" t="s">
        <v>83</v>
      </c>
      <c r="W3075" s="2" t="s">
        <v>40</v>
      </c>
      <c r="X3075" s="2" t="s">
        <v>40</v>
      </c>
      <c r="Y3075" s="2" t="s">
        <v>40</v>
      </c>
      <c r="Z3075" s="2" t="s">
        <v>83</v>
      </c>
      <c r="AA3075" s="2" t="s">
        <v>40</v>
      </c>
      <c r="AB3075" s="2" t="s">
        <v>40</v>
      </c>
      <c r="AC3075" s="2" t="s">
        <v>40</v>
      </c>
      <c r="AD3075" s="2" t="s">
        <v>40</v>
      </c>
    </row>
    <row r="3076" spans="1:30" x14ac:dyDescent="0.2">
      <c r="A3076" s="3" t="s">
        <v>52</v>
      </c>
      <c r="B3076" s="2">
        <v>0</v>
      </c>
      <c r="C3076" s="2">
        <v>0</v>
      </c>
      <c r="D3076" s="2">
        <v>0</v>
      </c>
      <c r="E3076" s="2" t="s">
        <v>40</v>
      </c>
      <c r="F3076" s="2">
        <v>0</v>
      </c>
      <c r="G3076" s="2">
        <v>0</v>
      </c>
      <c r="H3076" s="2">
        <v>0</v>
      </c>
      <c r="I3076" s="2" t="s">
        <v>40</v>
      </c>
      <c r="J3076" s="2" t="s">
        <v>83</v>
      </c>
      <c r="K3076" s="2" t="s">
        <v>40</v>
      </c>
      <c r="L3076" s="2" t="s">
        <v>40</v>
      </c>
      <c r="M3076" s="2" t="s">
        <v>40</v>
      </c>
      <c r="N3076" s="2">
        <v>0</v>
      </c>
      <c r="O3076" s="2">
        <v>0</v>
      </c>
      <c r="P3076" s="2">
        <v>0</v>
      </c>
      <c r="Q3076" s="2" t="s">
        <v>40</v>
      </c>
      <c r="R3076" s="2">
        <v>0</v>
      </c>
      <c r="S3076" s="2">
        <v>0</v>
      </c>
      <c r="T3076" s="2" t="s">
        <v>40</v>
      </c>
      <c r="U3076" s="2" t="s">
        <v>40</v>
      </c>
      <c r="V3076" s="2" t="s">
        <v>83</v>
      </c>
      <c r="W3076" s="2" t="s">
        <v>40</v>
      </c>
      <c r="X3076" s="2" t="s">
        <v>40</v>
      </c>
      <c r="Y3076" s="2" t="s">
        <v>40</v>
      </c>
      <c r="Z3076" s="2">
        <v>0</v>
      </c>
      <c r="AA3076" s="2">
        <v>0</v>
      </c>
      <c r="AB3076" s="2" t="s">
        <v>40</v>
      </c>
      <c r="AC3076" s="2" t="s">
        <v>40</v>
      </c>
      <c r="AD3076" s="2" t="s">
        <v>40</v>
      </c>
    </row>
    <row r="3077" spans="1:30" x14ac:dyDescent="0.2">
      <c r="A3077" s="3" t="s">
        <v>54</v>
      </c>
      <c r="B3077" s="2" t="s">
        <v>83</v>
      </c>
      <c r="C3077" s="2" t="s">
        <v>40</v>
      </c>
      <c r="D3077" s="2" t="s">
        <v>40</v>
      </c>
      <c r="E3077" s="2" t="s">
        <v>40</v>
      </c>
      <c r="F3077" s="2">
        <v>0</v>
      </c>
      <c r="G3077" s="2">
        <v>0</v>
      </c>
      <c r="H3077" s="2" t="s">
        <v>40</v>
      </c>
      <c r="I3077" s="2" t="s">
        <v>40</v>
      </c>
      <c r="J3077" s="2" t="s">
        <v>83</v>
      </c>
      <c r="K3077" s="2" t="s">
        <v>40</v>
      </c>
      <c r="L3077" s="2" t="s">
        <v>40</v>
      </c>
      <c r="M3077" s="2" t="s">
        <v>40</v>
      </c>
      <c r="N3077" s="2">
        <v>0</v>
      </c>
      <c r="O3077" s="2">
        <v>0</v>
      </c>
      <c r="P3077" s="2">
        <v>0</v>
      </c>
      <c r="Q3077" s="2" t="s">
        <v>40</v>
      </c>
      <c r="R3077" s="2" t="s">
        <v>83</v>
      </c>
      <c r="S3077" s="2" t="s">
        <v>40</v>
      </c>
      <c r="T3077" s="2" t="s">
        <v>40</v>
      </c>
      <c r="U3077" s="2" t="s">
        <v>40</v>
      </c>
      <c r="V3077" s="2">
        <v>0</v>
      </c>
      <c r="W3077" s="2">
        <v>0</v>
      </c>
      <c r="X3077" s="2" t="s">
        <v>40</v>
      </c>
      <c r="Y3077" s="2" t="s">
        <v>40</v>
      </c>
      <c r="Z3077" s="2">
        <v>0</v>
      </c>
      <c r="AA3077" s="2">
        <v>0</v>
      </c>
      <c r="AB3077" s="2">
        <v>0</v>
      </c>
      <c r="AC3077" s="2" t="s">
        <v>40</v>
      </c>
      <c r="AD3077" s="2" t="s">
        <v>40</v>
      </c>
    </row>
    <row r="3078" spans="1:30" x14ac:dyDescent="0.2">
      <c r="A3078" s="3" t="s">
        <v>55</v>
      </c>
      <c r="B3078" s="2">
        <v>0</v>
      </c>
      <c r="C3078" s="2">
        <v>0</v>
      </c>
      <c r="D3078" s="2">
        <v>0</v>
      </c>
      <c r="E3078" s="2" t="s">
        <v>40</v>
      </c>
      <c r="F3078" s="2">
        <v>0</v>
      </c>
      <c r="G3078" s="2">
        <v>0</v>
      </c>
      <c r="H3078" s="2" t="s">
        <v>40</v>
      </c>
      <c r="I3078" s="2" t="s">
        <v>40</v>
      </c>
      <c r="J3078" s="2" t="s">
        <v>83</v>
      </c>
      <c r="K3078" s="2" t="s">
        <v>40</v>
      </c>
      <c r="L3078" s="2" t="s">
        <v>40</v>
      </c>
      <c r="M3078" s="2" t="s">
        <v>40</v>
      </c>
      <c r="N3078" s="2">
        <v>0</v>
      </c>
      <c r="O3078" s="2">
        <v>0</v>
      </c>
      <c r="P3078" s="2">
        <v>0</v>
      </c>
      <c r="Q3078" s="2" t="s">
        <v>40</v>
      </c>
      <c r="R3078" s="2" t="s">
        <v>83</v>
      </c>
      <c r="S3078" s="2" t="s">
        <v>40</v>
      </c>
      <c r="T3078" s="2" t="s">
        <v>40</v>
      </c>
      <c r="U3078" s="2" t="s">
        <v>40</v>
      </c>
      <c r="V3078" s="2">
        <v>0</v>
      </c>
      <c r="W3078" s="2">
        <v>0</v>
      </c>
      <c r="X3078" s="2" t="s">
        <v>40</v>
      </c>
      <c r="Y3078" s="2" t="s">
        <v>40</v>
      </c>
      <c r="Z3078" s="2">
        <v>0</v>
      </c>
      <c r="AA3078" s="2">
        <v>0</v>
      </c>
      <c r="AB3078" s="2" t="s">
        <v>40</v>
      </c>
      <c r="AC3078" s="2" t="s">
        <v>40</v>
      </c>
      <c r="AD3078" s="2" t="s">
        <v>40</v>
      </c>
    </row>
    <row r="3079" spans="1:30" x14ac:dyDescent="0.2">
      <c r="A3079" s="3" t="s">
        <v>56</v>
      </c>
      <c r="B3079" s="2">
        <v>0</v>
      </c>
      <c r="C3079" s="2">
        <v>0</v>
      </c>
      <c r="D3079" s="2">
        <v>0</v>
      </c>
      <c r="E3079" s="2" t="s">
        <v>40</v>
      </c>
      <c r="F3079" s="2" t="s">
        <v>83</v>
      </c>
      <c r="G3079" s="2" t="s">
        <v>40</v>
      </c>
      <c r="H3079" s="2" t="s">
        <v>40</v>
      </c>
      <c r="I3079" s="2" t="s">
        <v>40</v>
      </c>
      <c r="J3079" s="2" t="s">
        <v>83</v>
      </c>
      <c r="K3079" s="2" t="s">
        <v>40</v>
      </c>
      <c r="L3079" s="2" t="s">
        <v>40</v>
      </c>
      <c r="M3079" s="2" t="s">
        <v>40</v>
      </c>
      <c r="N3079" s="2">
        <v>0</v>
      </c>
      <c r="O3079" s="2">
        <v>0</v>
      </c>
      <c r="P3079" s="2">
        <v>0</v>
      </c>
      <c r="Q3079" s="2" t="s">
        <v>40</v>
      </c>
      <c r="R3079" s="2" t="s">
        <v>83</v>
      </c>
      <c r="S3079" s="2" t="s">
        <v>40</v>
      </c>
      <c r="T3079" s="2" t="s">
        <v>40</v>
      </c>
      <c r="U3079" s="2" t="s">
        <v>40</v>
      </c>
      <c r="V3079" s="2" t="s">
        <v>83</v>
      </c>
      <c r="W3079" s="2" t="s">
        <v>40</v>
      </c>
      <c r="X3079" s="2" t="s">
        <v>40</v>
      </c>
      <c r="Y3079" s="2" t="s">
        <v>40</v>
      </c>
      <c r="Z3079" s="2">
        <v>0</v>
      </c>
      <c r="AA3079" s="2">
        <v>0</v>
      </c>
      <c r="AB3079" s="2" t="s">
        <v>40</v>
      </c>
      <c r="AC3079" s="2" t="s">
        <v>40</v>
      </c>
      <c r="AD3079" s="2" t="s">
        <v>40</v>
      </c>
    </row>
    <row r="3082" spans="1:30" x14ac:dyDescent="0.2">
      <c r="A3082" s="3" t="s">
        <v>92</v>
      </c>
    </row>
    <row r="3084" spans="1:30" x14ac:dyDescent="0.2">
      <c r="B3084" s="2" t="s">
        <v>39</v>
      </c>
      <c r="C3084" s="2" t="s">
        <v>40</v>
      </c>
      <c r="D3084" s="2" t="s">
        <v>40</v>
      </c>
      <c r="E3084" s="2" t="s">
        <v>40</v>
      </c>
      <c r="F3084" s="2" t="s">
        <v>41</v>
      </c>
      <c r="G3084" s="2" t="s">
        <v>40</v>
      </c>
      <c r="H3084" s="2" t="s">
        <v>40</v>
      </c>
      <c r="I3084" s="2" t="s">
        <v>40</v>
      </c>
      <c r="J3084" s="2" t="s">
        <v>42</v>
      </c>
      <c r="K3084" s="2" t="s">
        <v>40</v>
      </c>
      <c r="L3084" s="2" t="s">
        <v>40</v>
      </c>
      <c r="M3084" s="2" t="s">
        <v>40</v>
      </c>
      <c r="N3084" s="2" t="s">
        <v>43</v>
      </c>
      <c r="O3084" s="2" t="s">
        <v>40</v>
      </c>
      <c r="P3084" s="2" t="s">
        <v>40</v>
      </c>
      <c r="Q3084" s="2" t="s">
        <v>40</v>
      </c>
      <c r="R3084" s="2" t="s">
        <v>44</v>
      </c>
      <c r="S3084" s="2" t="s">
        <v>40</v>
      </c>
      <c r="T3084" s="2" t="s">
        <v>40</v>
      </c>
      <c r="U3084" s="2" t="s">
        <v>40</v>
      </c>
      <c r="V3084" s="2" t="s">
        <v>45</v>
      </c>
      <c r="W3084" s="2" t="s">
        <v>40</v>
      </c>
      <c r="X3084" s="2" t="s">
        <v>40</v>
      </c>
      <c r="Y3084" s="2" t="s">
        <v>40</v>
      </c>
      <c r="Z3084" s="2" t="s">
        <v>46</v>
      </c>
      <c r="AA3084" s="2" t="s">
        <v>40</v>
      </c>
      <c r="AB3084" s="2" t="s">
        <v>40</v>
      </c>
      <c r="AC3084" s="2" t="s">
        <v>40</v>
      </c>
      <c r="AD3084" s="2" t="s">
        <v>40</v>
      </c>
    </row>
    <row r="3085" spans="1:30" x14ac:dyDescent="0.2">
      <c r="A3085" s="3" t="s">
        <v>47</v>
      </c>
      <c r="B3085" s="2">
        <v>3.8899999999999997E-2</v>
      </c>
      <c r="C3085" s="2">
        <v>3.9200180750112897E-2</v>
      </c>
      <c r="D3085" s="2">
        <v>3.9113919289931902E-2</v>
      </c>
      <c r="E3085" s="2">
        <v>3.9665892576222897E-2</v>
      </c>
      <c r="F3085" s="2" t="s">
        <v>83</v>
      </c>
      <c r="G3085" s="2" t="s">
        <v>40</v>
      </c>
      <c r="H3085" s="2" t="s">
        <v>40</v>
      </c>
      <c r="I3085" s="2" t="s">
        <v>40</v>
      </c>
      <c r="J3085" s="2" t="s">
        <v>83</v>
      </c>
      <c r="K3085" s="2" t="s">
        <v>40</v>
      </c>
      <c r="L3085" s="2" t="s">
        <v>40</v>
      </c>
      <c r="M3085" s="2" t="s">
        <v>40</v>
      </c>
      <c r="N3085" s="2">
        <v>4.0329999999999998E-2</v>
      </c>
      <c r="O3085" s="2">
        <v>3.8115752013485597E-2</v>
      </c>
      <c r="P3085" s="2" t="s">
        <v>40</v>
      </c>
      <c r="Q3085" s="2" t="s">
        <v>40</v>
      </c>
      <c r="R3085" s="2" t="s">
        <v>83</v>
      </c>
      <c r="S3085" s="2" t="s">
        <v>40</v>
      </c>
      <c r="T3085" s="2" t="s">
        <v>40</v>
      </c>
      <c r="U3085" s="2" t="s">
        <v>40</v>
      </c>
      <c r="V3085" s="2" t="s">
        <v>83</v>
      </c>
      <c r="W3085" s="2" t="s">
        <v>40</v>
      </c>
      <c r="X3085" s="2" t="s">
        <v>40</v>
      </c>
      <c r="Y3085" s="2" t="s">
        <v>40</v>
      </c>
      <c r="Z3085" s="2" t="s">
        <v>83</v>
      </c>
      <c r="AA3085" s="2" t="s">
        <v>40</v>
      </c>
      <c r="AB3085" s="2" t="s">
        <v>40</v>
      </c>
      <c r="AC3085" s="2" t="s">
        <v>40</v>
      </c>
      <c r="AD3085" s="2" t="s">
        <v>40</v>
      </c>
    </row>
    <row r="3086" spans="1:30" x14ac:dyDescent="0.2">
      <c r="A3086" s="3" t="s">
        <v>52</v>
      </c>
      <c r="B3086" s="2">
        <v>3.8649999999999997E-2</v>
      </c>
      <c r="C3086" s="2">
        <v>3.8433382137628098E-2</v>
      </c>
      <c r="D3086" s="2">
        <v>4.0579464588275098E-2</v>
      </c>
      <c r="E3086" s="2" t="s">
        <v>40</v>
      </c>
      <c r="F3086" s="2">
        <v>4.1346839777428999E-2</v>
      </c>
      <c r="G3086" s="2">
        <v>4.1759999999999999E-2</v>
      </c>
      <c r="H3086" s="2">
        <v>3.4770000000000002E-2</v>
      </c>
      <c r="I3086" s="2" t="s">
        <v>40</v>
      </c>
      <c r="J3086" s="2" t="s">
        <v>83</v>
      </c>
      <c r="K3086" s="2" t="s">
        <v>40</v>
      </c>
      <c r="L3086" s="2" t="s">
        <v>40</v>
      </c>
      <c r="M3086" s="2" t="s">
        <v>40</v>
      </c>
      <c r="N3086" s="2">
        <v>3.8420000000000003E-2</v>
      </c>
      <c r="O3086" s="2">
        <v>3.9204641469047397E-2</v>
      </c>
      <c r="P3086" s="2">
        <v>4.0033903093657203E-2</v>
      </c>
      <c r="Q3086" s="2" t="s">
        <v>40</v>
      </c>
      <c r="R3086" s="2">
        <v>3.9210139187507001E-2</v>
      </c>
      <c r="S3086" s="2">
        <v>3.9230408259033303E-2</v>
      </c>
      <c r="T3086" s="2" t="s">
        <v>40</v>
      </c>
      <c r="U3086" s="2" t="s">
        <v>40</v>
      </c>
      <c r="V3086" s="2" t="s">
        <v>83</v>
      </c>
      <c r="W3086" s="2" t="s">
        <v>40</v>
      </c>
      <c r="X3086" s="2" t="s">
        <v>40</v>
      </c>
      <c r="Y3086" s="2" t="s">
        <v>40</v>
      </c>
      <c r="Z3086" s="2">
        <v>7.5232337814671105E-2</v>
      </c>
      <c r="AA3086" s="2">
        <v>0</v>
      </c>
      <c r="AB3086" s="2" t="s">
        <v>40</v>
      </c>
      <c r="AC3086" s="2" t="s">
        <v>40</v>
      </c>
      <c r="AD3086" s="2" t="s">
        <v>40</v>
      </c>
    </row>
    <row r="3087" spans="1:30" x14ac:dyDescent="0.2">
      <c r="A3087" s="3" t="s">
        <v>54</v>
      </c>
      <c r="B3087" s="2" t="s">
        <v>83</v>
      </c>
      <c r="C3087" s="2" t="s">
        <v>40</v>
      </c>
      <c r="D3087" s="2" t="s">
        <v>40</v>
      </c>
      <c r="E3087" s="2" t="s">
        <v>40</v>
      </c>
      <c r="F3087" s="2">
        <v>3.8214783821478297E-2</v>
      </c>
      <c r="G3087" s="2">
        <v>4.0249800083774399E-2</v>
      </c>
      <c r="H3087" s="2" t="s">
        <v>40</v>
      </c>
      <c r="I3087" s="2" t="s">
        <v>40</v>
      </c>
      <c r="J3087" s="2" t="s">
        <v>83</v>
      </c>
      <c r="K3087" s="2" t="s">
        <v>40</v>
      </c>
      <c r="L3087" s="2" t="s">
        <v>40</v>
      </c>
      <c r="M3087" s="2" t="s">
        <v>40</v>
      </c>
      <c r="N3087" s="2">
        <v>3.8280000000000002E-2</v>
      </c>
      <c r="O3087" s="2">
        <v>3.9133610518035697E-2</v>
      </c>
      <c r="P3087" s="2">
        <v>4.0250000000000001E-2</v>
      </c>
      <c r="Q3087" s="2" t="s">
        <v>40</v>
      </c>
      <c r="R3087" s="2" t="s">
        <v>83</v>
      </c>
      <c r="S3087" s="2" t="s">
        <v>40</v>
      </c>
      <c r="T3087" s="2" t="s">
        <v>40</v>
      </c>
      <c r="U3087" s="2" t="s">
        <v>40</v>
      </c>
      <c r="V3087" s="2">
        <v>3.8500659257864001E-2</v>
      </c>
      <c r="W3087" s="2">
        <v>3.9940000000000003E-2</v>
      </c>
      <c r="X3087" s="2" t="s">
        <v>40</v>
      </c>
      <c r="Y3087" s="2" t="s">
        <v>40</v>
      </c>
      <c r="Z3087" s="2">
        <v>0.108573363195999</v>
      </c>
      <c r="AA3087" s="2">
        <v>0</v>
      </c>
      <c r="AB3087" s="2">
        <v>0</v>
      </c>
      <c r="AC3087" s="2" t="s">
        <v>40</v>
      </c>
      <c r="AD3087" s="2" t="s">
        <v>40</v>
      </c>
    </row>
    <row r="3088" spans="1:30" x14ac:dyDescent="0.2">
      <c r="A3088" s="3" t="s">
        <v>55</v>
      </c>
      <c r="B3088" s="2">
        <v>3.9118982233929199E-2</v>
      </c>
      <c r="C3088" s="2">
        <v>3.9619338077487798E-2</v>
      </c>
      <c r="D3088" s="2">
        <v>3.8921560271598599E-2</v>
      </c>
      <c r="E3088" s="2" t="s">
        <v>40</v>
      </c>
      <c r="F3088" s="2">
        <v>3.82792901607358E-2</v>
      </c>
      <c r="G3088" s="2">
        <v>4.0185206356464998E-2</v>
      </c>
      <c r="H3088" s="2" t="s">
        <v>40</v>
      </c>
      <c r="I3088" s="2" t="s">
        <v>40</v>
      </c>
      <c r="J3088" s="2" t="s">
        <v>83</v>
      </c>
      <c r="K3088" s="2" t="s">
        <v>40</v>
      </c>
      <c r="L3088" s="2" t="s">
        <v>40</v>
      </c>
      <c r="M3088" s="2" t="s">
        <v>40</v>
      </c>
      <c r="N3088" s="2">
        <v>3.9607854153206501E-2</v>
      </c>
      <c r="O3088" s="2">
        <v>3.9694656488549598E-2</v>
      </c>
      <c r="P3088" s="2">
        <v>3.8354846014492697E-2</v>
      </c>
      <c r="Q3088" s="2" t="s">
        <v>40</v>
      </c>
      <c r="R3088" s="2" t="s">
        <v>83</v>
      </c>
      <c r="S3088" s="2" t="s">
        <v>40</v>
      </c>
      <c r="T3088" s="2" t="s">
        <v>40</v>
      </c>
      <c r="U3088" s="2" t="s">
        <v>40</v>
      </c>
      <c r="V3088" s="2">
        <v>3.8235404967399002E-2</v>
      </c>
      <c r="W3088" s="2">
        <v>4.0202137852003501E-2</v>
      </c>
      <c r="X3088" s="2" t="s">
        <v>40</v>
      </c>
      <c r="Y3088" s="2" t="s">
        <v>40</v>
      </c>
      <c r="Z3088" s="2">
        <v>7.5749041553863694E-2</v>
      </c>
      <c r="AA3088" s="2">
        <v>0</v>
      </c>
      <c r="AB3088" s="2" t="s">
        <v>40</v>
      </c>
      <c r="AC3088" s="2" t="s">
        <v>40</v>
      </c>
      <c r="AD3088" s="2" t="s">
        <v>40</v>
      </c>
    </row>
    <row r="3089" spans="1:30" x14ac:dyDescent="0.2">
      <c r="A3089" s="3" t="s">
        <v>56</v>
      </c>
      <c r="B3089" s="2">
        <v>3.9559451562148698E-2</v>
      </c>
      <c r="C3089" s="2">
        <v>3.8989999999999997E-2</v>
      </c>
      <c r="D3089" s="2">
        <v>3.9113280917373899E-2</v>
      </c>
      <c r="E3089" s="2" t="s">
        <v>40</v>
      </c>
      <c r="F3089" s="2" t="s">
        <v>83</v>
      </c>
      <c r="G3089" s="2" t="s">
        <v>40</v>
      </c>
      <c r="H3089" s="2" t="s">
        <v>40</v>
      </c>
      <c r="I3089" s="2" t="s">
        <v>40</v>
      </c>
      <c r="J3089" s="2" t="s">
        <v>83</v>
      </c>
      <c r="K3089" s="2" t="s">
        <v>40</v>
      </c>
      <c r="L3089" s="2" t="s">
        <v>40</v>
      </c>
      <c r="M3089" s="2" t="s">
        <v>40</v>
      </c>
      <c r="N3089" s="2">
        <v>4.0412066861537498E-2</v>
      </c>
      <c r="O3089" s="2">
        <v>3.9428345478167502E-2</v>
      </c>
      <c r="P3089" s="2">
        <v>3.7835866943400402E-2</v>
      </c>
      <c r="Q3089" s="2" t="s">
        <v>40</v>
      </c>
      <c r="R3089" s="2" t="s">
        <v>83</v>
      </c>
      <c r="S3089" s="2" t="s">
        <v>40</v>
      </c>
      <c r="T3089" s="2" t="s">
        <v>40</v>
      </c>
      <c r="U3089" s="2" t="s">
        <v>40</v>
      </c>
      <c r="V3089" s="2" t="s">
        <v>83</v>
      </c>
      <c r="W3089" s="2" t="s">
        <v>40</v>
      </c>
      <c r="X3089" s="2" t="s">
        <v>40</v>
      </c>
      <c r="Y3089" s="2" t="s">
        <v>40</v>
      </c>
      <c r="Z3089" s="2">
        <v>7.5425614676243299E-2</v>
      </c>
      <c r="AA3089" s="2">
        <v>0</v>
      </c>
      <c r="AB3089" s="2" t="s">
        <v>40</v>
      </c>
      <c r="AC3089" s="2" t="s">
        <v>40</v>
      </c>
      <c r="AD3089" s="2" t="s">
        <v>40</v>
      </c>
    </row>
    <row r="3092" spans="1:30" x14ac:dyDescent="0.2">
      <c r="A3092" s="3" t="s">
        <v>94</v>
      </c>
    </row>
    <row r="3094" spans="1:30" x14ac:dyDescent="0.2">
      <c r="B3094" s="2" t="s">
        <v>95</v>
      </c>
      <c r="C3094" s="2" t="s">
        <v>40</v>
      </c>
      <c r="D3094" s="2" t="s">
        <v>40</v>
      </c>
      <c r="E3094" s="2" t="s">
        <v>58</v>
      </c>
      <c r="F3094" s="2" t="s">
        <v>40</v>
      </c>
      <c r="G3094" s="2" t="s">
        <v>40</v>
      </c>
      <c r="H3094" s="2" t="s">
        <v>59</v>
      </c>
      <c r="I3094" s="2" t="s">
        <v>40</v>
      </c>
      <c r="J3094" s="2" t="s">
        <v>40</v>
      </c>
      <c r="K3094" s="2" t="s">
        <v>60</v>
      </c>
      <c r="L3094" s="2" t="s">
        <v>40</v>
      </c>
      <c r="M3094" s="2" t="s">
        <v>40</v>
      </c>
      <c r="N3094" s="2" t="s">
        <v>61</v>
      </c>
      <c r="O3094" s="2" t="s">
        <v>40</v>
      </c>
      <c r="P3094" s="2" t="s">
        <v>40</v>
      </c>
      <c r="Q3094" s="2" t="s">
        <v>40</v>
      </c>
    </row>
    <row r="3095" spans="1:30" x14ac:dyDescent="0.2">
      <c r="A3095" s="3" t="s">
        <v>75</v>
      </c>
      <c r="B3095" s="2">
        <v>0</v>
      </c>
      <c r="C3095" s="2">
        <v>0</v>
      </c>
      <c r="D3095" s="2" t="s">
        <v>40</v>
      </c>
      <c r="E3095" s="2">
        <v>0</v>
      </c>
      <c r="F3095" s="2">
        <v>0</v>
      </c>
      <c r="G3095" s="2" t="s">
        <v>40</v>
      </c>
      <c r="H3095" s="2" t="s">
        <v>83</v>
      </c>
      <c r="I3095" s="2" t="s">
        <v>40</v>
      </c>
      <c r="J3095" s="2" t="s">
        <v>40</v>
      </c>
      <c r="K3095" s="2">
        <v>0</v>
      </c>
      <c r="L3095" s="2">
        <v>0</v>
      </c>
      <c r="M3095" s="2">
        <v>0</v>
      </c>
      <c r="N3095" s="2">
        <v>0</v>
      </c>
      <c r="O3095" s="2">
        <v>0</v>
      </c>
      <c r="P3095" s="2" t="s">
        <v>40</v>
      </c>
      <c r="Q3095" s="2" t="s">
        <v>40</v>
      </c>
    </row>
    <row r="3096" spans="1:30" x14ac:dyDescent="0.2">
      <c r="A3096" s="3" t="s">
        <v>76</v>
      </c>
      <c r="B3096" s="2">
        <v>0</v>
      </c>
      <c r="C3096" s="2">
        <v>2.0889999999999999E-2</v>
      </c>
      <c r="D3096" s="2" t="s">
        <v>40</v>
      </c>
      <c r="E3096" s="2">
        <v>2.0889999999999999E-2</v>
      </c>
      <c r="F3096" s="2">
        <v>0</v>
      </c>
      <c r="G3096" s="2" t="s">
        <v>40</v>
      </c>
      <c r="H3096" s="2" t="s">
        <v>83</v>
      </c>
      <c r="I3096" s="2" t="s">
        <v>40</v>
      </c>
      <c r="J3096" s="2" t="s">
        <v>40</v>
      </c>
      <c r="K3096" s="2">
        <v>5.5199999999999997E-3</v>
      </c>
      <c r="L3096" s="2">
        <v>1.0489999999999999E-2</v>
      </c>
      <c r="M3096" s="2">
        <v>4.8799999999999998E-3</v>
      </c>
      <c r="N3096" s="2">
        <v>0.01</v>
      </c>
      <c r="O3096" s="2">
        <v>1.089E-2</v>
      </c>
      <c r="P3096" s="2" t="s">
        <v>40</v>
      </c>
      <c r="Q3096" s="2" t="s">
        <v>40</v>
      </c>
    </row>
    <row r="3097" spans="1:30" x14ac:dyDescent="0.2">
      <c r="A3097" s="3" t="s">
        <v>77</v>
      </c>
      <c r="B3097" s="2">
        <v>0.48588999999999999</v>
      </c>
      <c r="C3097" s="2">
        <v>0.48638999999999999</v>
      </c>
      <c r="D3097" s="2" t="s">
        <v>40</v>
      </c>
      <c r="E3097" s="2">
        <v>0.48775000000000002</v>
      </c>
      <c r="F3097" s="2">
        <v>0.48453000000000002</v>
      </c>
      <c r="G3097" s="2" t="s">
        <v>40</v>
      </c>
      <c r="H3097" s="2" t="s">
        <v>83</v>
      </c>
      <c r="I3097" s="2" t="s">
        <v>40</v>
      </c>
      <c r="J3097" s="2" t="s">
        <v>40</v>
      </c>
      <c r="K3097" s="2">
        <v>0.23941000000000001</v>
      </c>
      <c r="L3097" s="2">
        <v>0.49075999999999997</v>
      </c>
      <c r="M3097" s="2">
        <v>0.24210999999999999</v>
      </c>
      <c r="N3097" s="2">
        <v>0.48037999999999997</v>
      </c>
      <c r="O3097" s="2">
        <v>0.4919</v>
      </c>
      <c r="P3097" s="2" t="s">
        <v>40</v>
      </c>
      <c r="Q3097" s="2" t="s">
        <v>40</v>
      </c>
    </row>
    <row r="3098" spans="1:30" x14ac:dyDescent="0.2">
      <c r="A3098" s="3" t="s">
        <v>78</v>
      </c>
      <c r="B3098" s="2">
        <v>1.6400000000000001E-2</v>
      </c>
      <c r="C3098" s="2">
        <v>1.171E-2</v>
      </c>
      <c r="D3098" s="2" t="s">
        <v>40</v>
      </c>
      <c r="E3098" s="2">
        <v>1.0330000000000001E-2</v>
      </c>
      <c r="F3098" s="2">
        <v>1.7780000000000001E-2</v>
      </c>
      <c r="G3098" s="2" t="s">
        <v>40</v>
      </c>
      <c r="H3098" s="2" t="s">
        <v>83</v>
      </c>
      <c r="I3098" s="2" t="s">
        <v>40</v>
      </c>
      <c r="J3098" s="2" t="s">
        <v>40</v>
      </c>
      <c r="K3098" s="2">
        <v>7.0699999999999999E-3</v>
      </c>
      <c r="L3098" s="2">
        <v>1.1939999999999999E-2</v>
      </c>
      <c r="M3098" s="2">
        <v>9.1000000000000004E-3</v>
      </c>
      <c r="N3098" s="2">
        <v>1.7389999999999999E-2</v>
      </c>
      <c r="O3098" s="2">
        <v>1.072E-2</v>
      </c>
      <c r="P3098" s="2" t="s">
        <v>40</v>
      </c>
      <c r="Q3098" s="2" t="s">
        <v>40</v>
      </c>
    </row>
    <row r="3099" spans="1:30" x14ac:dyDescent="0.2">
      <c r="A3099" s="3" t="s">
        <v>79</v>
      </c>
      <c r="B3099" s="2">
        <v>0</v>
      </c>
      <c r="C3099" s="2">
        <v>0</v>
      </c>
      <c r="D3099" s="2" t="s">
        <v>40</v>
      </c>
      <c r="E3099" s="2">
        <v>0</v>
      </c>
      <c r="F3099" s="2">
        <v>0</v>
      </c>
      <c r="G3099" s="2" t="s">
        <v>40</v>
      </c>
      <c r="H3099" s="2" t="s">
        <v>83</v>
      </c>
      <c r="I3099" s="2" t="s">
        <v>40</v>
      </c>
      <c r="J3099" s="2" t="s">
        <v>40</v>
      </c>
      <c r="K3099" s="2">
        <v>0</v>
      </c>
      <c r="L3099" s="2">
        <v>0</v>
      </c>
      <c r="M3099" s="2">
        <v>0</v>
      </c>
      <c r="N3099" s="2">
        <v>0</v>
      </c>
      <c r="O3099" s="2">
        <v>0</v>
      </c>
      <c r="P3099" s="2" t="s">
        <v>40</v>
      </c>
      <c r="Q3099" s="2" t="s">
        <v>40</v>
      </c>
    </row>
    <row r="3100" spans="1:30" x14ac:dyDescent="0.2">
      <c r="A3100" s="3" t="s">
        <v>80</v>
      </c>
      <c r="B3100" s="2">
        <v>0</v>
      </c>
      <c r="C3100" s="2">
        <v>0</v>
      </c>
      <c r="D3100" s="2" t="s">
        <v>40</v>
      </c>
      <c r="E3100" s="2">
        <v>0</v>
      </c>
      <c r="F3100" s="2">
        <v>0</v>
      </c>
      <c r="G3100" s="2" t="s">
        <v>40</v>
      </c>
      <c r="H3100" s="2" t="s">
        <v>83</v>
      </c>
      <c r="I3100" s="2" t="s">
        <v>40</v>
      </c>
      <c r="J3100" s="2" t="s">
        <v>40</v>
      </c>
      <c r="K3100" s="2">
        <v>0</v>
      </c>
      <c r="L3100" s="2">
        <v>0</v>
      </c>
      <c r="M3100" s="2">
        <v>0</v>
      </c>
      <c r="N3100" s="2">
        <v>0</v>
      </c>
      <c r="O3100" s="2">
        <v>0</v>
      </c>
      <c r="P3100" s="2" t="s">
        <v>40</v>
      </c>
      <c r="Q3100" s="2" t="s">
        <v>40</v>
      </c>
    </row>
    <row r="3101" spans="1:30" x14ac:dyDescent="0.2">
      <c r="A3101" s="3" t="s">
        <v>81</v>
      </c>
      <c r="B3101" s="2">
        <v>2.0590000000000001E-2</v>
      </c>
      <c r="C3101" s="2">
        <v>2.1100000000000001E-2</v>
      </c>
      <c r="D3101" s="2" t="s">
        <v>40</v>
      </c>
      <c r="E3101" s="2">
        <v>2.1510000000000001E-2</v>
      </c>
      <c r="F3101" s="2">
        <v>2.018E-2</v>
      </c>
      <c r="G3101" s="2" t="s">
        <v>40</v>
      </c>
      <c r="H3101" s="2" t="s">
        <v>83</v>
      </c>
      <c r="I3101" s="2" t="s">
        <v>40</v>
      </c>
      <c r="J3101" s="2" t="s">
        <v>40</v>
      </c>
      <c r="K3101" s="2">
        <v>1.0240000000000001E-2</v>
      </c>
      <c r="L3101" s="2">
        <v>2.094E-2</v>
      </c>
      <c r="M3101" s="2">
        <v>1.051E-2</v>
      </c>
      <c r="N3101" s="2">
        <v>2.0990000000000002E-2</v>
      </c>
      <c r="O3101" s="2">
        <v>2.07E-2</v>
      </c>
      <c r="P3101" s="2" t="s">
        <v>40</v>
      </c>
      <c r="Q3101" s="2" t="s">
        <v>40</v>
      </c>
    </row>
    <row r="3104" spans="1:30" x14ac:dyDescent="0.2">
      <c r="A3104" s="3" t="s">
        <v>96</v>
      </c>
    </row>
    <row r="3106" spans="1:17" x14ac:dyDescent="0.2">
      <c r="B3106" s="2" t="s">
        <v>95</v>
      </c>
      <c r="C3106" s="2" t="s">
        <v>40</v>
      </c>
      <c r="D3106" s="2" t="s">
        <v>40</v>
      </c>
      <c r="E3106" s="2" t="s">
        <v>58</v>
      </c>
      <c r="F3106" s="2" t="s">
        <v>40</v>
      </c>
      <c r="G3106" s="2" t="s">
        <v>40</v>
      </c>
      <c r="H3106" s="2" t="s">
        <v>59</v>
      </c>
      <c r="I3106" s="2" t="s">
        <v>40</v>
      </c>
      <c r="J3106" s="2" t="s">
        <v>40</v>
      </c>
      <c r="K3106" s="2" t="s">
        <v>60</v>
      </c>
      <c r="L3106" s="2" t="s">
        <v>40</v>
      </c>
      <c r="M3106" s="2" t="s">
        <v>40</v>
      </c>
      <c r="N3106" s="2" t="s">
        <v>61</v>
      </c>
      <c r="O3106" s="2" t="s">
        <v>40</v>
      </c>
      <c r="P3106" s="2" t="s">
        <v>40</v>
      </c>
      <c r="Q3106" s="2" t="s">
        <v>40</v>
      </c>
    </row>
    <row r="3107" spans="1:17" x14ac:dyDescent="0.2">
      <c r="A3107" s="3" t="s">
        <v>75</v>
      </c>
      <c r="B3107" s="2">
        <v>0</v>
      </c>
      <c r="C3107" s="2">
        <v>0</v>
      </c>
      <c r="D3107" s="2" t="s">
        <v>40</v>
      </c>
      <c r="E3107" s="2">
        <v>0</v>
      </c>
      <c r="F3107" s="2">
        <v>0</v>
      </c>
      <c r="G3107" s="2" t="s">
        <v>40</v>
      </c>
      <c r="H3107" s="2" t="s">
        <v>83</v>
      </c>
      <c r="I3107" s="2" t="s">
        <v>40</v>
      </c>
      <c r="J3107" s="2" t="s">
        <v>40</v>
      </c>
      <c r="K3107" s="2">
        <v>0</v>
      </c>
      <c r="L3107" s="2">
        <v>0</v>
      </c>
      <c r="M3107" s="2">
        <v>0</v>
      </c>
      <c r="N3107" s="2">
        <v>0</v>
      </c>
      <c r="O3107" s="2">
        <v>0</v>
      </c>
      <c r="P3107" s="2" t="s">
        <v>40</v>
      </c>
      <c r="Q3107" s="2" t="s">
        <v>40</v>
      </c>
    </row>
    <row r="3108" spans="1:17" x14ac:dyDescent="0.2">
      <c r="A3108" s="3" t="s">
        <v>76</v>
      </c>
      <c r="B3108" s="2">
        <v>0</v>
      </c>
      <c r="C3108" s="2">
        <v>3.86787387287304E-2</v>
      </c>
      <c r="D3108" s="2" t="s">
        <v>40</v>
      </c>
      <c r="E3108" s="2">
        <v>3.8650828892835998E-2</v>
      </c>
      <c r="F3108" s="2">
        <v>0</v>
      </c>
      <c r="G3108" s="2" t="s">
        <v>40</v>
      </c>
      <c r="H3108" s="2" t="s">
        <v>83</v>
      </c>
      <c r="I3108" s="2" t="s">
        <v>40</v>
      </c>
      <c r="J3108" s="2" t="s">
        <v>40</v>
      </c>
      <c r="K3108" s="2">
        <v>2.10494203782794E-2</v>
      </c>
      <c r="L3108" s="2">
        <v>1.9639413625896301E-2</v>
      </c>
      <c r="M3108" s="2">
        <v>1.83E-2</v>
      </c>
      <c r="N3108" s="2">
        <v>1.8912171873817898E-2</v>
      </c>
      <c r="O3108" s="2">
        <v>2.0385241758858801E-2</v>
      </c>
      <c r="P3108" s="2" t="s">
        <v>40</v>
      </c>
      <c r="Q3108" s="2" t="s">
        <v>40</v>
      </c>
    </row>
    <row r="3109" spans="1:17" x14ac:dyDescent="0.2">
      <c r="A3109" s="3" t="s">
        <v>77</v>
      </c>
      <c r="B3109" s="2">
        <v>0.92925719094247194</v>
      </c>
      <c r="C3109" s="2">
        <v>0.90057212686774402</v>
      </c>
      <c r="D3109" s="2" t="s">
        <v>40</v>
      </c>
      <c r="E3109" s="2">
        <v>0.90243857312018905</v>
      </c>
      <c r="F3109" s="2">
        <v>0.92734789182568</v>
      </c>
      <c r="G3109" s="2" t="s">
        <v>40</v>
      </c>
      <c r="H3109" s="2" t="s">
        <v>83</v>
      </c>
      <c r="I3109" s="2" t="s">
        <v>40</v>
      </c>
      <c r="J3109" s="2" t="s">
        <v>40</v>
      </c>
      <c r="K3109" s="2">
        <v>0.91294234289200704</v>
      </c>
      <c r="L3109" s="2">
        <v>0.91880253870780504</v>
      </c>
      <c r="M3109" s="2">
        <v>0.90813999999999995</v>
      </c>
      <c r="N3109" s="2">
        <v>0.90850291247446802</v>
      </c>
      <c r="O3109" s="2">
        <v>0.92079893674772095</v>
      </c>
      <c r="P3109" s="2" t="s">
        <v>40</v>
      </c>
      <c r="Q3109" s="2" t="s">
        <v>40</v>
      </c>
    </row>
    <row r="3110" spans="1:17" x14ac:dyDescent="0.2">
      <c r="A3110" s="3" t="s">
        <v>78</v>
      </c>
      <c r="B3110" s="2">
        <v>3.1364749082007301E-2</v>
      </c>
      <c r="C3110" s="2">
        <v>2.16815715899202E-2</v>
      </c>
      <c r="D3110" s="2" t="s">
        <v>40</v>
      </c>
      <c r="E3110" s="2">
        <v>1.91126406157489E-2</v>
      </c>
      <c r="F3110" s="2">
        <v>3.4029359413577202E-2</v>
      </c>
      <c r="G3110" s="2" t="s">
        <v>40</v>
      </c>
      <c r="H3110" s="2" t="s">
        <v>83</v>
      </c>
      <c r="I3110" s="2" t="s">
        <v>40</v>
      </c>
      <c r="J3110" s="2" t="s">
        <v>40</v>
      </c>
      <c r="K3110" s="2">
        <v>2.6960036607687601E-2</v>
      </c>
      <c r="L3110" s="2">
        <v>2.23541085503529E-2</v>
      </c>
      <c r="M3110" s="2">
        <v>3.4130000000000001E-2</v>
      </c>
      <c r="N3110" s="2">
        <v>3.2888266888569398E-2</v>
      </c>
      <c r="O3110" s="2">
        <v>2.0067014844349602E-2</v>
      </c>
      <c r="P3110" s="2" t="s">
        <v>40</v>
      </c>
      <c r="Q3110" s="2" t="s">
        <v>40</v>
      </c>
    </row>
    <row r="3111" spans="1:17" x14ac:dyDescent="0.2">
      <c r="A3111" s="3" t="s">
        <v>79</v>
      </c>
      <c r="B3111" s="2">
        <v>0</v>
      </c>
      <c r="C3111" s="2">
        <v>0</v>
      </c>
      <c r="D3111" s="2" t="s">
        <v>40</v>
      </c>
      <c r="E3111" s="2">
        <v>0</v>
      </c>
      <c r="F3111" s="2">
        <v>0</v>
      </c>
      <c r="G3111" s="2" t="s">
        <v>40</v>
      </c>
      <c r="H3111" s="2" t="s">
        <v>83</v>
      </c>
      <c r="I3111" s="2" t="s">
        <v>40</v>
      </c>
      <c r="J3111" s="2" t="s">
        <v>40</v>
      </c>
      <c r="K3111" s="2">
        <v>0</v>
      </c>
      <c r="L3111" s="2">
        <v>0</v>
      </c>
      <c r="M3111" s="2">
        <v>0</v>
      </c>
      <c r="N3111" s="2">
        <v>0</v>
      </c>
      <c r="O3111" s="2">
        <v>0</v>
      </c>
      <c r="P3111" s="2" t="s">
        <v>40</v>
      </c>
      <c r="Q3111" s="2" t="s">
        <v>40</v>
      </c>
    </row>
    <row r="3112" spans="1:17" x14ac:dyDescent="0.2">
      <c r="A3112" s="3" t="s">
        <v>80</v>
      </c>
      <c r="B3112" s="2">
        <v>0</v>
      </c>
      <c r="C3112" s="2">
        <v>0</v>
      </c>
      <c r="D3112" s="2" t="s">
        <v>40</v>
      </c>
      <c r="E3112" s="2">
        <v>0</v>
      </c>
      <c r="F3112" s="2">
        <v>0</v>
      </c>
      <c r="G3112" s="2" t="s">
        <v>40</v>
      </c>
      <c r="H3112" s="2" t="s">
        <v>83</v>
      </c>
      <c r="I3112" s="2" t="s">
        <v>40</v>
      </c>
      <c r="J3112" s="2" t="s">
        <v>40</v>
      </c>
      <c r="K3112" s="2">
        <v>0</v>
      </c>
      <c r="L3112" s="2">
        <v>0</v>
      </c>
      <c r="M3112" s="2">
        <v>0</v>
      </c>
      <c r="N3112" s="2">
        <v>0</v>
      </c>
      <c r="O3112" s="2">
        <v>0</v>
      </c>
      <c r="P3112" s="2" t="s">
        <v>40</v>
      </c>
      <c r="Q3112" s="2" t="s">
        <v>40</v>
      </c>
    </row>
    <row r="3113" spans="1:17" x14ac:dyDescent="0.2">
      <c r="A3113" s="3" t="s">
        <v>81</v>
      </c>
      <c r="B3113" s="2">
        <v>3.9378059975520102E-2</v>
      </c>
      <c r="C3113" s="2">
        <v>3.90675628136051E-2</v>
      </c>
      <c r="D3113" s="2" t="s">
        <v>40</v>
      </c>
      <c r="E3113" s="2">
        <v>3.9797957371225497E-2</v>
      </c>
      <c r="F3113" s="2">
        <v>3.8622748760741801E-2</v>
      </c>
      <c r="G3113" s="2" t="s">
        <v>40</v>
      </c>
      <c r="H3113" s="2" t="s">
        <v>83</v>
      </c>
      <c r="I3113" s="2" t="s">
        <v>40</v>
      </c>
      <c r="J3113" s="2" t="s">
        <v>40</v>
      </c>
      <c r="K3113" s="2">
        <v>3.9048200122025603E-2</v>
      </c>
      <c r="L3113" s="2">
        <v>3.9203939115945503E-2</v>
      </c>
      <c r="M3113" s="2">
        <v>3.9419999999999997E-2</v>
      </c>
      <c r="N3113" s="2">
        <v>3.9696648763143903E-2</v>
      </c>
      <c r="O3113" s="2">
        <v>3.8748806649070502E-2</v>
      </c>
      <c r="P3113" s="2" t="s">
        <v>40</v>
      </c>
      <c r="Q3113" s="2" t="s">
        <v>40</v>
      </c>
    </row>
    <row r="3116" spans="1:17" x14ac:dyDescent="0.2">
      <c r="A3116" s="3" t="s">
        <v>117</v>
      </c>
    </row>
    <row r="3118" spans="1:17" x14ac:dyDescent="0.2">
      <c r="A3118" s="3" t="s">
        <v>114</v>
      </c>
    </row>
    <row r="3120" spans="1:17" x14ac:dyDescent="0.2">
      <c r="A3120" s="3" t="s">
        <v>29</v>
      </c>
      <c r="B3120" s="2">
        <v>0.31539</v>
      </c>
    </row>
    <row r="3122" spans="1:30" x14ac:dyDescent="0.2">
      <c r="A3122" s="3" t="s">
        <v>31</v>
      </c>
    </row>
    <row r="3124" spans="1:30" x14ac:dyDescent="0.2">
      <c r="A3124" s="3" t="s">
        <v>32</v>
      </c>
      <c r="B3124" s="2" t="s">
        <v>33</v>
      </c>
      <c r="C3124" s="2" t="s">
        <v>34</v>
      </c>
      <c r="D3124" s="2" t="s">
        <v>35</v>
      </c>
      <c r="E3124" s="2" t="s">
        <v>36</v>
      </c>
    </row>
    <row r="3125" spans="1:30" x14ac:dyDescent="0.2">
      <c r="A3125" s="3">
        <v>0.14024</v>
      </c>
      <c r="B3125" s="2" t="s">
        <v>37</v>
      </c>
      <c r="C3125" s="2">
        <v>5</v>
      </c>
      <c r="D3125" s="2">
        <v>4</v>
      </c>
      <c r="E3125" s="2" t="str">
        <f>O3134</f>
        <v xml:space="preserve"> S</v>
      </c>
    </row>
    <row r="3127" spans="1:30" x14ac:dyDescent="0.2">
      <c r="A3127" s="3" t="s">
        <v>38</v>
      </c>
    </row>
    <row r="3129" spans="1:30" x14ac:dyDescent="0.2">
      <c r="B3129" s="2" t="s">
        <v>39</v>
      </c>
      <c r="C3129" s="2" t="s">
        <v>40</v>
      </c>
      <c r="D3129" s="2" t="s">
        <v>40</v>
      </c>
      <c r="E3129" s="2" t="s">
        <v>40</v>
      </c>
      <c r="F3129" s="2" t="s">
        <v>41</v>
      </c>
      <c r="G3129" s="2" t="s">
        <v>40</v>
      </c>
      <c r="H3129" s="2" t="s">
        <v>40</v>
      </c>
      <c r="I3129" s="2" t="s">
        <v>40</v>
      </c>
      <c r="J3129" s="2" t="s">
        <v>42</v>
      </c>
      <c r="K3129" s="2" t="s">
        <v>40</v>
      </c>
      <c r="L3129" s="2" t="s">
        <v>40</v>
      </c>
      <c r="M3129" s="2" t="s">
        <v>40</v>
      </c>
      <c r="N3129" s="2" t="s">
        <v>43</v>
      </c>
      <c r="O3129" s="2" t="s">
        <v>40</v>
      </c>
      <c r="P3129" s="2" t="s">
        <v>40</v>
      </c>
      <c r="Q3129" s="2" t="s">
        <v>40</v>
      </c>
      <c r="R3129" s="2" t="s">
        <v>44</v>
      </c>
      <c r="S3129" s="2" t="s">
        <v>40</v>
      </c>
      <c r="T3129" s="2" t="s">
        <v>40</v>
      </c>
      <c r="U3129" s="2" t="s">
        <v>40</v>
      </c>
      <c r="V3129" s="2" t="s">
        <v>45</v>
      </c>
      <c r="W3129" s="2" t="s">
        <v>40</v>
      </c>
      <c r="X3129" s="2" t="s">
        <v>40</v>
      </c>
      <c r="Y3129" s="2" t="s">
        <v>40</v>
      </c>
      <c r="Z3129" s="2" t="s">
        <v>46</v>
      </c>
      <c r="AA3129" s="2" t="s">
        <v>40</v>
      </c>
      <c r="AB3129" s="2" t="s">
        <v>40</v>
      </c>
      <c r="AC3129" s="2" t="s">
        <v>40</v>
      </c>
      <c r="AD3129" s="2" t="s">
        <v>40</v>
      </c>
    </row>
    <row r="3130" spans="1:30" x14ac:dyDescent="0.2">
      <c r="A3130" s="3" t="s">
        <v>47</v>
      </c>
      <c r="B3130" s="2" t="s">
        <v>48</v>
      </c>
      <c r="C3130" s="2" t="s">
        <v>49</v>
      </c>
      <c r="D3130" s="2" t="s">
        <v>50</v>
      </c>
      <c r="E3130" s="2" t="s">
        <v>51</v>
      </c>
      <c r="F3130" s="2" t="s">
        <v>49</v>
      </c>
      <c r="G3130" s="2" t="s">
        <v>40</v>
      </c>
      <c r="H3130" s="2" t="s">
        <v>40</v>
      </c>
      <c r="I3130" s="2" t="s">
        <v>40</v>
      </c>
      <c r="J3130" s="2" t="s">
        <v>48</v>
      </c>
      <c r="K3130" s="2" t="s">
        <v>40</v>
      </c>
      <c r="L3130" s="2" t="s">
        <v>40</v>
      </c>
      <c r="M3130" s="2" t="s">
        <v>40</v>
      </c>
      <c r="N3130" s="2" t="s">
        <v>49</v>
      </c>
      <c r="O3130" s="2" t="s">
        <v>51</v>
      </c>
      <c r="P3130" s="2" t="s">
        <v>40</v>
      </c>
      <c r="Q3130" s="2" t="s">
        <v>40</v>
      </c>
      <c r="R3130" s="2" t="s">
        <v>51</v>
      </c>
      <c r="S3130" s="2" t="s">
        <v>40</v>
      </c>
      <c r="T3130" s="2" t="s">
        <v>40</v>
      </c>
      <c r="U3130" s="2" t="s">
        <v>40</v>
      </c>
      <c r="V3130" s="2" t="s">
        <v>48</v>
      </c>
      <c r="W3130" s="2" t="s">
        <v>40</v>
      </c>
      <c r="X3130" s="2" t="s">
        <v>40</v>
      </c>
      <c r="Y3130" s="2" t="s">
        <v>40</v>
      </c>
      <c r="Z3130" s="2" t="s">
        <v>48</v>
      </c>
      <c r="AA3130" s="2" t="s">
        <v>40</v>
      </c>
      <c r="AB3130" s="2" t="s">
        <v>40</v>
      </c>
      <c r="AC3130" s="2" t="s">
        <v>40</v>
      </c>
      <c r="AD3130" s="2" t="s">
        <v>40</v>
      </c>
    </row>
    <row r="3131" spans="1:30" x14ac:dyDescent="0.2">
      <c r="A3131" s="3" t="s">
        <v>52</v>
      </c>
      <c r="B3131" s="2" t="s">
        <v>49</v>
      </c>
      <c r="C3131" s="2" t="s">
        <v>50</v>
      </c>
      <c r="D3131" s="2" t="s">
        <v>53</v>
      </c>
      <c r="E3131" s="2" t="s">
        <v>40</v>
      </c>
      <c r="F3131" s="2" t="s">
        <v>48</v>
      </c>
      <c r="G3131" s="2" t="s">
        <v>49</v>
      </c>
      <c r="H3131" s="2" t="s">
        <v>51</v>
      </c>
      <c r="I3131" s="2" t="s">
        <v>40</v>
      </c>
      <c r="J3131" s="2" t="s">
        <v>48</v>
      </c>
      <c r="K3131" s="2" t="s">
        <v>40</v>
      </c>
      <c r="L3131" s="2" t="s">
        <v>40</v>
      </c>
      <c r="M3131" s="2" t="s">
        <v>40</v>
      </c>
      <c r="N3131" s="2" t="s">
        <v>49</v>
      </c>
      <c r="O3131" s="2" t="s">
        <v>50</v>
      </c>
      <c r="P3131" s="2" t="s">
        <v>53</v>
      </c>
      <c r="Q3131" s="2" t="s">
        <v>40</v>
      </c>
      <c r="R3131" s="2" t="s">
        <v>48</v>
      </c>
      <c r="S3131" s="2" t="s">
        <v>49</v>
      </c>
      <c r="T3131" s="2" t="s">
        <v>40</v>
      </c>
      <c r="U3131" s="2" t="s">
        <v>40</v>
      </c>
      <c r="V3131" s="2" t="s">
        <v>48</v>
      </c>
      <c r="W3131" s="2" t="s">
        <v>40</v>
      </c>
      <c r="X3131" s="2" t="s">
        <v>40</v>
      </c>
      <c r="Y3131" s="2" t="s">
        <v>40</v>
      </c>
      <c r="Z3131" s="2" t="s">
        <v>48</v>
      </c>
      <c r="AA3131" s="2" t="s">
        <v>49</v>
      </c>
      <c r="AB3131" s="2" t="s">
        <v>40</v>
      </c>
      <c r="AC3131" s="2" t="s">
        <v>40</v>
      </c>
      <c r="AD3131" s="2" t="s">
        <v>40</v>
      </c>
    </row>
    <row r="3132" spans="1:30" x14ac:dyDescent="0.2">
      <c r="A3132" s="3" t="s">
        <v>54</v>
      </c>
      <c r="B3132" s="2" t="s">
        <v>50</v>
      </c>
      <c r="C3132" s="2" t="s">
        <v>40</v>
      </c>
      <c r="D3132" s="2" t="s">
        <v>40</v>
      </c>
      <c r="E3132" s="2" t="s">
        <v>40</v>
      </c>
      <c r="F3132" s="2" t="s">
        <v>48</v>
      </c>
      <c r="G3132" s="2" t="s">
        <v>49</v>
      </c>
      <c r="H3132" s="2" t="s">
        <v>40</v>
      </c>
      <c r="I3132" s="2" t="s">
        <v>40</v>
      </c>
      <c r="J3132" s="2" t="s">
        <v>48</v>
      </c>
      <c r="K3132" s="2" t="s">
        <v>40</v>
      </c>
      <c r="L3132" s="2" t="s">
        <v>40</v>
      </c>
      <c r="M3132" s="2" t="s">
        <v>40</v>
      </c>
      <c r="N3132" s="2" t="s">
        <v>49</v>
      </c>
      <c r="O3132" s="2" t="s">
        <v>50</v>
      </c>
      <c r="P3132" s="2" t="s">
        <v>53</v>
      </c>
      <c r="Q3132" s="2" t="s">
        <v>40</v>
      </c>
      <c r="R3132" s="2" t="s">
        <v>49</v>
      </c>
      <c r="S3132" s="2" t="s">
        <v>40</v>
      </c>
      <c r="T3132" s="2" t="s">
        <v>40</v>
      </c>
      <c r="U3132" s="2" t="s">
        <v>40</v>
      </c>
      <c r="V3132" s="2" t="s">
        <v>48</v>
      </c>
      <c r="W3132" s="2" t="s">
        <v>49</v>
      </c>
      <c r="X3132" s="2" t="s">
        <v>40</v>
      </c>
      <c r="Y3132" s="2" t="s">
        <v>40</v>
      </c>
      <c r="Z3132" s="2" t="s">
        <v>48</v>
      </c>
      <c r="AA3132" s="2" t="s">
        <v>49</v>
      </c>
      <c r="AB3132" s="2" t="s">
        <v>50</v>
      </c>
      <c r="AC3132" s="2" t="s">
        <v>40</v>
      </c>
      <c r="AD3132" s="2" t="s">
        <v>40</v>
      </c>
    </row>
    <row r="3133" spans="1:30" x14ac:dyDescent="0.2">
      <c r="A3133" s="3" t="s">
        <v>55</v>
      </c>
      <c r="B3133" s="2" t="s">
        <v>48</v>
      </c>
      <c r="C3133" s="2" t="s">
        <v>49</v>
      </c>
      <c r="D3133" s="2" t="s">
        <v>50</v>
      </c>
      <c r="E3133" s="2" t="s">
        <v>40</v>
      </c>
      <c r="F3133" s="2" t="s">
        <v>48</v>
      </c>
      <c r="G3133" s="2" t="s">
        <v>49</v>
      </c>
      <c r="H3133" s="2" t="s">
        <v>40</v>
      </c>
      <c r="I3133" s="2" t="s">
        <v>40</v>
      </c>
      <c r="J3133" s="2" t="s">
        <v>48</v>
      </c>
      <c r="K3133" s="2" t="s">
        <v>40</v>
      </c>
      <c r="L3133" s="2" t="s">
        <v>40</v>
      </c>
      <c r="M3133" s="2" t="s">
        <v>40</v>
      </c>
      <c r="N3133" s="2" t="s">
        <v>48</v>
      </c>
      <c r="O3133" s="2" t="s">
        <v>49</v>
      </c>
      <c r="P3133" s="2" t="s">
        <v>51</v>
      </c>
      <c r="Q3133" s="2" t="s">
        <v>40</v>
      </c>
      <c r="R3133" s="2" t="s">
        <v>48</v>
      </c>
      <c r="S3133" s="2" t="s">
        <v>40</v>
      </c>
      <c r="T3133" s="2" t="s">
        <v>40</v>
      </c>
      <c r="U3133" s="2" t="s">
        <v>40</v>
      </c>
      <c r="V3133" s="2" t="s">
        <v>48</v>
      </c>
      <c r="W3133" s="2" t="s">
        <v>49</v>
      </c>
      <c r="X3133" s="2" t="s">
        <v>40</v>
      </c>
      <c r="Y3133" s="2" t="s">
        <v>40</v>
      </c>
      <c r="Z3133" s="2" t="s">
        <v>48</v>
      </c>
      <c r="AA3133" s="2" t="s">
        <v>49</v>
      </c>
      <c r="AB3133" s="2" t="s">
        <v>40</v>
      </c>
      <c r="AC3133" s="2" t="s">
        <v>40</v>
      </c>
      <c r="AD3133" s="2" t="s">
        <v>40</v>
      </c>
    </row>
    <row r="3134" spans="1:30" x14ac:dyDescent="0.2">
      <c r="A3134" s="3" t="s">
        <v>56</v>
      </c>
      <c r="B3134" s="2" t="s">
        <v>48</v>
      </c>
      <c r="C3134" s="2" t="s">
        <v>49</v>
      </c>
      <c r="D3134" s="2" t="s">
        <v>50</v>
      </c>
      <c r="E3134" s="2" t="s">
        <v>40</v>
      </c>
      <c r="F3134" s="2" t="s">
        <v>48</v>
      </c>
      <c r="G3134" s="2" t="s">
        <v>40</v>
      </c>
      <c r="H3134" s="2" t="s">
        <v>40</v>
      </c>
      <c r="I3134" s="2" t="s">
        <v>40</v>
      </c>
      <c r="J3134" s="2" t="s">
        <v>48</v>
      </c>
      <c r="K3134" s="2" t="s">
        <v>40</v>
      </c>
      <c r="L3134" s="2" t="s">
        <v>40</v>
      </c>
      <c r="M3134" s="2" t="s">
        <v>40</v>
      </c>
      <c r="N3134" s="2" t="s">
        <v>49</v>
      </c>
      <c r="O3134" s="2" t="s">
        <v>50</v>
      </c>
      <c r="P3134" s="2" t="s">
        <v>51</v>
      </c>
      <c r="Q3134" s="2" t="s">
        <v>40</v>
      </c>
      <c r="R3134" s="2" t="s">
        <v>49</v>
      </c>
      <c r="S3134" s="2" t="s">
        <v>40</v>
      </c>
      <c r="T3134" s="2" t="s">
        <v>40</v>
      </c>
      <c r="U3134" s="2" t="s">
        <v>40</v>
      </c>
      <c r="V3134" s="2" t="s">
        <v>49</v>
      </c>
      <c r="W3134" s="2" t="s">
        <v>40</v>
      </c>
      <c r="X3134" s="2" t="s">
        <v>40</v>
      </c>
      <c r="Y3134" s="2" t="s">
        <v>40</v>
      </c>
      <c r="Z3134" s="2" t="s">
        <v>49</v>
      </c>
      <c r="AA3134" s="2" t="s">
        <v>40</v>
      </c>
      <c r="AB3134" s="2" t="s">
        <v>40</v>
      </c>
      <c r="AC3134" s="2" t="s">
        <v>40</v>
      </c>
      <c r="AD3134" s="2" t="s">
        <v>40</v>
      </c>
    </row>
    <row r="3137" spans="1:16" x14ac:dyDescent="0.2">
      <c r="A3137" s="3" t="s">
        <v>57</v>
      </c>
    </row>
    <row r="3139" spans="1:16" x14ac:dyDescent="0.2">
      <c r="A3139" s="3" t="s">
        <v>47</v>
      </c>
      <c r="B3139" s="2" t="s">
        <v>40</v>
      </c>
      <c r="C3139" s="2" t="s">
        <v>40</v>
      </c>
      <c r="D3139" s="2" t="s">
        <v>58</v>
      </c>
      <c r="E3139" s="2" t="s">
        <v>40</v>
      </c>
      <c r="F3139" s="2" t="s">
        <v>40</v>
      </c>
      <c r="G3139" s="2" t="s">
        <v>59</v>
      </c>
      <c r="H3139" s="2" t="s">
        <v>40</v>
      </c>
      <c r="I3139" s="2" t="s">
        <v>40</v>
      </c>
      <c r="J3139" s="2" t="s">
        <v>60</v>
      </c>
      <c r="K3139" s="2" t="s">
        <v>40</v>
      </c>
      <c r="L3139" s="2" t="s">
        <v>40</v>
      </c>
      <c r="M3139" s="2" t="s">
        <v>61</v>
      </c>
      <c r="N3139" s="2" t="s">
        <v>40</v>
      </c>
      <c r="O3139" s="2" t="s">
        <v>40</v>
      </c>
      <c r="P3139" s="2" t="s">
        <v>40</v>
      </c>
    </row>
    <row r="3140" spans="1:16" x14ac:dyDescent="0.2">
      <c r="A3140" s="3" t="s">
        <v>62</v>
      </c>
      <c r="B3140" s="2" t="s">
        <v>63</v>
      </c>
      <c r="C3140" s="2" t="s">
        <v>40</v>
      </c>
      <c r="D3140" s="2" t="s">
        <v>63</v>
      </c>
      <c r="E3140" s="2" t="s">
        <v>49</v>
      </c>
      <c r="F3140" s="2" t="s">
        <v>40</v>
      </c>
      <c r="G3140" s="2" t="s">
        <v>49</v>
      </c>
      <c r="H3140" s="2" t="s">
        <v>40</v>
      </c>
      <c r="I3140" s="2" t="s">
        <v>40</v>
      </c>
      <c r="J3140" s="2" t="s">
        <v>49</v>
      </c>
      <c r="K3140" s="2" t="s">
        <v>66</v>
      </c>
      <c r="L3140" s="2" t="s">
        <v>63</v>
      </c>
      <c r="M3140" s="2" t="s">
        <v>63</v>
      </c>
      <c r="N3140" s="2" t="s">
        <v>49</v>
      </c>
      <c r="O3140" s="2" t="s">
        <v>40</v>
      </c>
      <c r="P3140" s="2" t="s">
        <v>40</v>
      </c>
    </row>
    <row r="3143" spans="1:16" x14ac:dyDescent="0.2">
      <c r="A3143" s="3" t="s">
        <v>67</v>
      </c>
    </row>
    <row r="3145" spans="1:16" x14ac:dyDescent="0.2">
      <c r="B3145" s="2" t="s">
        <v>68</v>
      </c>
      <c r="C3145" s="2" t="s">
        <v>69</v>
      </c>
      <c r="D3145" s="2" t="s">
        <v>70</v>
      </c>
      <c r="E3145" s="2" t="s">
        <v>71</v>
      </c>
      <c r="F3145" s="2" t="s">
        <v>72</v>
      </c>
      <c r="G3145" s="2" t="s">
        <v>73</v>
      </c>
      <c r="H3145" s="2" t="s">
        <v>74</v>
      </c>
      <c r="I3145" s="2" t="s">
        <v>40</v>
      </c>
    </row>
    <row r="3146" spans="1:16" x14ac:dyDescent="0.2">
      <c r="A3146" s="3" t="s">
        <v>75</v>
      </c>
      <c r="B3146" s="2">
        <v>0</v>
      </c>
      <c r="C3146" s="2">
        <v>2.7599999999999999E-3</v>
      </c>
      <c r="D3146" s="2">
        <v>8.4100000000000008E-3</v>
      </c>
      <c r="E3146" s="2">
        <v>1.7979999999999999E-2</v>
      </c>
      <c r="F3146" s="2">
        <v>4.7239999999999997E-2</v>
      </c>
      <c r="G3146" s="2">
        <v>0.26212999999999997</v>
      </c>
      <c r="H3146" s="2">
        <v>0.66147999999999996</v>
      </c>
      <c r="I3146" s="2" t="s">
        <v>40</v>
      </c>
    </row>
    <row r="3147" spans="1:16" x14ac:dyDescent="0.2">
      <c r="A3147" s="3" t="s">
        <v>76</v>
      </c>
      <c r="B3147" s="2">
        <v>2.036E-2</v>
      </c>
      <c r="C3147" s="2">
        <v>0.15101000000000001</v>
      </c>
      <c r="D3147" s="2">
        <v>0.20765</v>
      </c>
      <c r="E3147" s="2">
        <v>0.26777000000000001</v>
      </c>
      <c r="F3147" s="2">
        <v>0.25544</v>
      </c>
      <c r="G3147" s="2">
        <v>8.9829999999999993E-2</v>
      </c>
      <c r="H3147" s="2">
        <v>7.9399999999999991E-3</v>
      </c>
      <c r="I3147" s="2" t="s">
        <v>40</v>
      </c>
    </row>
    <row r="3148" spans="1:16" x14ac:dyDescent="0.2">
      <c r="A3148" s="3" t="s">
        <v>77</v>
      </c>
      <c r="B3148" s="2">
        <v>0.97350999999999999</v>
      </c>
      <c r="C3148" s="2">
        <v>2.6409999999999999E-2</v>
      </c>
      <c r="D3148" s="2">
        <v>8.0000000000000007E-5</v>
      </c>
      <c r="E3148" s="2">
        <v>0</v>
      </c>
      <c r="F3148" s="2">
        <v>0</v>
      </c>
      <c r="G3148" s="2">
        <v>0</v>
      </c>
      <c r="H3148" s="2">
        <v>0</v>
      </c>
      <c r="I3148" s="2" t="s">
        <v>40</v>
      </c>
    </row>
    <row r="3149" spans="1:16" x14ac:dyDescent="0.2">
      <c r="A3149" s="3" t="s">
        <v>78</v>
      </c>
      <c r="B3149" s="2">
        <v>2.6749999999999999E-2</v>
      </c>
      <c r="C3149" s="2">
        <v>4.2779999999999999E-2</v>
      </c>
      <c r="D3149" s="2">
        <v>4.727E-2</v>
      </c>
      <c r="E3149" s="2">
        <v>5.944E-2</v>
      </c>
      <c r="F3149" s="2">
        <v>0.10758</v>
      </c>
      <c r="G3149" s="2">
        <v>0.42687999999999998</v>
      </c>
      <c r="H3149" s="2">
        <v>0.2893</v>
      </c>
      <c r="I3149" s="2" t="s">
        <v>40</v>
      </c>
    </row>
    <row r="3150" spans="1:16" x14ac:dyDescent="0.2">
      <c r="A3150" s="3" t="s">
        <v>79</v>
      </c>
      <c r="B3150" s="2">
        <v>0</v>
      </c>
      <c r="C3150" s="2">
        <v>0.63061</v>
      </c>
      <c r="D3150" s="2">
        <v>0.25918000000000002</v>
      </c>
      <c r="E3150" s="2">
        <v>9.2679999999999998E-2</v>
      </c>
      <c r="F3150" s="2">
        <v>1.6580000000000001E-2</v>
      </c>
      <c r="G3150" s="2">
        <v>9.5E-4</v>
      </c>
      <c r="H3150" s="2">
        <v>0</v>
      </c>
      <c r="I3150" s="2" t="s">
        <v>40</v>
      </c>
    </row>
    <row r="3151" spans="1:16" x14ac:dyDescent="0.2">
      <c r="A3151" s="3" t="s">
        <v>80</v>
      </c>
      <c r="B3151" s="2">
        <v>0</v>
      </c>
      <c r="C3151" s="2">
        <v>0.15678</v>
      </c>
      <c r="D3151" s="2">
        <v>0.40397</v>
      </c>
      <c r="E3151" s="2">
        <v>0.31069000000000002</v>
      </c>
      <c r="F3151" s="2">
        <v>0.11111</v>
      </c>
      <c r="G3151" s="2">
        <v>1.6930000000000001E-2</v>
      </c>
      <c r="H3151" s="2">
        <v>5.1999999999999995E-4</v>
      </c>
      <c r="I3151" s="2" t="s">
        <v>40</v>
      </c>
    </row>
    <row r="3152" spans="1:16" x14ac:dyDescent="0.2">
      <c r="A3152" s="3" t="s">
        <v>81</v>
      </c>
      <c r="B3152" s="2">
        <v>0</v>
      </c>
      <c r="C3152" s="2">
        <v>4.7750000000000001E-2</v>
      </c>
      <c r="D3152" s="2">
        <v>0.13317000000000001</v>
      </c>
      <c r="E3152" s="2">
        <v>0.21762999999999999</v>
      </c>
      <c r="F3152" s="2">
        <v>0.39912999999999998</v>
      </c>
      <c r="G3152" s="2">
        <v>0.18276999999999999</v>
      </c>
      <c r="H3152" s="2">
        <v>1.9550000000000001E-2</v>
      </c>
      <c r="I3152" s="2" t="s">
        <v>40</v>
      </c>
    </row>
    <row r="3155" spans="1:30" x14ac:dyDescent="0.2">
      <c r="A3155" s="3" t="s">
        <v>82</v>
      </c>
    </row>
    <row r="3157" spans="1:30" x14ac:dyDescent="0.2">
      <c r="B3157" s="2" t="s">
        <v>39</v>
      </c>
      <c r="C3157" s="2" t="s">
        <v>40</v>
      </c>
      <c r="D3157" s="2" t="s">
        <v>40</v>
      </c>
      <c r="E3157" s="2" t="s">
        <v>40</v>
      </c>
      <c r="F3157" s="2" t="s">
        <v>41</v>
      </c>
      <c r="G3157" s="2" t="s">
        <v>40</v>
      </c>
      <c r="H3157" s="2" t="s">
        <v>40</v>
      </c>
      <c r="I3157" s="2" t="s">
        <v>40</v>
      </c>
      <c r="J3157" s="2" t="s">
        <v>42</v>
      </c>
      <c r="K3157" s="2" t="s">
        <v>40</v>
      </c>
      <c r="L3157" s="2" t="s">
        <v>40</v>
      </c>
      <c r="M3157" s="2" t="s">
        <v>40</v>
      </c>
      <c r="N3157" s="2" t="s">
        <v>43</v>
      </c>
      <c r="O3157" s="2" t="s">
        <v>40</v>
      </c>
      <c r="P3157" s="2" t="s">
        <v>40</v>
      </c>
      <c r="Q3157" s="2" t="s">
        <v>40</v>
      </c>
      <c r="R3157" s="2" t="s">
        <v>44</v>
      </c>
      <c r="S3157" s="2" t="s">
        <v>40</v>
      </c>
      <c r="T3157" s="2" t="s">
        <v>40</v>
      </c>
      <c r="U3157" s="2" t="s">
        <v>40</v>
      </c>
      <c r="V3157" s="2" t="s">
        <v>45</v>
      </c>
      <c r="W3157" s="2" t="s">
        <v>40</v>
      </c>
      <c r="X3157" s="2" t="s">
        <v>40</v>
      </c>
      <c r="Y3157" s="2" t="s">
        <v>40</v>
      </c>
      <c r="Z3157" s="2" t="s">
        <v>46</v>
      </c>
      <c r="AA3157" s="2" t="s">
        <v>40</v>
      </c>
      <c r="AB3157" s="2" t="s">
        <v>40</v>
      </c>
      <c r="AC3157" s="2" t="s">
        <v>40</v>
      </c>
      <c r="AD3157" s="2" t="s">
        <v>40</v>
      </c>
    </row>
    <row r="3158" spans="1:30" x14ac:dyDescent="0.2">
      <c r="A3158" s="3" t="s">
        <v>47</v>
      </c>
      <c r="B3158" s="2">
        <v>0.32056000000000001</v>
      </c>
      <c r="C3158" s="2">
        <v>0.31297000000000003</v>
      </c>
      <c r="D3158" s="2">
        <v>0.30958999999999998</v>
      </c>
      <c r="E3158" s="2">
        <v>0.31818000000000002</v>
      </c>
      <c r="F3158" s="2" t="s">
        <v>83</v>
      </c>
      <c r="G3158" s="2" t="s">
        <v>40</v>
      </c>
      <c r="H3158" s="2" t="s">
        <v>40</v>
      </c>
      <c r="I3158" s="2" t="s">
        <v>40</v>
      </c>
      <c r="J3158" s="2" t="s">
        <v>83</v>
      </c>
      <c r="K3158" s="2" t="s">
        <v>40</v>
      </c>
      <c r="L3158" s="2" t="s">
        <v>40</v>
      </c>
      <c r="M3158" s="2" t="s">
        <v>40</v>
      </c>
      <c r="N3158" s="2">
        <v>0.14491000000000001</v>
      </c>
      <c r="O3158" s="2">
        <v>0.43179000000000001</v>
      </c>
      <c r="P3158" s="2" t="s">
        <v>40</v>
      </c>
      <c r="Q3158" s="2" t="s">
        <v>40</v>
      </c>
      <c r="R3158" s="2" t="s">
        <v>83</v>
      </c>
      <c r="S3158" s="2" t="s">
        <v>40</v>
      </c>
      <c r="T3158" s="2" t="s">
        <v>40</v>
      </c>
      <c r="U3158" s="2" t="s">
        <v>40</v>
      </c>
      <c r="V3158" s="2" t="s">
        <v>83</v>
      </c>
      <c r="W3158" s="2" t="s">
        <v>40</v>
      </c>
      <c r="X3158" s="2" t="s">
        <v>40</v>
      </c>
      <c r="Y3158" s="2" t="s">
        <v>40</v>
      </c>
      <c r="Z3158" s="2" t="s">
        <v>83</v>
      </c>
      <c r="AA3158" s="2" t="s">
        <v>40</v>
      </c>
      <c r="AB3158" s="2" t="s">
        <v>40</v>
      </c>
      <c r="AC3158" s="2" t="s">
        <v>40</v>
      </c>
      <c r="AD3158" s="2" t="s">
        <v>40</v>
      </c>
    </row>
    <row r="3159" spans="1:30" x14ac:dyDescent="0.2">
      <c r="A3159" s="3" t="s">
        <v>52</v>
      </c>
      <c r="B3159" s="2">
        <v>0.30804999999999999</v>
      </c>
      <c r="C3159" s="2">
        <v>0.31807000000000002</v>
      </c>
      <c r="D3159" s="2">
        <v>0.32</v>
      </c>
      <c r="E3159" s="2" t="s">
        <v>40</v>
      </c>
      <c r="F3159" s="2">
        <v>0.17235</v>
      </c>
      <c r="G3159" s="2">
        <v>0.17842</v>
      </c>
      <c r="H3159" s="2">
        <v>0.49035000000000001</v>
      </c>
      <c r="I3159" s="2" t="s">
        <v>40</v>
      </c>
      <c r="J3159" s="2" t="s">
        <v>83</v>
      </c>
      <c r="K3159" s="2" t="s">
        <v>40</v>
      </c>
      <c r="L3159" s="2" t="s">
        <v>40</v>
      </c>
      <c r="M3159" s="2" t="s">
        <v>40</v>
      </c>
      <c r="N3159" s="2">
        <v>0.47062999999999999</v>
      </c>
      <c r="O3159" s="2">
        <v>0.26129999999999998</v>
      </c>
      <c r="P3159" s="2">
        <v>0.1588</v>
      </c>
      <c r="Q3159" s="2" t="s">
        <v>40</v>
      </c>
      <c r="R3159" s="2">
        <v>0.31658999999999998</v>
      </c>
      <c r="S3159" s="2">
        <v>0.31419000000000002</v>
      </c>
      <c r="T3159" s="2" t="s">
        <v>40</v>
      </c>
      <c r="U3159" s="2" t="s">
        <v>40</v>
      </c>
      <c r="V3159" s="2" t="s">
        <v>83</v>
      </c>
      <c r="W3159" s="2" t="s">
        <v>40</v>
      </c>
      <c r="X3159" s="2" t="s">
        <v>40</v>
      </c>
      <c r="Y3159" s="2" t="s">
        <v>40</v>
      </c>
      <c r="Z3159" s="2">
        <v>0.31339</v>
      </c>
      <c r="AA3159" s="2">
        <v>0.31735999999999998</v>
      </c>
      <c r="AB3159" s="2" t="s">
        <v>40</v>
      </c>
      <c r="AC3159" s="2" t="s">
        <v>40</v>
      </c>
      <c r="AD3159" s="2" t="s">
        <v>40</v>
      </c>
    </row>
    <row r="3160" spans="1:30" x14ac:dyDescent="0.2">
      <c r="A3160" s="3" t="s">
        <v>54</v>
      </c>
      <c r="B3160" s="2" t="s">
        <v>83</v>
      </c>
      <c r="C3160" s="2" t="s">
        <v>40</v>
      </c>
      <c r="D3160" s="2" t="s">
        <v>40</v>
      </c>
      <c r="E3160" s="2" t="s">
        <v>40</v>
      </c>
      <c r="F3160" s="2">
        <v>0.41006999999999999</v>
      </c>
      <c r="G3160" s="2">
        <v>0.17666000000000001</v>
      </c>
      <c r="H3160" s="2" t="s">
        <v>40</v>
      </c>
      <c r="I3160" s="2" t="s">
        <v>40</v>
      </c>
      <c r="J3160" s="2" t="s">
        <v>83</v>
      </c>
      <c r="K3160" s="2" t="s">
        <v>40</v>
      </c>
      <c r="L3160" s="2" t="s">
        <v>40</v>
      </c>
      <c r="M3160" s="2" t="s">
        <v>40</v>
      </c>
      <c r="N3160" s="2">
        <v>0.45656999999999998</v>
      </c>
      <c r="O3160" s="2">
        <v>0.2666</v>
      </c>
      <c r="P3160" s="2">
        <v>0.17313000000000001</v>
      </c>
      <c r="Q3160" s="2" t="s">
        <v>40</v>
      </c>
      <c r="R3160" s="2" t="s">
        <v>83</v>
      </c>
      <c r="S3160" s="2" t="s">
        <v>40</v>
      </c>
      <c r="T3160" s="2" t="s">
        <v>40</v>
      </c>
      <c r="U3160" s="2" t="s">
        <v>40</v>
      </c>
      <c r="V3160" s="2">
        <v>0.31502000000000002</v>
      </c>
      <c r="W3160" s="2">
        <v>0.31575999999999999</v>
      </c>
      <c r="X3160" s="2" t="s">
        <v>40</v>
      </c>
      <c r="Y3160" s="2" t="s">
        <v>40</v>
      </c>
      <c r="Z3160" s="2">
        <v>0.31043999999999999</v>
      </c>
      <c r="AA3160" s="2">
        <v>0.31931999999999999</v>
      </c>
      <c r="AB3160" s="2">
        <v>0.31635000000000002</v>
      </c>
      <c r="AC3160" s="2" t="s">
        <v>40</v>
      </c>
      <c r="AD3160" s="2" t="s">
        <v>40</v>
      </c>
    </row>
    <row r="3161" spans="1:30" x14ac:dyDescent="0.2">
      <c r="A3161" s="3" t="s">
        <v>55</v>
      </c>
      <c r="B3161" s="2">
        <v>0.31286999999999998</v>
      </c>
      <c r="C3161" s="2">
        <v>0.31456000000000001</v>
      </c>
      <c r="D3161" s="2">
        <v>0.31866</v>
      </c>
      <c r="E3161" s="2" t="s">
        <v>40</v>
      </c>
      <c r="F3161" s="2">
        <v>0.41516999999999998</v>
      </c>
      <c r="G3161" s="2">
        <v>0.17111000000000001</v>
      </c>
      <c r="H3161" s="2" t="s">
        <v>40</v>
      </c>
      <c r="I3161" s="2" t="s">
        <v>40</v>
      </c>
      <c r="J3161" s="2" t="s">
        <v>83</v>
      </c>
      <c r="K3161" s="2" t="s">
        <v>40</v>
      </c>
      <c r="L3161" s="2" t="s">
        <v>40</v>
      </c>
      <c r="M3161" s="2" t="s">
        <v>40</v>
      </c>
      <c r="N3161" s="2">
        <v>0.28692000000000001</v>
      </c>
      <c r="O3161" s="2">
        <v>0.22858999999999999</v>
      </c>
      <c r="P3161" s="2">
        <v>0.41009000000000001</v>
      </c>
      <c r="Q3161" s="2" t="s">
        <v>40</v>
      </c>
      <c r="R3161" s="2" t="s">
        <v>83</v>
      </c>
      <c r="S3161" s="2" t="s">
        <v>40</v>
      </c>
      <c r="T3161" s="2" t="s">
        <v>40</v>
      </c>
      <c r="U3161" s="2" t="s">
        <v>40</v>
      </c>
      <c r="V3161" s="2">
        <v>0.31591999999999998</v>
      </c>
      <c r="W3161" s="2">
        <v>0.31485999999999997</v>
      </c>
      <c r="X3161" s="2" t="s">
        <v>40</v>
      </c>
      <c r="Y3161" s="2" t="s">
        <v>40</v>
      </c>
      <c r="Z3161" s="2">
        <v>0.31727</v>
      </c>
      <c r="AA3161" s="2">
        <v>0.31348999999999999</v>
      </c>
      <c r="AB3161" s="2" t="s">
        <v>40</v>
      </c>
      <c r="AC3161" s="2" t="s">
        <v>40</v>
      </c>
      <c r="AD3161" s="2" t="s">
        <v>40</v>
      </c>
    </row>
    <row r="3162" spans="1:30" x14ac:dyDescent="0.2">
      <c r="A3162" s="3" t="s">
        <v>56</v>
      </c>
      <c r="B3162" s="2">
        <v>0.30625999999999998</v>
      </c>
      <c r="C3162" s="2">
        <v>0.32640999999999998</v>
      </c>
      <c r="D3162" s="2">
        <v>0.31319000000000002</v>
      </c>
      <c r="E3162" s="2" t="s">
        <v>40</v>
      </c>
      <c r="F3162" s="2" t="s">
        <v>83</v>
      </c>
      <c r="G3162" s="2" t="s">
        <v>40</v>
      </c>
      <c r="H3162" s="2" t="s">
        <v>40</v>
      </c>
      <c r="I3162" s="2" t="s">
        <v>40</v>
      </c>
      <c r="J3162" s="2" t="s">
        <v>83</v>
      </c>
      <c r="K3162" s="2" t="s">
        <v>40</v>
      </c>
      <c r="L3162" s="2" t="s">
        <v>40</v>
      </c>
      <c r="M3162" s="2" t="s">
        <v>40</v>
      </c>
      <c r="N3162" s="2">
        <v>0.15451000000000001</v>
      </c>
      <c r="O3162" s="2">
        <v>0.14024</v>
      </c>
      <c r="P3162" s="2">
        <v>0.52803999999999995</v>
      </c>
      <c r="Q3162" s="2" t="s">
        <v>40</v>
      </c>
      <c r="R3162" s="2" t="s">
        <v>83</v>
      </c>
      <c r="S3162" s="2" t="s">
        <v>40</v>
      </c>
      <c r="T3162" s="2" t="s">
        <v>40</v>
      </c>
      <c r="U3162" s="2" t="s">
        <v>40</v>
      </c>
      <c r="V3162" s="2" t="s">
        <v>83</v>
      </c>
      <c r="W3162" s="2" t="s">
        <v>40</v>
      </c>
      <c r="X3162" s="2" t="s">
        <v>40</v>
      </c>
      <c r="Y3162" s="2" t="s">
        <v>40</v>
      </c>
      <c r="Z3162" s="2" t="s">
        <v>83</v>
      </c>
      <c r="AA3162" s="2" t="s">
        <v>40</v>
      </c>
      <c r="AB3162" s="2" t="s">
        <v>40</v>
      </c>
      <c r="AC3162" s="2" t="s">
        <v>40</v>
      </c>
      <c r="AD3162" s="2" t="s">
        <v>40</v>
      </c>
    </row>
    <row r="3165" spans="1:30" x14ac:dyDescent="0.2">
      <c r="A3165" s="3" t="s">
        <v>84</v>
      </c>
    </row>
    <row r="3167" spans="1:30" x14ac:dyDescent="0.2">
      <c r="A3167" s="3" t="s">
        <v>47</v>
      </c>
      <c r="B3167" s="2" t="s">
        <v>40</v>
      </c>
      <c r="C3167" s="2" t="s">
        <v>40</v>
      </c>
      <c r="D3167" s="2" t="s">
        <v>58</v>
      </c>
      <c r="E3167" s="2" t="s">
        <v>40</v>
      </c>
      <c r="F3167" s="2" t="s">
        <v>40</v>
      </c>
      <c r="G3167" s="2" t="s">
        <v>59</v>
      </c>
      <c r="H3167" s="2" t="s">
        <v>40</v>
      </c>
      <c r="I3167" s="2" t="s">
        <v>40</v>
      </c>
      <c r="J3167" s="2" t="s">
        <v>60</v>
      </c>
      <c r="K3167" s="2" t="s">
        <v>40</v>
      </c>
      <c r="L3167" s="2" t="s">
        <v>40</v>
      </c>
      <c r="M3167" s="2" t="s">
        <v>61</v>
      </c>
      <c r="N3167" s="2" t="s">
        <v>40</v>
      </c>
      <c r="O3167" s="2" t="s">
        <v>40</v>
      </c>
      <c r="P3167" s="2" t="s">
        <v>40</v>
      </c>
    </row>
    <row r="3168" spans="1:30" x14ac:dyDescent="0.2">
      <c r="A3168" s="3">
        <v>0.20333999999999999</v>
      </c>
      <c r="B3168" s="2">
        <v>0.38331999999999999</v>
      </c>
      <c r="C3168" s="2" t="s">
        <v>40</v>
      </c>
      <c r="D3168" s="2">
        <v>0.37759999999999999</v>
      </c>
      <c r="E3168" s="2">
        <v>0.20871000000000001</v>
      </c>
      <c r="F3168" s="2" t="s">
        <v>40</v>
      </c>
      <c r="G3168" s="2" t="s">
        <v>83</v>
      </c>
      <c r="H3168" s="2" t="s">
        <v>40</v>
      </c>
      <c r="I3168" s="2" t="s">
        <v>40</v>
      </c>
      <c r="J3168" s="2">
        <v>0.32796999999999998</v>
      </c>
      <c r="K3168" s="2">
        <v>0.28948000000000002</v>
      </c>
      <c r="L3168" s="2">
        <v>0.35225000000000001</v>
      </c>
      <c r="M3168" s="2">
        <v>0.3468</v>
      </c>
      <c r="N3168" s="2">
        <v>0.28267999999999999</v>
      </c>
      <c r="O3168" s="2" t="s">
        <v>40</v>
      </c>
      <c r="P3168" s="2" t="s">
        <v>40</v>
      </c>
    </row>
    <row r="3171" spans="1:30" x14ac:dyDescent="0.2">
      <c r="A3171" s="3" t="s">
        <v>85</v>
      </c>
    </row>
    <row r="3172" spans="1:30" x14ac:dyDescent="0.2">
      <c r="A3172" s="3" t="s">
        <v>86</v>
      </c>
    </row>
    <row r="3174" spans="1:30" x14ac:dyDescent="0.2">
      <c r="B3174" s="2" t="s">
        <v>39</v>
      </c>
      <c r="C3174" s="2" t="s">
        <v>40</v>
      </c>
      <c r="D3174" s="2" t="s">
        <v>40</v>
      </c>
      <c r="E3174" s="2" t="s">
        <v>40</v>
      </c>
      <c r="F3174" s="2" t="s">
        <v>41</v>
      </c>
      <c r="G3174" s="2" t="s">
        <v>40</v>
      </c>
      <c r="H3174" s="2" t="s">
        <v>40</v>
      </c>
      <c r="I3174" s="2" t="s">
        <v>40</v>
      </c>
      <c r="J3174" s="2" t="s">
        <v>42</v>
      </c>
      <c r="K3174" s="2" t="s">
        <v>40</v>
      </c>
      <c r="L3174" s="2" t="s">
        <v>40</v>
      </c>
      <c r="M3174" s="2" t="s">
        <v>40</v>
      </c>
      <c r="N3174" s="2" t="s">
        <v>43</v>
      </c>
      <c r="O3174" s="2" t="s">
        <v>40</v>
      </c>
      <c r="P3174" s="2" t="s">
        <v>40</v>
      </c>
      <c r="Q3174" s="2" t="s">
        <v>40</v>
      </c>
      <c r="R3174" s="2" t="s">
        <v>44</v>
      </c>
      <c r="S3174" s="2" t="s">
        <v>40</v>
      </c>
      <c r="T3174" s="2" t="s">
        <v>40</v>
      </c>
      <c r="U3174" s="2" t="s">
        <v>40</v>
      </c>
      <c r="V3174" s="2" t="s">
        <v>45</v>
      </c>
      <c r="W3174" s="2" t="s">
        <v>40</v>
      </c>
      <c r="X3174" s="2" t="s">
        <v>40</v>
      </c>
      <c r="Y3174" s="2" t="s">
        <v>40</v>
      </c>
      <c r="Z3174" s="2" t="s">
        <v>46</v>
      </c>
      <c r="AA3174" s="2" t="s">
        <v>40</v>
      </c>
      <c r="AB3174" s="2" t="s">
        <v>40</v>
      </c>
      <c r="AC3174" s="2" t="s">
        <v>40</v>
      </c>
      <c r="AD3174" s="2" t="s">
        <v>40</v>
      </c>
    </row>
    <row r="3175" spans="1:30" x14ac:dyDescent="0.2">
      <c r="A3175" s="3" t="s">
        <v>47</v>
      </c>
      <c r="B3175" s="2">
        <v>0</v>
      </c>
      <c r="C3175" s="2">
        <v>0</v>
      </c>
      <c r="D3175" s="2">
        <v>0</v>
      </c>
      <c r="E3175" s="2">
        <v>0</v>
      </c>
      <c r="F3175" s="2" t="s">
        <v>83</v>
      </c>
      <c r="G3175" s="2" t="s">
        <v>40</v>
      </c>
      <c r="H3175" s="2" t="s">
        <v>40</v>
      </c>
      <c r="I3175" s="2" t="s">
        <v>40</v>
      </c>
      <c r="J3175" s="2" t="s">
        <v>83</v>
      </c>
      <c r="K3175" s="2" t="s">
        <v>40</v>
      </c>
      <c r="L3175" s="2" t="s">
        <v>40</v>
      </c>
      <c r="M3175" s="2" t="s">
        <v>40</v>
      </c>
      <c r="N3175" s="2">
        <v>0</v>
      </c>
      <c r="O3175" s="2">
        <v>0</v>
      </c>
      <c r="P3175" s="2" t="s">
        <v>40</v>
      </c>
      <c r="Q3175" s="2" t="s">
        <v>40</v>
      </c>
      <c r="R3175" s="2" t="s">
        <v>83</v>
      </c>
      <c r="S3175" s="2" t="s">
        <v>40</v>
      </c>
      <c r="T3175" s="2" t="s">
        <v>40</v>
      </c>
      <c r="U3175" s="2" t="s">
        <v>40</v>
      </c>
      <c r="V3175" s="2" t="s">
        <v>83</v>
      </c>
      <c r="W3175" s="2" t="s">
        <v>40</v>
      </c>
      <c r="X3175" s="2" t="s">
        <v>40</v>
      </c>
      <c r="Y3175" s="2" t="s">
        <v>40</v>
      </c>
      <c r="Z3175" s="2" t="s">
        <v>83</v>
      </c>
      <c r="AA3175" s="2" t="s">
        <v>40</v>
      </c>
      <c r="AB3175" s="2" t="s">
        <v>40</v>
      </c>
      <c r="AC3175" s="2" t="s">
        <v>40</v>
      </c>
      <c r="AD3175" s="2" t="s">
        <v>40</v>
      </c>
    </row>
    <row r="3176" spans="1:30" x14ac:dyDescent="0.2">
      <c r="A3176" s="3" t="s">
        <v>52</v>
      </c>
      <c r="B3176" s="2">
        <v>0</v>
      </c>
      <c r="C3176" s="2">
        <v>0</v>
      </c>
      <c r="D3176" s="2">
        <v>0</v>
      </c>
      <c r="E3176" s="2" t="s">
        <v>40</v>
      </c>
      <c r="F3176" s="2">
        <v>0</v>
      </c>
      <c r="G3176" s="2">
        <v>0</v>
      </c>
      <c r="H3176" s="2">
        <v>0</v>
      </c>
      <c r="I3176" s="2" t="s">
        <v>40</v>
      </c>
      <c r="J3176" s="2" t="s">
        <v>83</v>
      </c>
      <c r="K3176" s="2" t="s">
        <v>40</v>
      </c>
      <c r="L3176" s="2" t="s">
        <v>40</v>
      </c>
      <c r="M3176" s="2" t="s">
        <v>40</v>
      </c>
      <c r="N3176" s="2">
        <v>0</v>
      </c>
      <c r="O3176" s="2">
        <v>0</v>
      </c>
      <c r="P3176" s="2">
        <v>0</v>
      </c>
      <c r="Q3176" s="2" t="s">
        <v>40</v>
      </c>
      <c r="R3176" s="2">
        <v>0</v>
      </c>
      <c r="S3176" s="2">
        <v>0</v>
      </c>
      <c r="T3176" s="2" t="s">
        <v>40</v>
      </c>
      <c r="U3176" s="2" t="s">
        <v>40</v>
      </c>
      <c r="V3176" s="2" t="s">
        <v>83</v>
      </c>
      <c r="W3176" s="2" t="s">
        <v>40</v>
      </c>
      <c r="X3176" s="2" t="s">
        <v>40</v>
      </c>
      <c r="Y3176" s="2" t="s">
        <v>40</v>
      </c>
      <c r="Z3176" s="2">
        <v>0</v>
      </c>
      <c r="AA3176" s="2">
        <v>0</v>
      </c>
      <c r="AB3176" s="2" t="s">
        <v>40</v>
      </c>
      <c r="AC3176" s="2" t="s">
        <v>40</v>
      </c>
      <c r="AD3176" s="2" t="s">
        <v>40</v>
      </c>
    </row>
    <row r="3177" spans="1:30" x14ac:dyDescent="0.2">
      <c r="A3177" s="3" t="s">
        <v>54</v>
      </c>
      <c r="B3177" s="2" t="s">
        <v>83</v>
      </c>
      <c r="C3177" s="2" t="s">
        <v>40</v>
      </c>
      <c r="D3177" s="2" t="s">
        <v>40</v>
      </c>
      <c r="E3177" s="2" t="s">
        <v>40</v>
      </c>
      <c r="F3177" s="2">
        <v>0</v>
      </c>
      <c r="G3177" s="2">
        <v>0</v>
      </c>
      <c r="H3177" s="2" t="s">
        <v>40</v>
      </c>
      <c r="I3177" s="2" t="s">
        <v>40</v>
      </c>
      <c r="J3177" s="2" t="s">
        <v>83</v>
      </c>
      <c r="K3177" s="2" t="s">
        <v>40</v>
      </c>
      <c r="L3177" s="2" t="s">
        <v>40</v>
      </c>
      <c r="M3177" s="2" t="s">
        <v>40</v>
      </c>
      <c r="N3177" s="2">
        <v>0</v>
      </c>
      <c r="O3177" s="2">
        <v>0</v>
      </c>
      <c r="P3177" s="2">
        <v>0</v>
      </c>
      <c r="Q3177" s="2" t="s">
        <v>40</v>
      </c>
      <c r="R3177" s="2" t="s">
        <v>83</v>
      </c>
      <c r="S3177" s="2" t="s">
        <v>40</v>
      </c>
      <c r="T3177" s="2" t="s">
        <v>40</v>
      </c>
      <c r="U3177" s="2" t="s">
        <v>40</v>
      </c>
      <c r="V3177" s="2">
        <v>0</v>
      </c>
      <c r="W3177" s="2">
        <v>0</v>
      </c>
      <c r="X3177" s="2" t="s">
        <v>40</v>
      </c>
      <c r="Y3177" s="2" t="s">
        <v>40</v>
      </c>
      <c r="Z3177" s="2">
        <v>0</v>
      </c>
      <c r="AA3177" s="2">
        <v>0</v>
      </c>
      <c r="AB3177" s="2">
        <v>0</v>
      </c>
      <c r="AC3177" s="2" t="s">
        <v>40</v>
      </c>
      <c r="AD3177" s="2" t="s">
        <v>40</v>
      </c>
    </row>
    <row r="3178" spans="1:30" x14ac:dyDescent="0.2">
      <c r="A3178" s="3" t="s">
        <v>55</v>
      </c>
      <c r="B3178" s="2">
        <v>0</v>
      </c>
      <c r="C3178" s="2">
        <v>0</v>
      </c>
      <c r="D3178" s="2">
        <v>0</v>
      </c>
      <c r="E3178" s="2" t="s">
        <v>40</v>
      </c>
      <c r="F3178" s="2">
        <v>0</v>
      </c>
      <c r="G3178" s="2">
        <v>0</v>
      </c>
      <c r="H3178" s="2" t="s">
        <v>40</v>
      </c>
      <c r="I3178" s="2" t="s">
        <v>40</v>
      </c>
      <c r="J3178" s="2" t="s">
        <v>83</v>
      </c>
      <c r="K3178" s="2" t="s">
        <v>40</v>
      </c>
      <c r="L3178" s="2" t="s">
        <v>40</v>
      </c>
      <c r="M3178" s="2" t="s">
        <v>40</v>
      </c>
      <c r="N3178" s="2">
        <v>0</v>
      </c>
      <c r="O3178" s="2">
        <v>0</v>
      </c>
      <c r="P3178" s="2">
        <v>0</v>
      </c>
      <c r="Q3178" s="2" t="s">
        <v>40</v>
      </c>
      <c r="R3178" s="2" t="s">
        <v>83</v>
      </c>
      <c r="S3178" s="2" t="s">
        <v>40</v>
      </c>
      <c r="T3178" s="2" t="s">
        <v>40</v>
      </c>
      <c r="U3178" s="2" t="s">
        <v>40</v>
      </c>
      <c r="V3178" s="2">
        <v>0</v>
      </c>
      <c r="W3178" s="2">
        <v>0</v>
      </c>
      <c r="X3178" s="2" t="s">
        <v>40</v>
      </c>
      <c r="Y3178" s="2" t="s">
        <v>40</v>
      </c>
      <c r="Z3178" s="2">
        <v>0</v>
      </c>
      <c r="AA3178" s="2">
        <v>0</v>
      </c>
      <c r="AB3178" s="2" t="s">
        <v>40</v>
      </c>
      <c r="AC3178" s="2" t="s">
        <v>40</v>
      </c>
      <c r="AD3178" s="2" t="s">
        <v>40</v>
      </c>
    </row>
    <row r="3179" spans="1:30" x14ac:dyDescent="0.2">
      <c r="A3179" s="3" t="s">
        <v>56</v>
      </c>
      <c r="B3179" s="2">
        <v>0</v>
      </c>
      <c r="C3179" s="2">
        <v>0</v>
      </c>
      <c r="D3179" s="2">
        <v>0</v>
      </c>
      <c r="E3179" s="2" t="s">
        <v>40</v>
      </c>
      <c r="F3179" s="2" t="s">
        <v>83</v>
      </c>
      <c r="G3179" s="2" t="s">
        <v>40</v>
      </c>
      <c r="H3179" s="2" t="s">
        <v>40</v>
      </c>
      <c r="I3179" s="2" t="s">
        <v>40</v>
      </c>
      <c r="J3179" s="2" t="s">
        <v>83</v>
      </c>
      <c r="K3179" s="2" t="s">
        <v>40</v>
      </c>
      <c r="L3179" s="2" t="s">
        <v>40</v>
      </c>
      <c r="M3179" s="2" t="s">
        <v>40</v>
      </c>
      <c r="N3179" s="2">
        <v>0</v>
      </c>
      <c r="O3179" s="2">
        <v>0</v>
      </c>
      <c r="P3179" s="2">
        <v>0</v>
      </c>
      <c r="Q3179" s="2" t="s">
        <v>40</v>
      </c>
      <c r="R3179" s="2" t="s">
        <v>83</v>
      </c>
      <c r="S3179" s="2" t="s">
        <v>40</v>
      </c>
      <c r="T3179" s="2" t="s">
        <v>40</v>
      </c>
      <c r="U3179" s="2" t="s">
        <v>40</v>
      </c>
      <c r="V3179" s="2" t="s">
        <v>83</v>
      </c>
      <c r="W3179" s="2" t="s">
        <v>40</v>
      </c>
      <c r="X3179" s="2" t="s">
        <v>40</v>
      </c>
      <c r="Y3179" s="2" t="s">
        <v>40</v>
      </c>
      <c r="Z3179" s="2" t="s">
        <v>83</v>
      </c>
      <c r="AA3179" s="2" t="s">
        <v>40</v>
      </c>
      <c r="AB3179" s="2" t="s">
        <v>40</v>
      </c>
      <c r="AC3179" s="2" t="s">
        <v>40</v>
      </c>
      <c r="AD3179" s="2" t="s">
        <v>40</v>
      </c>
    </row>
    <row r="3182" spans="1:30" x14ac:dyDescent="0.2">
      <c r="A3182" s="3" t="s">
        <v>87</v>
      </c>
    </row>
    <row r="3184" spans="1:30" x14ac:dyDescent="0.2">
      <c r="B3184" s="2" t="s">
        <v>39</v>
      </c>
      <c r="C3184" s="2" t="s">
        <v>40</v>
      </c>
      <c r="D3184" s="2" t="s">
        <v>40</v>
      </c>
      <c r="E3184" s="2" t="s">
        <v>40</v>
      </c>
      <c r="F3184" s="2" t="s">
        <v>41</v>
      </c>
      <c r="G3184" s="2" t="s">
        <v>40</v>
      </c>
      <c r="H3184" s="2" t="s">
        <v>40</v>
      </c>
      <c r="I3184" s="2" t="s">
        <v>40</v>
      </c>
      <c r="J3184" s="2" t="s">
        <v>42</v>
      </c>
      <c r="K3184" s="2" t="s">
        <v>40</v>
      </c>
      <c r="L3184" s="2" t="s">
        <v>40</v>
      </c>
      <c r="M3184" s="2" t="s">
        <v>40</v>
      </c>
      <c r="N3184" s="2" t="s">
        <v>43</v>
      </c>
      <c r="O3184" s="2" t="s">
        <v>40</v>
      </c>
      <c r="P3184" s="2" t="s">
        <v>40</v>
      </c>
      <c r="Q3184" s="2" t="s">
        <v>40</v>
      </c>
      <c r="R3184" s="2" t="s">
        <v>44</v>
      </c>
      <c r="S3184" s="2" t="s">
        <v>40</v>
      </c>
      <c r="T3184" s="2" t="s">
        <v>40</v>
      </c>
      <c r="U3184" s="2" t="s">
        <v>40</v>
      </c>
      <c r="V3184" s="2" t="s">
        <v>45</v>
      </c>
      <c r="W3184" s="2" t="s">
        <v>40</v>
      </c>
      <c r="X3184" s="2" t="s">
        <v>40</v>
      </c>
      <c r="Y3184" s="2" t="s">
        <v>40</v>
      </c>
      <c r="Z3184" s="2" t="s">
        <v>46</v>
      </c>
      <c r="AA3184" s="2" t="s">
        <v>40</v>
      </c>
      <c r="AB3184" s="2" t="s">
        <v>40</v>
      </c>
      <c r="AC3184" s="2" t="s">
        <v>40</v>
      </c>
      <c r="AD3184" s="2" t="s">
        <v>40</v>
      </c>
    </row>
    <row r="3185" spans="1:30" x14ac:dyDescent="0.2">
      <c r="A3185" s="3" t="s">
        <v>47</v>
      </c>
      <c r="B3185" s="2">
        <v>5.3400000000000001E-3</v>
      </c>
      <c r="C3185" s="2">
        <v>5.2100000000000002E-3</v>
      </c>
      <c r="D3185" s="2">
        <v>4.5799999999999999E-3</v>
      </c>
      <c r="E3185" s="2">
        <v>5.2300000000000003E-3</v>
      </c>
      <c r="F3185" s="2" t="s">
        <v>83</v>
      </c>
      <c r="G3185" s="2" t="s">
        <v>40</v>
      </c>
      <c r="H3185" s="2" t="s">
        <v>40</v>
      </c>
      <c r="I3185" s="2" t="s">
        <v>40</v>
      </c>
      <c r="J3185" s="2" t="s">
        <v>83</v>
      </c>
      <c r="K3185" s="2" t="s">
        <v>40</v>
      </c>
      <c r="L3185" s="2" t="s">
        <v>40</v>
      </c>
      <c r="M3185" s="2" t="s">
        <v>40</v>
      </c>
      <c r="N3185" s="2">
        <v>1.0489999999999999E-2</v>
      </c>
      <c r="O3185" s="2">
        <v>9.8700000000000003E-3</v>
      </c>
      <c r="P3185" s="2" t="s">
        <v>40</v>
      </c>
      <c r="Q3185" s="2" t="s">
        <v>40</v>
      </c>
      <c r="R3185" s="2" t="s">
        <v>83</v>
      </c>
      <c r="S3185" s="2" t="s">
        <v>40</v>
      </c>
      <c r="T3185" s="2" t="s">
        <v>40</v>
      </c>
      <c r="U3185" s="2" t="s">
        <v>40</v>
      </c>
      <c r="V3185" s="2" t="s">
        <v>83</v>
      </c>
      <c r="W3185" s="2" t="s">
        <v>40</v>
      </c>
      <c r="X3185" s="2" t="s">
        <v>40</v>
      </c>
      <c r="Y3185" s="2" t="s">
        <v>40</v>
      </c>
      <c r="Z3185" s="2" t="s">
        <v>83</v>
      </c>
      <c r="AA3185" s="2" t="s">
        <v>40</v>
      </c>
      <c r="AB3185" s="2" t="s">
        <v>40</v>
      </c>
      <c r="AC3185" s="2" t="s">
        <v>40</v>
      </c>
      <c r="AD3185" s="2" t="s">
        <v>40</v>
      </c>
    </row>
    <row r="3186" spans="1:30" x14ac:dyDescent="0.2">
      <c r="A3186" s="3" t="s">
        <v>52</v>
      </c>
      <c r="B3186" s="2">
        <v>6.62E-3</v>
      </c>
      <c r="C3186" s="2">
        <v>6.8399999999999997E-3</v>
      </c>
      <c r="D3186" s="2">
        <v>6.8999999999999999E-3</v>
      </c>
      <c r="E3186" s="2" t="s">
        <v>40</v>
      </c>
      <c r="F3186" s="2">
        <v>0</v>
      </c>
      <c r="G3186" s="2">
        <v>0</v>
      </c>
      <c r="H3186" s="2">
        <v>2.036E-2</v>
      </c>
      <c r="I3186" s="2" t="s">
        <v>40</v>
      </c>
      <c r="J3186" s="2" t="s">
        <v>83</v>
      </c>
      <c r="K3186" s="2" t="s">
        <v>40</v>
      </c>
      <c r="L3186" s="2" t="s">
        <v>40</v>
      </c>
      <c r="M3186" s="2" t="s">
        <v>40</v>
      </c>
      <c r="N3186" s="2">
        <v>6.6600000000000001E-3</v>
      </c>
      <c r="O3186" s="2">
        <v>6.9800000000000001E-3</v>
      </c>
      <c r="P3186" s="2">
        <v>6.7200000000000003E-3</v>
      </c>
      <c r="Q3186" s="2" t="s">
        <v>40</v>
      </c>
      <c r="R3186" s="2">
        <v>1.022E-2</v>
      </c>
      <c r="S3186" s="2">
        <v>1.014E-2</v>
      </c>
      <c r="T3186" s="2" t="s">
        <v>40</v>
      </c>
      <c r="U3186" s="2" t="s">
        <v>40</v>
      </c>
      <c r="V3186" s="2" t="s">
        <v>83</v>
      </c>
      <c r="W3186" s="2" t="s">
        <v>40</v>
      </c>
      <c r="X3186" s="2" t="s">
        <v>40</v>
      </c>
      <c r="Y3186" s="2" t="s">
        <v>40</v>
      </c>
      <c r="Z3186" s="2">
        <v>1.035E-2</v>
      </c>
      <c r="AA3186" s="2">
        <v>1.001E-2</v>
      </c>
      <c r="AB3186" s="2" t="s">
        <v>40</v>
      </c>
      <c r="AC3186" s="2" t="s">
        <v>40</v>
      </c>
      <c r="AD3186" s="2" t="s">
        <v>40</v>
      </c>
    </row>
    <row r="3187" spans="1:30" x14ac:dyDescent="0.2">
      <c r="A3187" s="3" t="s">
        <v>54</v>
      </c>
      <c r="B3187" s="2" t="s">
        <v>83</v>
      </c>
      <c r="C3187" s="2" t="s">
        <v>40</v>
      </c>
      <c r="D3187" s="2" t="s">
        <v>40</v>
      </c>
      <c r="E3187" s="2" t="s">
        <v>40</v>
      </c>
      <c r="F3187" s="2">
        <v>2.036E-2</v>
      </c>
      <c r="G3187" s="2">
        <v>0</v>
      </c>
      <c r="H3187" s="2" t="s">
        <v>40</v>
      </c>
      <c r="I3187" s="2" t="s">
        <v>40</v>
      </c>
      <c r="J3187" s="2" t="s">
        <v>83</v>
      </c>
      <c r="K3187" s="2" t="s">
        <v>40</v>
      </c>
      <c r="L3187" s="2" t="s">
        <v>40</v>
      </c>
      <c r="M3187" s="2" t="s">
        <v>40</v>
      </c>
      <c r="N3187" s="2">
        <v>6.3699999999999998E-3</v>
      </c>
      <c r="O3187" s="2">
        <v>6.8799999999999998E-3</v>
      </c>
      <c r="P3187" s="2">
        <v>7.11E-3</v>
      </c>
      <c r="Q3187" s="2" t="s">
        <v>40</v>
      </c>
      <c r="R3187" s="2" t="s">
        <v>83</v>
      </c>
      <c r="S3187" s="2" t="s">
        <v>40</v>
      </c>
      <c r="T3187" s="2" t="s">
        <v>40</v>
      </c>
      <c r="U3187" s="2" t="s">
        <v>40</v>
      </c>
      <c r="V3187" s="2">
        <v>1.027E-2</v>
      </c>
      <c r="W3187" s="2">
        <v>1.009E-2</v>
      </c>
      <c r="X3187" s="2" t="s">
        <v>40</v>
      </c>
      <c r="Y3187" s="2" t="s">
        <v>40</v>
      </c>
      <c r="Z3187" s="2">
        <v>6.5900000000000004E-3</v>
      </c>
      <c r="AA3187" s="2">
        <v>6.9300000000000004E-3</v>
      </c>
      <c r="AB3187" s="2">
        <v>6.8399999999999997E-3</v>
      </c>
      <c r="AC3187" s="2" t="s">
        <v>40</v>
      </c>
      <c r="AD3187" s="2" t="s">
        <v>40</v>
      </c>
    </row>
    <row r="3188" spans="1:30" x14ac:dyDescent="0.2">
      <c r="A3188" s="3" t="s">
        <v>55</v>
      </c>
      <c r="B3188" s="2">
        <v>6.8599999999999998E-3</v>
      </c>
      <c r="C3188" s="2">
        <v>6.4599999999999996E-3</v>
      </c>
      <c r="D3188" s="2">
        <v>7.0400000000000003E-3</v>
      </c>
      <c r="E3188" s="2" t="s">
        <v>40</v>
      </c>
      <c r="F3188" s="2">
        <v>2.036E-2</v>
      </c>
      <c r="G3188" s="2">
        <v>0</v>
      </c>
      <c r="H3188" s="2" t="s">
        <v>40</v>
      </c>
      <c r="I3188" s="2" t="s">
        <v>40</v>
      </c>
      <c r="J3188" s="2" t="s">
        <v>83</v>
      </c>
      <c r="K3188" s="2" t="s">
        <v>40</v>
      </c>
      <c r="L3188" s="2" t="s">
        <v>40</v>
      </c>
      <c r="M3188" s="2" t="s">
        <v>40</v>
      </c>
      <c r="N3188" s="2">
        <v>6.7400000000000003E-3</v>
      </c>
      <c r="O3188" s="2">
        <v>7.2300000000000003E-3</v>
      </c>
      <c r="P3188" s="2">
        <v>6.3899999999999998E-3</v>
      </c>
      <c r="Q3188" s="2" t="s">
        <v>40</v>
      </c>
      <c r="R3188" s="2" t="s">
        <v>83</v>
      </c>
      <c r="S3188" s="2" t="s">
        <v>40</v>
      </c>
      <c r="T3188" s="2" t="s">
        <v>40</v>
      </c>
      <c r="U3188" s="2" t="s">
        <v>40</v>
      </c>
      <c r="V3188" s="2">
        <v>1.0189999999999999E-2</v>
      </c>
      <c r="W3188" s="2">
        <v>1.017E-2</v>
      </c>
      <c r="X3188" s="2" t="s">
        <v>40</v>
      </c>
      <c r="Y3188" s="2" t="s">
        <v>40</v>
      </c>
      <c r="Z3188" s="2">
        <v>1.013E-2</v>
      </c>
      <c r="AA3188" s="2">
        <v>1.023E-2</v>
      </c>
      <c r="AB3188" s="2" t="s">
        <v>40</v>
      </c>
      <c r="AC3188" s="2" t="s">
        <v>40</v>
      </c>
      <c r="AD3188" s="2" t="s">
        <v>40</v>
      </c>
    </row>
    <row r="3189" spans="1:30" x14ac:dyDescent="0.2">
      <c r="A3189" s="3" t="s">
        <v>56</v>
      </c>
      <c r="B3189" s="2">
        <v>6.6699999999999997E-3</v>
      </c>
      <c r="C3189" s="2">
        <v>6.8300000000000001E-3</v>
      </c>
      <c r="D3189" s="2">
        <v>6.8599999999999998E-3</v>
      </c>
      <c r="E3189" s="2" t="s">
        <v>40</v>
      </c>
      <c r="F3189" s="2" t="s">
        <v>83</v>
      </c>
      <c r="G3189" s="2" t="s">
        <v>40</v>
      </c>
      <c r="H3189" s="2" t="s">
        <v>40</v>
      </c>
      <c r="I3189" s="2" t="s">
        <v>40</v>
      </c>
      <c r="J3189" s="2" t="s">
        <v>83</v>
      </c>
      <c r="K3189" s="2" t="s">
        <v>40</v>
      </c>
      <c r="L3189" s="2" t="s">
        <v>40</v>
      </c>
      <c r="M3189" s="2" t="s">
        <v>40</v>
      </c>
      <c r="N3189" s="2">
        <v>7.2100000000000003E-3</v>
      </c>
      <c r="O3189" s="2">
        <v>6.7200000000000003E-3</v>
      </c>
      <c r="P3189" s="2">
        <v>6.43E-3</v>
      </c>
      <c r="Q3189" s="2" t="s">
        <v>40</v>
      </c>
      <c r="R3189" s="2" t="s">
        <v>83</v>
      </c>
      <c r="S3189" s="2" t="s">
        <v>40</v>
      </c>
      <c r="T3189" s="2" t="s">
        <v>40</v>
      </c>
      <c r="U3189" s="2" t="s">
        <v>40</v>
      </c>
      <c r="V3189" s="2" t="s">
        <v>83</v>
      </c>
      <c r="W3189" s="2" t="s">
        <v>40</v>
      </c>
      <c r="X3189" s="2" t="s">
        <v>40</v>
      </c>
      <c r="Y3189" s="2" t="s">
        <v>40</v>
      </c>
      <c r="Z3189" s="2" t="s">
        <v>83</v>
      </c>
      <c r="AA3189" s="2" t="s">
        <v>40</v>
      </c>
      <c r="AB3189" s="2" t="s">
        <v>40</v>
      </c>
      <c r="AC3189" s="2" t="s">
        <v>40</v>
      </c>
      <c r="AD3189" s="2" t="s">
        <v>40</v>
      </c>
    </row>
    <row r="3192" spans="1:30" x14ac:dyDescent="0.2">
      <c r="A3192" s="3" t="s">
        <v>88</v>
      </c>
    </row>
    <row r="3194" spans="1:30" x14ac:dyDescent="0.2">
      <c r="B3194" s="2" t="s">
        <v>39</v>
      </c>
      <c r="C3194" s="2" t="s">
        <v>40</v>
      </c>
      <c r="D3194" s="2" t="s">
        <v>40</v>
      </c>
      <c r="E3194" s="2" t="s">
        <v>40</v>
      </c>
      <c r="F3194" s="2" t="s">
        <v>41</v>
      </c>
      <c r="G3194" s="2" t="s">
        <v>40</v>
      </c>
      <c r="H3194" s="2" t="s">
        <v>40</v>
      </c>
      <c r="I3194" s="2" t="s">
        <v>40</v>
      </c>
      <c r="J3194" s="2" t="s">
        <v>42</v>
      </c>
      <c r="K3194" s="2" t="s">
        <v>40</v>
      </c>
      <c r="L3194" s="2" t="s">
        <v>40</v>
      </c>
      <c r="M3194" s="2" t="s">
        <v>40</v>
      </c>
      <c r="N3194" s="2" t="s">
        <v>43</v>
      </c>
      <c r="O3194" s="2" t="s">
        <v>40</v>
      </c>
      <c r="P3194" s="2" t="s">
        <v>40</v>
      </c>
      <c r="Q3194" s="2" t="s">
        <v>40</v>
      </c>
      <c r="R3194" s="2" t="s">
        <v>44</v>
      </c>
      <c r="S3194" s="2" t="s">
        <v>40</v>
      </c>
      <c r="T3194" s="2" t="s">
        <v>40</v>
      </c>
      <c r="U3194" s="2" t="s">
        <v>40</v>
      </c>
      <c r="V3194" s="2" t="s">
        <v>45</v>
      </c>
      <c r="W3194" s="2" t="s">
        <v>40</v>
      </c>
      <c r="X3194" s="2" t="s">
        <v>40</v>
      </c>
      <c r="Y3194" s="2" t="s">
        <v>40</v>
      </c>
      <c r="Z3194" s="2" t="s">
        <v>46</v>
      </c>
      <c r="AA3194" s="2" t="s">
        <v>40</v>
      </c>
      <c r="AB3194" s="2" t="s">
        <v>40</v>
      </c>
      <c r="AC3194" s="2" t="s">
        <v>40</v>
      </c>
      <c r="AD3194" s="2" t="s">
        <v>40</v>
      </c>
    </row>
    <row r="3195" spans="1:30" x14ac:dyDescent="0.2">
      <c r="A3195" s="3" t="s">
        <v>47</v>
      </c>
      <c r="B3195" s="2">
        <v>0.24384</v>
      </c>
      <c r="C3195" s="2">
        <v>0.2447</v>
      </c>
      <c r="D3195" s="2">
        <v>0.24221000000000001</v>
      </c>
      <c r="E3195" s="2">
        <v>0.24276</v>
      </c>
      <c r="F3195" s="2" t="s">
        <v>83</v>
      </c>
      <c r="G3195" s="2" t="s">
        <v>40</v>
      </c>
      <c r="H3195" s="2" t="s">
        <v>40</v>
      </c>
      <c r="I3195" s="2" t="s">
        <v>40</v>
      </c>
      <c r="J3195" s="2" t="s">
        <v>83</v>
      </c>
      <c r="K3195" s="2" t="s">
        <v>40</v>
      </c>
      <c r="L3195" s="2" t="s">
        <v>40</v>
      </c>
      <c r="M3195" s="2" t="s">
        <v>40</v>
      </c>
      <c r="N3195" s="2">
        <v>0.49824000000000002</v>
      </c>
      <c r="O3195" s="2">
        <v>0.47527000000000003</v>
      </c>
      <c r="P3195" s="2" t="s">
        <v>40</v>
      </c>
      <c r="Q3195" s="2" t="s">
        <v>40</v>
      </c>
      <c r="R3195" s="2" t="s">
        <v>83</v>
      </c>
      <c r="S3195" s="2" t="s">
        <v>40</v>
      </c>
      <c r="T3195" s="2" t="s">
        <v>40</v>
      </c>
      <c r="U3195" s="2" t="s">
        <v>40</v>
      </c>
      <c r="V3195" s="2" t="s">
        <v>83</v>
      </c>
      <c r="W3195" s="2" t="s">
        <v>40</v>
      </c>
      <c r="X3195" s="2" t="s">
        <v>40</v>
      </c>
      <c r="Y3195" s="2" t="s">
        <v>40</v>
      </c>
      <c r="Z3195" s="2" t="s">
        <v>83</v>
      </c>
      <c r="AA3195" s="2" t="s">
        <v>40</v>
      </c>
      <c r="AB3195" s="2" t="s">
        <v>40</v>
      </c>
      <c r="AC3195" s="2" t="s">
        <v>40</v>
      </c>
      <c r="AD3195" s="2" t="s">
        <v>40</v>
      </c>
    </row>
    <row r="3196" spans="1:30" x14ac:dyDescent="0.2">
      <c r="A3196" s="3" t="s">
        <v>52</v>
      </c>
      <c r="B3196" s="2">
        <v>0.32362999999999997</v>
      </c>
      <c r="C3196" s="2">
        <v>0.32562999999999998</v>
      </c>
      <c r="D3196" s="2">
        <v>0.32424999999999998</v>
      </c>
      <c r="E3196" s="2" t="s">
        <v>40</v>
      </c>
      <c r="F3196" s="2">
        <v>0.32607000000000003</v>
      </c>
      <c r="G3196" s="2">
        <v>0.32419999999999999</v>
      </c>
      <c r="H3196" s="2">
        <v>0.32324000000000003</v>
      </c>
      <c r="I3196" s="2" t="s">
        <v>40</v>
      </c>
      <c r="J3196" s="2" t="s">
        <v>83</v>
      </c>
      <c r="K3196" s="2" t="s">
        <v>40</v>
      </c>
      <c r="L3196" s="2" t="s">
        <v>40</v>
      </c>
      <c r="M3196" s="2" t="s">
        <v>40</v>
      </c>
      <c r="N3196" s="2">
        <v>0.31034</v>
      </c>
      <c r="O3196" s="2">
        <v>0.32862000000000002</v>
      </c>
      <c r="P3196" s="2">
        <v>0.33455000000000001</v>
      </c>
      <c r="Q3196" s="2" t="s">
        <v>40</v>
      </c>
      <c r="R3196" s="2">
        <v>0.48764000000000002</v>
      </c>
      <c r="S3196" s="2">
        <v>0.48587000000000002</v>
      </c>
      <c r="T3196" s="2" t="s">
        <v>40</v>
      </c>
      <c r="U3196" s="2" t="s">
        <v>40</v>
      </c>
      <c r="V3196" s="2" t="s">
        <v>83</v>
      </c>
      <c r="W3196" s="2" t="s">
        <v>40</v>
      </c>
      <c r="X3196" s="2" t="s">
        <v>40</v>
      </c>
      <c r="Y3196" s="2" t="s">
        <v>40</v>
      </c>
      <c r="Z3196" s="2">
        <v>0.48682999999999998</v>
      </c>
      <c r="AA3196" s="2">
        <v>0.48668</v>
      </c>
      <c r="AB3196" s="2" t="s">
        <v>40</v>
      </c>
      <c r="AC3196" s="2" t="s">
        <v>40</v>
      </c>
      <c r="AD3196" s="2" t="s">
        <v>40</v>
      </c>
    </row>
    <row r="3197" spans="1:30" x14ac:dyDescent="0.2">
      <c r="A3197" s="3" t="s">
        <v>54</v>
      </c>
      <c r="B3197" s="2" t="s">
        <v>83</v>
      </c>
      <c r="C3197" s="2" t="s">
        <v>40</v>
      </c>
      <c r="D3197" s="2" t="s">
        <v>40</v>
      </c>
      <c r="E3197" s="2" t="s">
        <v>40</v>
      </c>
      <c r="F3197" s="2">
        <v>0.48687000000000002</v>
      </c>
      <c r="G3197" s="2">
        <v>0.48664000000000002</v>
      </c>
      <c r="H3197" s="2" t="s">
        <v>40</v>
      </c>
      <c r="I3197" s="2" t="s">
        <v>40</v>
      </c>
      <c r="J3197" s="2" t="s">
        <v>83</v>
      </c>
      <c r="K3197" s="2" t="s">
        <v>40</v>
      </c>
      <c r="L3197" s="2" t="s">
        <v>40</v>
      </c>
      <c r="M3197" s="2" t="s">
        <v>40</v>
      </c>
      <c r="N3197" s="2">
        <v>0.31275999999999998</v>
      </c>
      <c r="O3197" s="2">
        <v>0.32745000000000002</v>
      </c>
      <c r="P3197" s="2">
        <v>0.33329999999999999</v>
      </c>
      <c r="Q3197" s="2" t="s">
        <v>40</v>
      </c>
      <c r="R3197" s="2" t="s">
        <v>83</v>
      </c>
      <c r="S3197" s="2" t="s">
        <v>40</v>
      </c>
      <c r="T3197" s="2" t="s">
        <v>40</v>
      </c>
      <c r="U3197" s="2" t="s">
        <v>40</v>
      </c>
      <c r="V3197" s="2">
        <v>0.48796</v>
      </c>
      <c r="W3197" s="2">
        <v>0.48554999999999998</v>
      </c>
      <c r="X3197" s="2" t="s">
        <v>40</v>
      </c>
      <c r="Y3197" s="2" t="s">
        <v>40</v>
      </c>
      <c r="Z3197" s="2">
        <v>0.32246999999999998</v>
      </c>
      <c r="AA3197" s="2">
        <v>0.32405</v>
      </c>
      <c r="AB3197" s="2">
        <v>0.32699</v>
      </c>
      <c r="AC3197" s="2" t="s">
        <v>40</v>
      </c>
      <c r="AD3197" s="2" t="s">
        <v>40</v>
      </c>
    </row>
    <row r="3198" spans="1:30" x14ac:dyDescent="0.2">
      <c r="A3198" s="3" t="s">
        <v>55</v>
      </c>
      <c r="B3198" s="2">
        <v>0.32602999999999999</v>
      </c>
      <c r="C3198" s="2">
        <v>0.32257999999999998</v>
      </c>
      <c r="D3198" s="2">
        <v>0.32490000000000002</v>
      </c>
      <c r="E3198" s="2" t="s">
        <v>40</v>
      </c>
      <c r="F3198" s="2">
        <v>0.48670999999999998</v>
      </c>
      <c r="G3198" s="2">
        <v>0.48680000000000001</v>
      </c>
      <c r="H3198" s="2" t="s">
        <v>40</v>
      </c>
      <c r="I3198" s="2" t="s">
        <v>40</v>
      </c>
      <c r="J3198" s="2" t="s">
        <v>83</v>
      </c>
      <c r="K3198" s="2" t="s">
        <v>40</v>
      </c>
      <c r="L3198" s="2" t="s">
        <v>40</v>
      </c>
      <c r="M3198" s="2" t="s">
        <v>40</v>
      </c>
      <c r="N3198" s="2">
        <v>0.32462000000000002</v>
      </c>
      <c r="O3198" s="2">
        <v>0.33176</v>
      </c>
      <c r="P3198" s="2">
        <v>0.31713000000000002</v>
      </c>
      <c r="Q3198" s="2" t="s">
        <v>40</v>
      </c>
      <c r="R3198" s="2" t="s">
        <v>83</v>
      </c>
      <c r="S3198" s="2" t="s">
        <v>40</v>
      </c>
      <c r="T3198" s="2" t="s">
        <v>40</v>
      </c>
      <c r="U3198" s="2" t="s">
        <v>40</v>
      </c>
      <c r="V3198" s="2">
        <v>0.48598000000000002</v>
      </c>
      <c r="W3198" s="2">
        <v>0.48753000000000002</v>
      </c>
      <c r="X3198" s="2" t="s">
        <v>40</v>
      </c>
      <c r="Y3198" s="2" t="s">
        <v>40</v>
      </c>
      <c r="Z3198" s="2">
        <v>0.48746</v>
      </c>
      <c r="AA3198" s="2">
        <v>0.48604999999999998</v>
      </c>
      <c r="AB3198" s="2" t="s">
        <v>40</v>
      </c>
      <c r="AC3198" s="2" t="s">
        <v>40</v>
      </c>
      <c r="AD3198" s="2" t="s">
        <v>40</v>
      </c>
    </row>
    <row r="3199" spans="1:30" x14ac:dyDescent="0.2">
      <c r="A3199" s="3" t="s">
        <v>56</v>
      </c>
      <c r="B3199" s="2">
        <v>0.32347999999999999</v>
      </c>
      <c r="C3199" s="2">
        <v>0.32586999999999999</v>
      </c>
      <c r="D3199" s="2">
        <v>0.32416</v>
      </c>
      <c r="E3199" s="2" t="s">
        <v>40</v>
      </c>
      <c r="F3199" s="2" t="s">
        <v>83</v>
      </c>
      <c r="G3199" s="2" t="s">
        <v>40</v>
      </c>
      <c r="H3199" s="2" t="s">
        <v>40</v>
      </c>
      <c r="I3199" s="2" t="s">
        <v>40</v>
      </c>
      <c r="J3199" s="2" t="s">
        <v>83</v>
      </c>
      <c r="K3199" s="2" t="s">
        <v>40</v>
      </c>
      <c r="L3199" s="2" t="s">
        <v>40</v>
      </c>
      <c r="M3199" s="2" t="s">
        <v>40</v>
      </c>
      <c r="N3199" s="2">
        <v>0.33306000000000002</v>
      </c>
      <c r="O3199" s="2">
        <v>0.33289999999999997</v>
      </c>
      <c r="P3199" s="2">
        <v>0.30754999999999999</v>
      </c>
      <c r="Q3199" s="2" t="s">
        <v>40</v>
      </c>
      <c r="R3199" s="2" t="s">
        <v>83</v>
      </c>
      <c r="S3199" s="2" t="s">
        <v>40</v>
      </c>
      <c r="T3199" s="2" t="s">
        <v>40</v>
      </c>
      <c r="U3199" s="2" t="s">
        <v>40</v>
      </c>
      <c r="V3199" s="2" t="s">
        <v>83</v>
      </c>
      <c r="W3199" s="2" t="s">
        <v>40</v>
      </c>
      <c r="X3199" s="2" t="s">
        <v>40</v>
      </c>
      <c r="Y3199" s="2" t="s">
        <v>40</v>
      </c>
      <c r="Z3199" s="2" t="s">
        <v>83</v>
      </c>
      <c r="AA3199" s="2" t="s">
        <v>40</v>
      </c>
      <c r="AB3199" s="2" t="s">
        <v>40</v>
      </c>
      <c r="AC3199" s="2" t="s">
        <v>40</v>
      </c>
      <c r="AD3199" s="2" t="s">
        <v>40</v>
      </c>
    </row>
    <row r="3202" spans="1:30" x14ac:dyDescent="0.2">
      <c r="A3202" s="3" t="s">
        <v>89</v>
      </c>
    </row>
    <row r="3204" spans="1:30" x14ac:dyDescent="0.2">
      <c r="B3204" s="2" t="s">
        <v>39</v>
      </c>
      <c r="C3204" s="2" t="s">
        <v>40</v>
      </c>
      <c r="D3204" s="2" t="s">
        <v>40</v>
      </c>
      <c r="E3204" s="2" t="s">
        <v>40</v>
      </c>
      <c r="F3204" s="2" t="s">
        <v>41</v>
      </c>
      <c r="G3204" s="2" t="s">
        <v>40</v>
      </c>
      <c r="H3204" s="2" t="s">
        <v>40</v>
      </c>
      <c r="I3204" s="2" t="s">
        <v>40</v>
      </c>
      <c r="J3204" s="2" t="s">
        <v>42</v>
      </c>
      <c r="K3204" s="2" t="s">
        <v>40</v>
      </c>
      <c r="L3204" s="2" t="s">
        <v>40</v>
      </c>
      <c r="M3204" s="2" t="s">
        <v>40</v>
      </c>
      <c r="N3204" s="2" t="s">
        <v>43</v>
      </c>
      <c r="O3204" s="2" t="s">
        <v>40</v>
      </c>
      <c r="P3204" s="2" t="s">
        <v>40</v>
      </c>
      <c r="Q3204" s="2" t="s">
        <v>40</v>
      </c>
      <c r="R3204" s="2" t="s">
        <v>44</v>
      </c>
      <c r="S3204" s="2" t="s">
        <v>40</v>
      </c>
      <c r="T3204" s="2" t="s">
        <v>40</v>
      </c>
      <c r="U3204" s="2" t="s">
        <v>40</v>
      </c>
      <c r="V3204" s="2" t="s">
        <v>45</v>
      </c>
      <c r="W3204" s="2" t="s">
        <v>40</v>
      </c>
      <c r="X3204" s="2" t="s">
        <v>40</v>
      </c>
      <c r="Y3204" s="2" t="s">
        <v>40</v>
      </c>
      <c r="Z3204" s="2" t="s">
        <v>46</v>
      </c>
      <c r="AA3204" s="2" t="s">
        <v>40</v>
      </c>
      <c r="AB3204" s="2" t="s">
        <v>40</v>
      </c>
      <c r="AC3204" s="2" t="s">
        <v>40</v>
      </c>
      <c r="AD3204" s="2" t="s">
        <v>40</v>
      </c>
    </row>
    <row r="3205" spans="1:30" x14ac:dyDescent="0.2">
      <c r="A3205" s="3" t="s">
        <v>47</v>
      </c>
      <c r="B3205" s="2">
        <v>6.7099999999999998E-3</v>
      </c>
      <c r="C3205" s="2">
        <v>6.4999999999999997E-3</v>
      </c>
      <c r="D3205" s="2">
        <v>6.8900000000000003E-3</v>
      </c>
      <c r="E3205" s="2">
        <v>6.6499999999999997E-3</v>
      </c>
      <c r="F3205" s="2" t="s">
        <v>83</v>
      </c>
      <c r="G3205" s="2" t="s">
        <v>40</v>
      </c>
      <c r="H3205" s="2" t="s">
        <v>40</v>
      </c>
      <c r="I3205" s="2" t="s">
        <v>40</v>
      </c>
      <c r="J3205" s="2" t="s">
        <v>83</v>
      </c>
      <c r="K3205" s="2" t="s">
        <v>40</v>
      </c>
      <c r="L3205" s="2" t="s">
        <v>40</v>
      </c>
      <c r="M3205" s="2" t="s">
        <v>40</v>
      </c>
      <c r="N3205" s="2">
        <v>0</v>
      </c>
      <c r="O3205" s="2">
        <v>2.6749999999999999E-2</v>
      </c>
      <c r="P3205" s="2" t="s">
        <v>40</v>
      </c>
      <c r="Q3205" s="2" t="s">
        <v>40</v>
      </c>
      <c r="R3205" s="2" t="s">
        <v>83</v>
      </c>
      <c r="S3205" s="2" t="s">
        <v>40</v>
      </c>
      <c r="T3205" s="2" t="s">
        <v>40</v>
      </c>
      <c r="U3205" s="2" t="s">
        <v>40</v>
      </c>
      <c r="V3205" s="2" t="s">
        <v>83</v>
      </c>
      <c r="W3205" s="2" t="s">
        <v>40</v>
      </c>
      <c r="X3205" s="2" t="s">
        <v>40</v>
      </c>
      <c r="Y3205" s="2" t="s">
        <v>40</v>
      </c>
      <c r="Z3205" s="2" t="s">
        <v>83</v>
      </c>
      <c r="AA3205" s="2" t="s">
        <v>40</v>
      </c>
      <c r="AB3205" s="2" t="s">
        <v>40</v>
      </c>
      <c r="AC3205" s="2" t="s">
        <v>40</v>
      </c>
      <c r="AD3205" s="2" t="s">
        <v>40</v>
      </c>
    </row>
    <row r="3206" spans="1:30" x14ac:dyDescent="0.2">
      <c r="A3206" s="3" t="s">
        <v>52</v>
      </c>
      <c r="B3206" s="2">
        <v>8.5500000000000003E-3</v>
      </c>
      <c r="C3206" s="2">
        <v>9.1000000000000004E-3</v>
      </c>
      <c r="D3206" s="2">
        <v>9.1000000000000004E-3</v>
      </c>
      <c r="E3206" s="2" t="s">
        <v>40</v>
      </c>
      <c r="F3206" s="2">
        <v>8.6E-3</v>
      </c>
      <c r="G3206" s="2">
        <v>8.9499999999999996E-3</v>
      </c>
      <c r="H3206" s="2">
        <v>9.1999999999999998E-3</v>
      </c>
      <c r="I3206" s="2" t="s">
        <v>40</v>
      </c>
      <c r="J3206" s="2" t="s">
        <v>83</v>
      </c>
      <c r="K3206" s="2" t="s">
        <v>40</v>
      </c>
      <c r="L3206" s="2" t="s">
        <v>40</v>
      </c>
      <c r="M3206" s="2" t="s">
        <v>40</v>
      </c>
      <c r="N3206" s="2">
        <v>2.07E-2</v>
      </c>
      <c r="O3206" s="2">
        <v>5.4200000000000003E-3</v>
      </c>
      <c r="P3206" s="2">
        <v>6.3000000000000003E-4</v>
      </c>
      <c r="Q3206" s="2" t="s">
        <v>40</v>
      </c>
      <c r="R3206" s="2">
        <v>1.35E-2</v>
      </c>
      <c r="S3206" s="2">
        <v>1.325E-2</v>
      </c>
      <c r="T3206" s="2" t="s">
        <v>40</v>
      </c>
      <c r="U3206" s="2" t="s">
        <v>40</v>
      </c>
      <c r="V3206" s="2" t="s">
        <v>83</v>
      </c>
      <c r="W3206" s="2" t="s">
        <v>40</v>
      </c>
      <c r="X3206" s="2" t="s">
        <v>40</v>
      </c>
      <c r="Y3206" s="2" t="s">
        <v>40</v>
      </c>
      <c r="Z3206" s="2">
        <v>1.299E-2</v>
      </c>
      <c r="AA3206" s="2">
        <v>1.376E-2</v>
      </c>
      <c r="AB3206" s="2" t="s">
        <v>40</v>
      </c>
      <c r="AC3206" s="2" t="s">
        <v>40</v>
      </c>
      <c r="AD3206" s="2" t="s">
        <v>40</v>
      </c>
    </row>
    <row r="3207" spans="1:30" x14ac:dyDescent="0.2">
      <c r="A3207" s="3" t="s">
        <v>54</v>
      </c>
      <c r="B3207" s="2" t="s">
        <v>83</v>
      </c>
      <c r="C3207" s="2" t="s">
        <v>40</v>
      </c>
      <c r="D3207" s="2" t="s">
        <v>40</v>
      </c>
      <c r="E3207" s="2" t="s">
        <v>40</v>
      </c>
      <c r="F3207" s="2">
        <v>1.349E-2</v>
      </c>
      <c r="G3207" s="2">
        <v>1.3259999999999999E-2</v>
      </c>
      <c r="H3207" s="2" t="s">
        <v>40</v>
      </c>
      <c r="I3207" s="2" t="s">
        <v>40</v>
      </c>
      <c r="J3207" s="2" t="s">
        <v>83</v>
      </c>
      <c r="K3207" s="2" t="s">
        <v>40</v>
      </c>
      <c r="L3207" s="2" t="s">
        <v>40</v>
      </c>
      <c r="M3207" s="2" t="s">
        <v>40</v>
      </c>
      <c r="N3207" s="2">
        <v>2.0029999999999999E-2</v>
      </c>
      <c r="O3207" s="2">
        <v>5.79E-3</v>
      </c>
      <c r="P3207" s="2">
        <v>9.3000000000000005E-4</v>
      </c>
      <c r="Q3207" s="2" t="s">
        <v>40</v>
      </c>
      <c r="R3207" s="2" t="s">
        <v>83</v>
      </c>
      <c r="S3207" s="2" t="s">
        <v>40</v>
      </c>
      <c r="T3207" s="2" t="s">
        <v>40</v>
      </c>
      <c r="U3207" s="2" t="s">
        <v>40</v>
      </c>
      <c r="V3207" s="2">
        <v>1.3299999999999999E-2</v>
      </c>
      <c r="W3207" s="2">
        <v>1.345E-2</v>
      </c>
      <c r="X3207" s="2" t="s">
        <v>40</v>
      </c>
      <c r="Y3207" s="2" t="s">
        <v>40</v>
      </c>
      <c r="Z3207" s="2">
        <v>8.6899999999999998E-3</v>
      </c>
      <c r="AA3207" s="2">
        <v>9.0100000000000006E-3</v>
      </c>
      <c r="AB3207" s="2">
        <v>9.0500000000000008E-3</v>
      </c>
      <c r="AC3207" s="2" t="s">
        <v>40</v>
      </c>
      <c r="AD3207" s="2" t="s">
        <v>40</v>
      </c>
    </row>
    <row r="3208" spans="1:30" x14ac:dyDescent="0.2">
      <c r="A3208" s="3" t="s">
        <v>55</v>
      </c>
      <c r="B3208" s="2">
        <v>8.7399999999999995E-3</v>
      </c>
      <c r="C3208" s="2">
        <v>9.1199999999999996E-3</v>
      </c>
      <c r="D3208" s="2">
        <v>8.8900000000000003E-3</v>
      </c>
      <c r="E3208" s="2" t="s">
        <v>40</v>
      </c>
      <c r="F3208" s="2">
        <v>1.4030000000000001E-2</v>
      </c>
      <c r="G3208" s="2">
        <v>1.272E-2</v>
      </c>
      <c r="H3208" s="2" t="s">
        <v>40</v>
      </c>
      <c r="I3208" s="2" t="s">
        <v>40</v>
      </c>
      <c r="J3208" s="2" t="s">
        <v>83</v>
      </c>
      <c r="K3208" s="2" t="s">
        <v>40</v>
      </c>
      <c r="L3208" s="2" t="s">
        <v>40</v>
      </c>
      <c r="M3208" s="2" t="s">
        <v>40</v>
      </c>
      <c r="N3208" s="2">
        <v>7.0800000000000004E-3</v>
      </c>
      <c r="O3208" s="2">
        <v>3.4499999999999999E-3</v>
      </c>
      <c r="P3208" s="2">
        <v>1.6219999999999998E-2</v>
      </c>
      <c r="Q3208" s="2" t="s">
        <v>40</v>
      </c>
      <c r="R3208" s="2" t="s">
        <v>83</v>
      </c>
      <c r="S3208" s="2" t="s">
        <v>40</v>
      </c>
      <c r="T3208" s="2" t="s">
        <v>40</v>
      </c>
      <c r="U3208" s="2" t="s">
        <v>40</v>
      </c>
      <c r="V3208" s="2">
        <v>1.338E-2</v>
      </c>
      <c r="W3208" s="2">
        <v>1.337E-2</v>
      </c>
      <c r="X3208" s="2" t="s">
        <v>40</v>
      </c>
      <c r="Y3208" s="2" t="s">
        <v>40</v>
      </c>
      <c r="Z3208" s="2">
        <v>1.366E-2</v>
      </c>
      <c r="AA3208" s="2">
        <v>1.3089999999999999E-2</v>
      </c>
      <c r="AB3208" s="2" t="s">
        <v>40</v>
      </c>
      <c r="AC3208" s="2" t="s">
        <v>40</v>
      </c>
      <c r="AD3208" s="2" t="s">
        <v>40</v>
      </c>
    </row>
    <row r="3209" spans="1:30" x14ac:dyDescent="0.2">
      <c r="A3209" s="3" t="s">
        <v>56</v>
      </c>
      <c r="B3209" s="2">
        <v>8.3700000000000007E-3</v>
      </c>
      <c r="C3209" s="2">
        <v>9.7099999999999999E-3</v>
      </c>
      <c r="D3209" s="2">
        <v>8.6700000000000006E-3</v>
      </c>
      <c r="E3209" s="2" t="s">
        <v>40</v>
      </c>
      <c r="F3209" s="2" t="s">
        <v>83</v>
      </c>
      <c r="G3209" s="2" t="s">
        <v>40</v>
      </c>
      <c r="H3209" s="2" t="s">
        <v>40</v>
      </c>
      <c r="I3209" s="2" t="s">
        <v>40</v>
      </c>
      <c r="J3209" s="2" t="s">
        <v>83</v>
      </c>
      <c r="K3209" s="2" t="s">
        <v>40</v>
      </c>
      <c r="L3209" s="2" t="s">
        <v>40</v>
      </c>
      <c r="M3209" s="2" t="s">
        <v>40</v>
      </c>
      <c r="N3209" s="2">
        <v>1.8000000000000001E-4</v>
      </c>
      <c r="O3209" s="2">
        <v>0</v>
      </c>
      <c r="P3209" s="2">
        <v>2.657E-2</v>
      </c>
      <c r="Q3209" s="2" t="s">
        <v>40</v>
      </c>
      <c r="R3209" s="2" t="s">
        <v>83</v>
      </c>
      <c r="S3209" s="2" t="s">
        <v>40</v>
      </c>
      <c r="T3209" s="2" t="s">
        <v>40</v>
      </c>
      <c r="U3209" s="2" t="s">
        <v>40</v>
      </c>
      <c r="V3209" s="2" t="s">
        <v>83</v>
      </c>
      <c r="W3209" s="2" t="s">
        <v>40</v>
      </c>
      <c r="X3209" s="2" t="s">
        <v>40</v>
      </c>
      <c r="Y3209" s="2" t="s">
        <v>40</v>
      </c>
      <c r="Z3209" s="2" t="s">
        <v>83</v>
      </c>
      <c r="AA3209" s="2" t="s">
        <v>40</v>
      </c>
      <c r="AB3209" s="2" t="s">
        <v>40</v>
      </c>
      <c r="AC3209" s="2" t="s">
        <v>40</v>
      </c>
      <c r="AD3209" s="2" t="s">
        <v>40</v>
      </c>
    </row>
    <row r="3212" spans="1:30" x14ac:dyDescent="0.2">
      <c r="A3212" s="3" t="s">
        <v>90</v>
      </c>
    </row>
    <row r="3214" spans="1:30" x14ac:dyDescent="0.2">
      <c r="B3214" s="2" t="s">
        <v>39</v>
      </c>
      <c r="C3214" s="2" t="s">
        <v>40</v>
      </c>
      <c r="D3214" s="2" t="s">
        <v>40</v>
      </c>
      <c r="E3214" s="2" t="s">
        <v>40</v>
      </c>
      <c r="F3214" s="2" t="s">
        <v>41</v>
      </c>
      <c r="G3214" s="2" t="s">
        <v>40</v>
      </c>
      <c r="H3214" s="2" t="s">
        <v>40</v>
      </c>
      <c r="I3214" s="2" t="s">
        <v>40</v>
      </c>
      <c r="J3214" s="2" t="s">
        <v>42</v>
      </c>
      <c r="K3214" s="2" t="s">
        <v>40</v>
      </c>
      <c r="L3214" s="2" t="s">
        <v>40</v>
      </c>
      <c r="M3214" s="2" t="s">
        <v>40</v>
      </c>
      <c r="N3214" s="2" t="s">
        <v>43</v>
      </c>
      <c r="O3214" s="2" t="s">
        <v>40</v>
      </c>
      <c r="P3214" s="2" t="s">
        <v>40</v>
      </c>
      <c r="Q3214" s="2" t="s">
        <v>40</v>
      </c>
      <c r="R3214" s="2" t="s">
        <v>44</v>
      </c>
      <c r="S3214" s="2" t="s">
        <v>40</v>
      </c>
      <c r="T3214" s="2" t="s">
        <v>40</v>
      </c>
      <c r="U3214" s="2" t="s">
        <v>40</v>
      </c>
      <c r="V3214" s="2" t="s">
        <v>45</v>
      </c>
      <c r="W3214" s="2" t="s">
        <v>40</v>
      </c>
      <c r="X3214" s="2" t="s">
        <v>40</v>
      </c>
      <c r="Y3214" s="2" t="s">
        <v>40</v>
      </c>
      <c r="Z3214" s="2" t="s">
        <v>46</v>
      </c>
      <c r="AA3214" s="2" t="s">
        <v>40</v>
      </c>
      <c r="AB3214" s="2" t="s">
        <v>40</v>
      </c>
      <c r="AC3214" s="2" t="s">
        <v>40</v>
      </c>
      <c r="AD3214" s="2" t="s">
        <v>40</v>
      </c>
    </row>
    <row r="3215" spans="1:30" x14ac:dyDescent="0.2">
      <c r="A3215" s="3" t="s">
        <v>47</v>
      </c>
      <c r="B3215" s="2">
        <v>0</v>
      </c>
      <c r="C3215" s="2">
        <v>0</v>
      </c>
      <c r="D3215" s="2">
        <v>0</v>
      </c>
      <c r="E3215" s="2">
        <v>0</v>
      </c>
      <c r="F3215" s="2" t="s">
        <v>83</v>
      </c>
      <c r="G3215" s="2" t="s">
        <v>40</v>
      </c>
      <c r="H3215" s="2" t="s">
        <v>40</v>
      </c>
      <c r="I3215" s="2" t="s">
        <v>40</v>
      </c>
      <c r="J3215" s="2" t="s">
        <v>83</v>
      </c>
      <c r="K3215" s="2" t="s">
        <v>40</v>
      </c>
      <c r="L3215" s="2" t="s">
        <v>40</v>
      </c>
      <c r="M3215" s="2" t="s">
        <v>40</v>
      </c>
      <c r="N3215" s="2">
        <v>0</v>
      </c>
      <c r="O3215" s="2">
        <v>0</v>
      </c>
      <c r="P3215" s="2" t="s">
        <v>40</v>
      </c>
      <c r="Q3215" s="2" t="s">
        <v>40</v>
      </c>
      <c r="R3215" s="2" t="s">
        <v>83</v>
      </c>
      <c r="S3215" s="2" t="s">
        <v>40</v>
      </c>
      <c r="T3215" s="2" t="s">
        <v>40</v>
      </c>
      <c r="U3215" s="2" t="s">
        <v>40</v>
      </c>
      <c r="V3215" s="2" t="s">
        <v>83</v>
      </c>
      <c r="W3215" s="2" t="s">
        <v>40</v>
      </c>
      <c r="X3215" s="2" t="s">
        <v>40</v>
      </c>
      <c r="Y3215" s="2" t="s">
        <v>40</v>
      </c>
      <c r="Z3215" s="2" t="s">
        <v>83</v>
      </c>
      <c r="AA3215" s="2" t="s">
        <v>40</v>
      </c>
      <c r="AB3215" s="2" t="s">
        <v>40</v>
      </c>
      <c r="AC3215" s="2" t="s">
        <v>40</v>
      </c>
      <c r="AD3215" s="2" t="s">
        <v>40</v>
      </c>
    </row>
    <row r="3216" spans="1:30" x14ac:dyDescent="0.2">
      <c r="A3216" s="3" t="s">
        <v>52</v>
      </c>
      <c r="B3216" s="2">
        <v>0</v>
      </c>
      <c r="C3216" s="2">
        <v>0</v>
      </c>
      <c r="D3216" s="2">
        <v>0</v>
      </c>
      <c r="E3216" s="2" t="s">
        <v>40</v>
      </c>
      <c r="F3216" s="2">
        <v>0</v>
      </c>
      <c r="G3216" s="2">
        <v>0</v>
      </c>
      <c r="H3216" s="2">
        <v>0</v>
      </c>
      <c r="I3216" s="2" t="s">
        <v>40</v>
      </c>
      <c r="J3216" s="2" t="s">
        <v>83</v>
      </c>
      <c r="K3216" s="2" t="s">
        <v>40</v>
      </c>
      <c r="L3216" s="2" t="s">
        <v>40</v>
      </c>
      <c r="M3216" s="2" t="s">
        <v>40</v>
      </c>
      <c r="N3216" s="2">
        <v>0</v>
      </c>
      <c r="O3216" s="2">
        <v>0</v>
      </c>
      <c r="P3216" s="2">
        <v>0</v>
      </c>
      <c r="Q3216" s="2" t="s">
        <v>40</v>
      </c>
      <c r="R3216" s="2">
        <v>0</v>
      </c>
      <c r="S3216" s="2">
        <v>0</v>
      </c>
      <c r="T3216" s="2" t="s">
        <v>40</v>
      </c>
      <c r="U3216" s="2" t="s">
        <v>40</v>
      </c>
      <c r="V3216" s="2" t="s">
        <v>83</v>
      </c>
      <c r="W3216" s="2" t="s">
        <v>40</v>
      </c>
      <c r="X3216" s="2" t="s">
        <v>40</v>
      </c>
      <c r="Y3216" s="2" t="s">
        <v>40</v>
      </c>
      <c r="Z3216" s="2">
        <v>0</v>
      </c>
      <c r="AA3216" s="2">
        <v>0</v>
      </c>
      <c r="AB3216" s="2" t="s">
        <v>40</v>
      </c>
      <c r="AC3216" s="2" t="s">
        <v>40</v>
      </c>
      <c r="AD3216" s="2" t="s">
        <v>40</v>
      </c>
    </row>
    <row r="3217" spans="1:30" x14ac:dyDescent="0.2">
      <c r="A3217" s="3" t="s">
        <v>54</v>
      </c>
      <c r="B3217" s="2" t="s">
        <v>83</v>
      </c>
      <c r="C3217" s="2" t="s">
        <v>40</v>
      </c>
      <c r="D3217" s="2" t="s">
        <v>40</v>
      </c>
      <c r="E3217" s="2" t="s">
        <v>40</v>
      </c>
      <c r="F3217" s="2">
        <v>0</v>
      </c>
      <c r="G3217" s="2">
        <v>0</v>
      </c>
      <c r="H3217" s="2" t="s">
        <v>40</v>
      </c>
      <c r="I3217" s="2" t="s">
        <v>40</v>
      </c>
      <c r="J3217" s="2" t="s">
        <v>83</v>
      </c>
      <c r="K3217" s="2" t="s">
        <v>40</v>
      </c>
      <c r="L3217" s="2" t="s">
        <v>40</v>
      </c>
      <c r="M3217" s="2" t="s">
        <v>40</v>
      </c>
      <c r="N3217" s="2">
        <v>0</v>
      </c>
      <c r="O3217" s="2">
        <v>0</v>
      </c>
      <c r="P3217" s="2">
        <v>0</v>
      </c>
      <c r="Q3217" s="2" t="s">
        <v>40</v>
      </c>
      <c r="R3217" s="2" t="s">
        <v>83</v>
      </c>
      <c r="S3217" s="2" t="s">
        <v>40</v>
      </c>
      <c r="T3217" s="2" t="s">
        <v>40</v>
      </c>
      <c r="U3217" s="2" t="s">
        <v>40</v>
      </c>
      <c r="V3217" s="2">
        <v>0</v>
      </c>
      <c r="W3217" s="2">
        <v>0</v>
      </c>
      <c r="X3217" s="2" t="s">
        <v>40</v>
      </c>
      <c r="Y3217" s="2" t="s">
        <v>40</v>
      </c>
      <c r="Z3217" s="2">
        <v>0</v>
      </c>
      <c r="AA3217" s="2">
        <v>0</v>
      </c>
      <c r="AB3217" s="2">
        <v>0</v>
      </c>
      <c r="AC3217" s="2" t="s">
        <v>40</v>
      </c>
      <c r="AD3217" s="2" t="s">
        <v>40</v>
      </c>
    </row>
    <row r="3218" spans="1:30" x14ac:dyDescent="0.2">
      <c r="A3218" s="3" t="s">
        <v>55</v>
      </c>
      <c r="B3218" s="2">
        <v>0</v>
      </c>
      <c r="C3218" s="2">
        <v>0</v>
      </c>
      <c r="D3218" s="2">
        <v>0</v>
      </c>
      <c r="E3218" s="2" t="s">
        <v>40</v>
      </c>
      <c r="F3218" s="2">
        <v>0</v>
      </c>
      <c r="G3218" s="2">
        <v>0</v>
      </c>
      <c r="H3218" s="2" t="s">
        <v>40</v>
      </c>
      <c r="I3218" s="2" t="s">
        <v>40</v>
      </c>
      <c r="J3218" s="2" t="s">
        <v>83</v>
      </c>
      <c r="K3218" s="2" t="s">
        <v>40</v>
      </c>
      <c r="L3218" s="2" t="s">
        <v>40</v>
      </c>
      <c r="M3218" s="2" t="s">
        <v>40</v>
      </c>
      <c r="N3218" s="2">
        <v>0</v>
      </c>
      <c r="O3218" s="2">
        <v>0</v>
      </c>
      <c r="P3218" s="2">
        <v>0</v>
      </c>
      <c r="Q3218" s="2" t="s">
        <v>40</v>
      </c>
      <c r="R3218" s="2" t="s">
        <v>83</v>
      </c>
      <c r="S3218" s="2" t="s">
        <v>40</v>
      </c>
      <c r="T3218" s="2" t="s">
        <v>40</v>
      </c>
      <c r="U3218" s="2" t="s">
        <v>40</v>
      </c>
      <c r="V3218" s="2">
        <v>0</v>
      </c>
      <c r="W3218" s="2">
        <v>0</v>
      </c>
      <c r="X3218" s="2" t="s">
        <v>40</v>
      </c>
      <c r="Y3218" s="2" t="s">
        <v>40</v>
      </c>
      <c r="Z3218" s="2">
        <v>0</v>
      </c>
      <c r="AA3218" s="2">
        <v>0</v>
      </c>
      <c r="AB3218" s="2" t="s">
        <v>40</v>
      </c>
      <c r="AC3218" s="2" t="s">
        <v>40</v>
      </c>
      <c r="AD3218" s="2" t="s">
        <v>40</v>
      </c>
    </row>
    <row r="3219" spans="1:30" x14ac:dyDescent="0.2">
      <c r="A3219" s="3" t="s">
        <v>56</v>
      </c>
      <c r="B3219" s="2">
        <v>0</v>
      </c>
      <c r="C3219" s="2">
        <v>0</v>
      </c>
      <c r="D3219" s="2">
        <v>0</v>
      </c>
      <c r="E3219" s="2" t="s">
        <v>40</v>
      </c>
      <c r="F3219" s="2" t="s">
        <v>83</v>
      </c>
      <c r="G3219" s="2" t="s">
        <v>40</v>
      </c>
      <c r="H3219" s="2" t="s">
        <v>40</v>
      </c>
      <c r="I3219" s="2" t="s">
        <v>40</v>
      </c>
      <c r="J3219" s="2" t="s">
        <v>83</v>
      </c>
      <c r="K3219" s="2" t="s">
        <v>40</v>
      </c>
      <c r="L3219" s="2" t="s">
        <v>40</v>
      </c>
      <c r="M3219" s="2" t="s">
        <v>40</v>
      </c>
      <c r="N3219" s="2">
        <v>0</v>
      </c>
      <c r="O3219" s="2">
        <v>0</v>
      </c>
      <c r="P3219" s="2">
        <v>0</v>
      </c>
      <c r="Q3219" s="2" t="s">
        <v>40</v>
      </c>
      <c r="R3219" s="2" t="s">
        <v>83</v>
      </c>
      <c r="S3219" s="2" t="s">
        <v>40</v>
      </c>
      <c r="T3219" s="2" t="s">
        <v>40</v>
      </c>
      <c r="U3219" s="2" t="s">
        <v>40</v>
      </c>
      <c r="V3219" s="2" t="s">
        <v>83</v>
      </c>
      <c r="W3219" s="2" t="s">
        <v>40</v>
      </c>
      <c r="X3219" s="2" t="s">
        <v>40</v>
      </c>
      <c r="Y3219" s="2" t="s">
        <v>40</v>
      </c>
      <c r="Z3219" s="2" t="s">
        <v>83</v>
      </c>
      <c r="AA3219" s="2" t="s">
        <v>40</v>
      </c>
      <c r="AB3219" s="2" t="s">
        <v>40</v>
      </c>
      <c r="AC3219" s="2" t="s">
        <v>40</v>
      </c>
      <c r="AD3219" s="2" t="s">
        <v>40</v>
      </c>
    </row>
    <row r="3222" spans="1:30" x14ac:dyDescent="0.2">
      <c r="A3222" s="3" t="s">
        <v>91</v>
      </c>
    </row>
    <row r="3224" spans="1:30" x14ac:dyDescent="0.2">
      <c r="B3224" s="2" t="s">
        <v>39</v>
      </c>
      <c r="C3224" s="2" t="s">
        <v>40</v>
      </c>
      <c r="D3224" s="2" t="s">
        <v>40</v>
      </c>
      <c r="E3224" s="2" t="s">
        <v>40</v>
      </c>
      <c r="F3224" s="2" t="s">
        <v>41</v>
      </c>
      <c r="G3224" s="2" t="s">
        <v>40</v>
      </c>
      <c r="H3224" s="2" t="s">
        <v>40</v>
      </c>
      <c r="I3224" s="2" t="s">
        <v>40</v>
      </c>
      <c r="J3224" s="2" t="s">
        <v>42</v>
      </c>
      <c r="K3224" s="2" t="s">
        <v>40</v>
      </c>
      <c r="L3224" s="2" t="s">
        <v>40</v>
      </c>
      <c r="M3224" s="2" t="s">
        <v>40</v>
      </c>
      <c r="N3224" s="2" t="s">
        <v>43</v>
      </c>
      <c r="O3224" s="2" t="s">
        <v>40</v>
      </c>
      <c r="P3224" s="2" t="s">
        <v>40</v>
      </c>
      <c r="Q3224" s="2" t="s">
        <v>40</v>
      </c>
      <c r="R3224" s="2" t="s">
        <v>44</v>
      </c>
      <c r="S3224" s="2" t="s">
        <v>40</v>
      </c>
      <c r="T3224" s="2" t="s">
        <v>40</v>
      </c>
      <c r="U3224" s="2" t="s">
        <v>40</v>
      </c>
      <c r="V3224" s="2" t="s">
        <v>45</v>
      </c>
      <c r="W3224" s="2" t="s">
        <v>40</v>
      </c>
      <c r="X3224" s="2" t="s">
        <v>40</v>
      </c>
      <c r="Y3224" s="2" t="s">
        <v>40</v>
      </c>
      <c r="Z3224" s="2" t="s">
        <v>46</v>
      </c>
      <c r="AA3224" s="2" t="s">
        <v>40</v>
      </c>
      <c r="AB3224" s="2" t="s">
        <v>40</v>
      </c>
      <c r="AC3224" s="2" t="s">
        <v>40</v>
      </c>
      <c r="AD3224" s="2" t="s">
        <v>40</v>
      </c>
    </row>
    <row r="3225" spans="1:30" x14ac:dyDescent="0.2">
      <c r="A3225" s="3" t="s">
        <v>47</v>
      </c>
      <c r="B3225" s="2">
        <v>0</v>
      </c>
      <c r="C3225" s="2">
        <v>0</v>
      </c>
      <c r="D3225" s="2">
        <v>0</v>
      </c>
      <c r="E3225" s="2">
        <v>0</v>
      </c>
      <c r="F3225" s="2" t="s">
        <v>83</v>
      </c>
      <c r="G3225" s="2" t="s">
        <v>40</v>
      </c>
      <c r="H3225" s="2" t="s">
        <v>40</v>
      </c>
      <c r="I3225" s="2" t="s">
        <v>40</v>
      </c>
      <c r="J3225" s="2" t="s">
        <v>83</v>
      </c>
      <c r="K3225" s="2" t="s">
        <v>40</v>
      </c>
      <c r="L3225" s="2" t="s">
        <v>40</v>
      </c>
      <c r="M3225" s="2" t="s">
        <v>40</v>
      </c>
      <c r="N3225" s="2">
        <v>0</v>
      </c>
      <c r="O3225" s="2">
        <v>0</v>
      </c>
      <c r="P3225" s="2" t="s">
        <v>40</v>
      </c>
      <c r="Q3225" s="2" t="s">
        <v>40</v>
      </c>
      <c r="R3225" s="2" t="s">
        <v>83</v>
      </c>
      <c r="S3225" s="2" t="s">
        <v>40</v>
      </c>
      <c r="T3225" s="2" t="s">
        <v>40</v>
      </c>
      <c r="U3225" s="2" t="s">
        <v>40</v>
      </c>
      <c r="V3225" s="2" t="s">
        <v>83</v>
      </c>
      <c r="W3225" s="2" t="s">
        <v>40</v>
      </c>
      <c r="X3225" s="2" t="s">
        <v>40</v>
      </c>
      <c r="Y3225" s="2" t="s">
        <v>40</v>
      </c>
      <c r="Z3225" s="2" t="s">
        <v>83</v>
      </c>
      <c r="AA3225" s="2" t="s">
        <v>40</v>
      </c>
      <c r="AB3225" s="2" t="s">
        <v>40</v>
      </c>
      <c r="AC3225" s="2" t="s">
        <v>40</v>
      </c>
      <c r="AD3225" s="2" t="s">
        <v>40</v>
      </c>
    </row>
    <row r="3226" spans="1:30" x14ac:dyDescent="0.2">
      <c r="A3226" s="3" t="s">
        <v>52</v>
      </c>
      <c r="B3226" s="2">
        <v>0</v>
      </c>
      <c r="C3226" s="2">
        <v>0</v>
      </c>
      <c r="D3226" s="2">
        <v>0</v>
      </c>
      <c r="E3226" s="2" t="s">
        <v>40</v>
      </c>
      <c r="F3226" s="2">
        <v>0</v>
      </c>
      <c r="G3226" s="2">
        <v>0</v>
      </c>
      <c r="H3226" s="2">
        <v>0</v>
      </c>
      <c r="I3226" s="2" t="s">
        <v>40</v>
      </c>
      <c r="J3226" s="2" t="s">
        <v>83</v>
      </c>
      <c r="K3226" s="2" t="s">
        <v>40</v>
      </c>
      <c r="L3226" s="2" t="s">
        <v>40</v>
      </c>
      <c r="M3226" s="2" t="s">
        <v>40</v>
      </c>
      <c r="N3226" s="2">
        <v>0</v>
      </c>
      <c r="O3226" s="2">
        <v>0</v>
      </c>
      <c r="P3226" s="2">
        <v>0</v>
      </c>
      <c r="Q3226" s="2" t="s">
        <v>40</v>
      </c>
      <c r="R3226" s="2">
        <v>0</v>
      </c>
      <c r="S3226" s="2">
        <v>0</v>
      </c>
      <c r="T3226" s="2" t="s">
        <v>40</v>
      </c>
      <c r="U3226" s="2" t="s">
        <v>40</v>
      </c>
      <c r="V3226" s="2" t="s">
        <v>83</v>
      </c>
      <c r="W3226" s="2" t="s">
        <v>40</v>
      </c>
      <c r="X3226" s="2" t="s">
        <v>40</v>
      </c>
      <c r="Y3226" s="2" t="s">
        <v>40</v>
      </c>
      <c r="Z3226" s="2">
        <v>0</v>
      </c>
      <c r="AA3226" s="2">
        <v>0</v>
      </c>
      <c r="AB3226" s="2" t="s">
        <v>40</v>
      </c>
      <c r="AC3226" s="2" t="s">
        <v>40</v>
      </c>
      <c r="AD3226" s="2" t="s">
        <v>40</v>
      </c>
    </row>
    <row r="3227" spans="1:30" x14ac:dyDescent="0.2">
      <c r="A3227" s="3" t="s">
        <v>54</v>
      </c>
      <c r="B3227" s="2" t="s">
        <v>83</v>
      </c>
      <c r="C3227" s="2" t="s">
        <v>40</v>
      </c>
      <c r="D3227" s="2" t="s">
        <v>40</v>
      </c>
      <c r="E3227" s="2" t="s">
        <v>40</v>
      </c>
      <c r="F3227" s="2">
        <v>0</v>
      </c>
      <c r="G3227" s="2">
        <v>0</v>
      </c>
      <c r="H3227" s="2" t="s">
        <v>40</v>
      </c>
      <c r="I3227" s="2" t="s">
        <v>40</v>
      </c>
      <c r="J3227" s="2" t="s">
        <v>83</v>
      </c>
      <c r="K3227" s="2" t="s">
        <v>40</v>
      </c>
      <c r="L3227" s="2" t="s">
        <v>40</v>
      </c>
      <c r="M3227" s="2" t="s">
        <v>40</v>
      </c>
      <c r="N3227" s="2">
        <v>0</v>
      </c>
      <c r="O3227" s="2">
        <v>0</v>
      </c>
      <c r="P3227" s="2">
        <v>0</v>
      </c>
      <c r="Q3227" s="2" t="s">
        <v>40</v>
      </c>
      <c r="R3227" s="2" t="s">
        <v>83</v>
      </c>
      <c r="S3227" s="2" t="s">
        <v>40</v>
      </c>
      <c r="T3227" s="2" t="s">
        <v>40</v>
      </c>
      <c r="U3227" s="2" t="s">
        <v>40</v>
      </c>
      <c r="V3227" s="2">
        <v>0</v>
      </c>
      <c r="W3227" s="2">
        <v>0</v>
      </c>
      <c r="X3227" s="2" t="s">
        <v>40</v>
      </c>
      <c r="Y3227" s="2" t="s">
        <v>40</v>
      </c>
      <c r="Z3227" s="2">
        <v>0</v>
      </c>
      <c r="AA3227" s="2">
        <v>0</v>
      </c>
      <c r="AB3227" s="2">
        <v>0</v>
      </c>
      <c r="AC3227" s="2" t="s">
        <v>40</v>
      </c>
      <c r="AD3227" s="2" t="s">
        <v>40</v>
      </c>
    </row>
    <row r="3228" spans="1:30" x14ac:dyDescent="0.2">
      <c r="A3228" s="3" t="s">
        <v>55</v>
      </c>
      <c r="B3228" s="2">
        <v>0</v>
      </c>
      <c r="C3228" s="2">
        <v>0</v>
      </c>
      <c r="D3228" s="2">
        <v>0</v>
      </c>
      <c r="E3228" s="2" t="s">
        <v>40</v>
      </c>
      <c r="F3228" s="2">
        <v>0</v>
      </c>
      <c r="G3228" s="2">
        <v>0</v>
      </c>
      <c r="H3228" s="2" t="s">
        <v>40</v>
      </c>
      <c r="I3228" s="2" t="s">
        <v>40</v>
      </c>
      <c r="J3228" s="2" t="s">
        <v>83</v>
      </c>
      <c r="K3228" s="2" t="s">
        <v>40</v>
      </c>
      <c r="L3228" s="2" t="s">
        <v>40</v>
      </c>
      <c r="M3228" s="2" t="s">
        <v>40</v>
      </c>
      <c r="N3228" s="2">
        <v>0</v>
      </c>
      <c r="O3228" s="2">
        <v>0</v>
      </c>
      <c r="P3228" s="2">
        <v>0</v>
      </c>
      <c r="Q3228" s="2" t="s">
        <v>40</v>
      </c>
      <c r="R3228" s="2" t="s">
        <v>83</v>
      </c>
      <c r="S3228" s="2" t="s">
        <v>40</v>
      </c>
      <c r="T3228" s="2" t="s">
        <v>40</v>
      </c>
      <c r="U3228" s="2" t="s">
        <v>40</v>
      </c>
      <c r="V3228" s="2">
        <v>0</v>
      </c>
      <c r="W3228" s="2">
        <v>0</v>
      </c>
      <c r="X3228" s="2" t="s">
        <v>40</v>
      </c>
      <c r="Y3228" s="2" t="s">
        <v>40</v>
      </c>
      <c r="Z3228" s="2">
        <v>0</v>
      </c>
      <c r="AA3228" s="2">
        <v>0</v>
      </c>
      <c r="AB3228" s="2" t="s">
        <v>40</v>
      </c>
      <c r="AC3228" s="2" t="s">
        <v>40</v>
      </c>
      <c r="AD3228" s="2" t="s">
        <v>40</v>
      </c>
    </row>
    <row r="3229" spans="1:30" x14ac:dyDescent="0.2">
      <c r="A3229" s="3" t="s">
        <v>56</v>
      </c>
      <c r="B3229" s="2">
        <v>0</v>
      </c>
      <c r="C3229" s="2">
        <v>0</v>
      </c>
      <c r="D3229" s="2">
        <v>0</v>
      </c>
      <c r="E3229" s="2" t="s">
        <v>40</v>
      </c>
      <c r="F3229" s="2" t="s">
        <v>83</v>
      </c>
      <c r="G3229" s="2" t="s">
        <v>40</v>
      </c>
      <c r="H3229" s="2" t="s">
        <v>40</v>
      </c>
      <c r="I3229" s="2" t="s">
        <v>40</v>
      </c>
      <c r="J3229" s="2" t="s">
        <v>83</v>
      </c>
      <c r="K3229" s="2" t="s">
        <v>40</v>
      </c>
      <c r="L3229" s="2" t="s">
        <v>40</v>
      </c>
      <c r="M3229" s="2" t="s">
        <v>40</v>
      </c>
      <c r="N3229" s="2">
        <v>0</v>
      </c>
      <c r="O3229" s="2">
        <v>0</v>
      </c>
      <c r="P3229" s="2">
        <v>0</v>
      </c>
      <c r="Q3229" s="2" t="s">
        <v>40</v>
      </c>
      <c r="R3229" s="2" t="s">
        <v>83</v>
      </c>
      <c r="S3229" s="2" t="s">
        <v>40</v>
      </c>
      <c r="T3229" s="2" t="s">
        <v>40</v>
      </c>
      <c r="U3229" s="2" t="s">
        <v>40</v>
      </c>
      <c r="V3229" s="2" t="s">
        <v>83</v>
      </c>
      <c r="W3229" s="2" t="s">
        <v>40</v>
      </c>
      <c r="X3229" s="2" t="s">
        <v>40</v>
      </c>
      <c r="Y3229" s="2" t="s">
        <v>40</v>
      </c>
      <c r="Z3229" s="2" t="s">
        <v>83</v>
      </c>
      <c r="AA3229" s="2" t="s">
        <v>40</v>
      </c>
      <c r="AB3229" s="2" t="s">
        <v>40</v>
      </c>
      <c r="AC3229" s="2" t="s">
        <v>40</v>
      </c>
      <c r="AD3229" s="2" t="s">
        <v>40</v>
      </c>
    </row>
    <row r="3232" spans="1:30" x14ac:dyDescent="0.2">
      <c r="A3232" s="3" t="s">
        <v>92</v>
      </c>
    </row>
    <row r="3234" spans="1:30" x14ac:dyDescent="0.2">
      <c r="B3234" s="2" t="s">
        <v>39</v>
      </c>
      <c r="C3234" s="2" t="s">
        <v>40</v>
      </c>
      <c r="D3234" s="2" t="s">
        <v>40</v>
      </c>
      <c r="E3234" s="2" t="s">
        <v>40</v>
      </c>
      <c r="F3234" s="2" t="s">
        <v>41</v>
      </c>
      <c r="G3234" s="2" t="s">
        <v>40</v>
      </c>
      <c r="H3234" s="2" t="s">
        <v>40</v>
      </c>
      <c r="I3234" s="2" t="s">
        <v>40</v>
      </c>
      <c r="J3234" s="2" t="s">
        <v>42</v>
      </c>
      <c r="K3234" s="2" t="s">
        <v>40</v>
      </c>
      <c r="L3234" s="2" t="s">
        <v>40</v>
      </c>
      <c r="M3234" s="2" t="s">
        <v>40</v>
      </c>
      <c r="N3234" s="2" t="s">
        <v>43</v>
      </c>
      <c r="O3234" s="2" t="s">
        <v>40</v>
      </c>
      <c r="P3234" s="2" t="s">
        <v>40</v>
      </c>
      <c r="Q3234" s="2" t="s">
        <v>40</v>
      </c>
      <c r="R3234" s="2" t="s">
        <v>44</v>
      </c>
      <c r="S3234" s="2" t="s">
        <v>40</v>
      </c>
      <c r="T3234" s="2" t="s">
        <v>40</v>
      </c>
      <c r="U3234" s="2" t="s">
        <v>40</v>
      </c>
      <c r="V3234" s="2" t="s">
        <v>45</v>
      </c>
      <c r="W3234" s="2" t="s">
        <v>40</v>
      </c>
      <c r="X3234" s="2" t="s">
        <v>40</v>
      </c>
      <c r="Y3234" s="2" t="s">
        <v>40</v>
      </c>
      <c r="Z3234" s="2" t="s">
        <v>46</v>
      </c>
      <c r="AA3234" s="2" t="s">
        <v>40</v>
      </c>
      <c r="AB3234" s="2" t="s">
        <v>40</v>
      </c>
      <c r="AC3234" s="2" t="s">
        <v>40</v>
      </c>
      <c r="AD3234" s="2" t="s">
        <v>40</v>
      </c>
    </row>
    <row r="3235" spans="1:30" x14ac:dyDescent="0.2">
      <c r="A3235" s="3" t="s">
        <v>47</v>
      </c>
      <c r="B3235" s="2">
        <v>0</v>
      </c>
      <c r="C3235" s="2">
        <v>0</v>
      </c>
      <c r="D3235" s="2">
        <v>0</v>
      </c>
      <c r="E3235" s="2">
        <v>0</v>
      </c>
      <c r="F3235" s="2" t="s">
        <v>83</v>
      </c>
      <c r="G3235" s="2" t="s">
        <v>40</v>
      </c>
      <c r="H3235" s="2" t="s">
        <v>40</v>
      </c>
      <c r="I3235" s="2" t="s">
        <v>40</v>
      </c>
      <c r="J3235" s="2" t="s">
        <v>83</v>
      </c>
      <c r="K3235" s="2" t="s">
        <v>40</v>
      </c>
      <c r="L3235" s="2" t="s">
        <v>40</v>
      </c>
      <c r="M3235" s="2" t="s">
        <v>40</v>
      </c>
      <c r="N3235" s="2">
        <v>0</v>
      </c>
      <c r="O3235" s="2">
        <v>0</v>
      </c>
      <c r="P3235" s="2" t="s">
        <v>40</v>
      </c>
      <c r="Q3235" s="2" t="s">
        <v>40</v>
      </c>
      <c r="R3235" s="2" t="s">
        <v>83</v>
      </c>
      <c r="S3235" s="2" t="s">
        <v>40</v>
      </c>
      <c r="T3235" s="2" t="s">
        <v>40</v>
      </c>
      <c r="U3235" s="2" t="s">
        <v>40</v>
      </c>
      <c r="V3235" s="2" t="s">
        <v>83</v>
      </c>
      <c r="W3235" s="2" t="s">
        <v>40</v>
      </c>
      <c r="X3235" s="2" t="s">
        <v>40</v>
      </c>
      <c r="Y3235" s="2" t="s">
        <v>40</v>
      </c>
      <c r="Z3235" s="2" t="s">
        <v>83</v>
      </c>
      <c r="AA3235" s="2" t="s">
        <v>40</v>
      </c>
      <c r="AB3235" s="2" t="s">
        <v>40</v>
      </c>
      <c r="AC3235" s="2" t="s">
        <v>40</v>
      </c>
      <c r="AD3235" s="2" t="s">
        <v>40</v>
      </c>
    </row>
    <row r="3236" spans="1:30" x14ac:dyDescent="0.2">
      <c r="A3236" s="3" t="s">
        <v>52</v>
      </c>
      <c r="B3236" s="2">
        <v>0</v>
      </c>
      <c r="C3236" s="2">
        <v>0</v>
      </c>
      <c r="D3236" s="2">
        <v>0</v>
      </c>
      <c r="E3236" s="2" t="s">
        <v>40</v>
      </c>
      <c r="F3236" s="2">
        <v>0</v>
      </c>
      <c r="G3236" s="2">
        <v>0</v>
      </c>
      <c r="H3236" s="2">
        <v>0</v>
      </c>
      <c r="I3236" s="2" t="s">
        <v>40</v>
      </c>
      <c r="J3236" s="2" t="s">
        <v>83</v>
      </c>
      <c r="K3236" s="2" t="s">
        <v>40</v>
      </c>
      <c r="L3236" s="2" t="s">
        <v>40</v>
      </c>
      <c r="M3236" s="2" t="s">
        <v>40</v>
      </c>
      <c r="N3236" s="2">
        <v>0</v>
      </c>
      <c r="O3236" s="2">
        <v>0</v>
      </c>
      <c r="P3236" s="2">
        <v>0</v>
      </c>
      <c r="Q3236" s="2" t="s">
        <v>40</v>
      </c>
      <c r="R3236" s="2">
        <v>0</v>
      </c>
      <c r="S3236" s="2">
        <v>0</v>
      </c>
      <c r="T3236" s="2" t="s">
        <v>40</v>
      </c>
      <c r="U3236" s="2" t="s">
        <v>40</v>
      </c>
      <c r="V3236" s="2" t="s">
        <v>83</v>
      </c>
      <c r="W3236" s="2" t="s">
        <v>40</v>
      </c>
      <c r="X3236" s="2" t="s">
        <v>40</v>
      </c>
      <c r="Y3236" s="2" t="s">
        <v>40</v>
      </c>
      <c r="Z3236" s="2">
        <v>0</v>
      </c>
      <c r="AA3236" s="2">
        <v>0</v>
      </c>
      <c r="AB3236" s="2" t="s">
        <v>40</v>
      </c>
      <c r="AC3236" s="2" t="s">
        <v>40</v>
      </c>
      <c r="AD3236" s="2" t="s">
        <v>40</v>
      </c>
    </row>
    <row r="3237" spans="1:30" x14ac:dyDescent="0.2">
      <c r="A3237" s="3" t="s">
        <v>54</v>
      </c>
      <c r="B3237" s="2" t="s">
        <v>83</v>
      </c>
      <c r="C3237" s="2" t="s">
        <v>40</v>
      </c>
      <c r="D3237" s="2" t="s">
        <v>40</v>
      </c>
      <c r="E3237" s="2" t="s">
        <v>40</v>
      </c>
      <c r="F3237" s="2">
        <v>0</v>
      </c>
      <c r="G3237" s="2">
        <v>0</v>
      </c>
      <c r="H3237" s="2" t="s">
        <v>40</v>
      </c>
      <c r="I3237" s="2" t="s">
        <v>40</v>
      </c>
      <c r="J3237" s="2" t="s">
        <v>83</v>
      </c>
      <c r="K3237" s="2" t="s">
        <v>40</v>
      </c>
      <c r="L3237" s="2" t="s">
        <v>40</v>
      </c>
      <c r="M3237" s="2" t="s">
        <v>40</v>
      </c>
      <c r="N3237" s="2">
        <v>0</v>
      </c>
      <c r="O3237" s="2">
        <v>0</v>
      </c>
      <c r="P3237" s="2">
        <v>0</v>
      </c>
      <c r="Q3237" s="2" t="s">
        <v>40</v>
      </c>
      <c r="R3237" s="2" t="s">
        <v>83</v>
      </c>
      <c r="S3237" s="2" t="s">
        <v>40</v>
      </c>
      <c r="T3237" s="2" t="s">
        <v>40</v>
      </c>
      <c r="U3237" s="2" t="s">
        <v>40</v>
      </c>
      <c r="V3237" s="2">
        <v>0</v>
      </c>
      <c r="W3237" s="2">
        <v>0</v>
      </c>
      <c r="X3237" s="2" t="s">
        <v>40</v>
      </c>
      <c r="Y3237" s="2" t="s">
        <v>40</v>
      </c>
      <c r="Z3237" s="2">
        <v>0</v>
      </c>
      <c r="AA3237" s="2">
        <v>0</v>
      </c>
      <c r="AB3237" s="2">
        <v>0</v>
      </c>
      <c r="AC3237" s="2" t="s">
        <v>40</v>
      </c>
      <c r="AD3237" s="2" t="s">
        <v>40</v>
      </c>
    </row>
    <row r="3238" spans="1:30" x14ac:dyDescent="0.2">
      <c r="A3238" s="3" t="s">
        <v>55</v>
      </c>
      <c r="B3238" s="2">
        <v>0</v>
      </c>
      <c r="C3238" s="2">
        <v>0</v>
      </c>
      <c r="D3238" s="2">
        <v>0</v>
      </c>
      <c r="E3238" s="2" t="s">
        <v>40</v>
      </c>
      <c r="F3238" s="2">
        <v>0</v>
      </c>
      <c r="G3238" s="2">
        <v>0</v>
      </c>
      <c r="H3238" s="2" t="s">
        <v>40</v>
      </c>
      <c r="I3238" s="2" t="s">
        <v>40</v>
      </c>
      <c r="J3238" s="2" t="s">
        <v>83</v>
      </c>
      <c r="K3238" s="2" t="s">
        <v>40</v>
      </c>
      <c r="L3238" s="2" t="s">
        <v>40</v>
      </c>
      <c r="M3238" s="2" t="s">
        <v>40</v>
      </c>
      <c r="N3238" s="2">
        <v>0</v>
      </c>
      <c r="O3238" s="2">
        <v>0</v>
      </c>
      <c r="P3238" s="2">
        <v>0</v>
      </c>
      <c r="Q3238" s="2" t="s">
        <v>40</v>
      </c>
      <c r="R3238" s="2" t="s">
        <v>83</v>
      </c>
      <c r="S3238" s="2" t="s">
        <v>40</v>
      </c>
      <c r="T3238" s="2" t="s">
        <v>40</v>
      </c>
      <c r="U3238" s="2" t="s">
        <v>40</v>
      </c>
      <c r="V3238" s="2">
        <v>0</v>
      </c>
      <c r="W3238" s="2">
        <v>0</v>
      </c>
      <c r="X3238" s="2" t="s">
        <v>40</v>
      </c>
      <c r="Y3238" s="2" t="s">
        <v>40</v>
      </c>
      <c r="Z3238" s="2">
        <v>0</v>
      </c>
      <c r="AA3238" s="2">
        <v>0</v>
      </c>
      <c r="AB3238" s="2" t="s">
        <v>40</v>
      </c>
      <c r="AC3238" s="2" t="s">
        <v>40</v>
      </c>
      <c r="AD3238" s="2" t="s">
        <v>40</v>
      </c>
    </row>
    <row r="3239" spans="1:30" x14ac:dyDescent="0.2">
      <c r="A3239" s="3" t="s">
        <v>56</v>
      </c>
      <c r="B3239" s="2">
        <v>0</v>
      </c>
      <c r="C3239" s="2">
        <v>0</v>
      </c>
      <c r="D3239" s="2">
        <v>0</v>
      </c>
      <c r="E3239" s="2" t="s">
        <v>40</v>
      </c>
      <c r="F3239" s="2" t="s">
        <v>83</v>
      </c>
      <c r="G3239" s="2" t="s">
        <v>40</v>
      </c>
      <c r="H3239" s="2" t="s">
        <v>40</v>
      </c>
      <c r="I3239" s="2" t="s">
        <v>40</v>
      </c>
      <c r="J3239" s="2" t="s">
        <v>83</v>
      </c>
      <c r="K3239" s="2" t="s">
        <v>40</v>
      </c>
      <c r="L3239" s="2" t="s">
        <v>40</v>
      </c>
      <c r="M3239" s="2" t="s">
        <v>40</v>
      </c>
      <c r="N3239" s="2">
        <v>0</v>
      </c>
      <c r="O3239" s="2">
        <v>0</v>
      </c>
      <c r="P3239" s="2">
        <v>0</v>
      </c>
      <c r="Q3239" s="2" t="s">
        <v>40</v>
      </c>
      <c r="R3239" s="2" t="s">
        <v>83</v>
      </c>
      <c r="S3239" s="2" t="s">
        <v>40</v>
      </c>
      <c r="T3239" s="2" t="s">
        <v>40</v>
      </c>
      <c r="U3239" s="2" t="s">
        <v>40</v>
      </c>
      <c r="V3239" s="2" t="s">
        <v>83</v>
      </c>
      <c r="W3239" s="2" t="s">
        <v>40</v>
      </c>
      <c r="X3239" s="2" t="s">
        <v>40</v>
      </c>
      <c r="Y3239" s="2" t="s">
        <v>40</v>
      </c>
      <c r="Z3239" s="2" t="s">
        <v>83</v>
      </c>
      <c r="AA3239" s="2" t="s">
        <v>40</v>
      </c>
      <c r="AB3239" s="2" t="s">
        <v>40</v>
      </c>
      <c r="AC3239" s="2" t="s">
        <v>40</v>
      </c>
      <c r="AD3239" s="2" t="s">
        <v>40</v>
      </c>
    </row>
    <row r="3242" spans="1:30" x14ac:dyDescent="0.2">
      <c r="A3242" s="3" t="s">
        <v>93</v>
      </c>
    </row>
    <row r="3243" spans="1:30" x14ac:dyDescent="0.2">
      <c r="A3243" s="3" t="s">
        <v>86</v>
      </c>
    </row>
    <row r="3245" spans="1:30" x14ac:dyDescent="0.2">
      <c r="B3245" s="2" t="s">
        <v>39</v>
      </c>
      <c r="C3245" s="2" t="s">
        <v>40</v>
      </c>
      <c r="D3245" s="2" t="s">
        <v>40</v>
      </c>
      <c r="E3245" s="2" t="s">
        <v>40</v>
      </c>
      <c r="F3245" s="2" t="s">
        <v>41</v>
      </c>
      <c r="G3245" s="2" t="s">
        <v>40</v>
      </c>
      <c r="H3245" s="2" t="s">
        <v>40</v>
      </c>
      <c r="I3245" s="2" t="s">
        <v>40</v>
      </c>
      <c r="J3245" s="2" t="s">
        <v>42</v>
      </c>
      <c r="K3245" s="2" t="s">
        <v>40</v>
      </c>
      <c r="L3245" s="2" t="s">
        <v>40</v>
      </c>
      <c r="M3245" s="2" t="s">
        <v>40</v>
      </c>
      <c r="N3245" s="2" t="s">
        <v>43</v>
      </c>
      <c r="O3245" s="2" t="s">
        <v>40</v>
      </c>
      <c r="P3245" s="2" t="s">
        <v>40</v>
      </c>
      <c r="Q3245" s="2" t="s">
        <v>40</v>
      </c>
      <c r="R3245" s="2" t="s">
        <v>44</v>
      </c>
      <c r="S3245" s="2" t="s">
        <v>40</v>
      </c>
      <c r="T3245" s="2" t="s">
        <v>40</v>
      </c>
      <c r="U3245" s="2" t="s">
        <v>40</v>
      </c>
      <c r="V3245" s="2" t="s">
        <v>45</v>
      </c>
      <c r="W3245" s="2" t="s">
        <v>40</v>
      </c>
      <c r="X3245" s="2" t="s">
        <v>40</v>
      </c>
      <c r="Y3245" s="2" t="s">
        <v>40</v>
      </c>
      <c r="Z3245" s="2" t="s">
        <v>46</v>
      </c>
      <c r="AA3245" s="2" t="s">
        <v>40</v>
      </c>
      <c r="AB3245" s="2" t="s">
        <v>40</v>
      </c>
      <c r="AC3245" s="2" t="s">
        <v>40</v>
      </c>
      <c r="AD3245" s="2" t="s">
        <v>40</v>
      </c>
    </row>
    <row r="3246" spans="1:30" x14ac:dyDescent="0.2">
      <c r="A3246" s="3" t="s">
        <v>47</v>
      </c>
      <c r="B3246" s="2">
        <v>0</v>
      </c>
      <c r="C3246" s="2">
        <v>0</v>
      </c>
      <c r="D3246" s="2">
        <v>0</v>
      </c>
      <c r="E3246" s="2">
        <v>0</v>
      </c>
      <c r="F3246" s="2" t="s">
        <v>83</v>
      </c>
      <c r="G3246" s="2" t="s">
        <v>40</v>
      </c>
      <c r="H3246" s="2" t="s">
        <v>40</v>
      </c>
      <c r="I3246" s="2" t="s">
        <v>40</v>
      </c>
      <c r="J3246" s="2" t="s">
        <v>83</v>
      </c>
      <c r="K3246" s="2" t="s">
        <v>40</v>
      </c>
      <c r="L3246" s="2" t="s">
        <v>40</v>
      </c>
      <c r="M3246" s="2" t="s">
        <v>40</v>
      </c>
      <c r="N3246" s="2">
        <v>0</v>
      </c>
      <c r="O3246" s="2">
        <v>0</v>
      </c>
      <c r="P3246" s="2" t="s">
        <v>40</v>
      </c>
      <c r="Q3246" s="2" t="s">
        <v>40</v>
      </c>
      <c r="R3246" s="2" t="s">
        <v>83</v>
      </c>
      <c r="S3246" s="2" t="s">
        <v>40</v>
      </c>
      <c r="T3246" s="2" t="s">
        <v>40</v>
      </c>
      <c r="U3246" s="2" t="s">
        <v>40</v>
      </c>
      <c r="V3246" s="2" t="s">
        <v>83</v>
      </c>
      <c r="W3246" s="2" t="s">
        <v>40</v>
      </c>
      <c r="X3246" s="2" t="s">
        <v>40</v>
      </c>
      <c r="Y3246" s="2" t="s">
        <v>40</v>
      </c>
      <c r="Z3246" s="2" t="s">
        <v>83</v>
      </c>
      <c r="AA3246" s="2" t="s">
        <v>40</v>
      </c>
      <c r="AB3246" s="2" t="s">
        <v>40</v>
      </c>
      <c r="AC3246" s="2" t="s">
        <v>40</v>
      </c>
      <c r="AD3246" s="2" t="s">
        <v>40</v>
      </c>
    </row>
    <row r="3247" spans="1:30" x14ac:dyDescent="0.2">
      <c r="A3247" s="3" t="s">
        <v>52</v>
      </c>
      <c r="B3247" s="2">
        <v>0</v>
      </c>
      <c r="C3247" s="2">
        <v>0</v>
      </c>
      <c r="D3247" s="2">
        <v>0</v>
      </c>
      <c r="E3247" s="2" t="s">
        <v>40</v>
      </c>
      <c r="F3247" s="2">
        <v>0</v>
      </c>
      <c r="G3247" s="2">
        <v>0</v>
      </c>
      <c r="H3247" s="2">
        <v>0</v>
      </c>
      <c r="I3247" s="2" t="s">
        <v>40</v>
      </c>
      <c r="J3247" s="2" t="s">
        <v>83</v>
      </c>
      <c r="K3247" s="2" t="s">
        <v>40</v>
      </c>
      <c r="L3247" s="2" t="s">
        <v>40</v>
      </c>
      <c r="M3247" s="2" t="s">
        <v>40</v>
      </c>
      <c r="N3247" s="2">
        <v>0</v>
      </c>
      <c r="O3247" s="2">
        <v>0</v>
      </c>
      <c r="P3247" s="2">
        <v>0</v>
      </c>
      <c r="Q3247" s="2" t="s">
        <v>40</v>
      </c>
      <c r="R3247" s="2">
        <v>0</v>
      </c>
      <c r="S3247" s="2">
        <v>0</v>
      </c>
      <c r="T3247" s="2" t="s">
        <v>40</v>
      </c>
      <c r="U3247" s="2" t="s">
        <v>40</v>
      </c>
      <c r="V3247" s="2" t="s">
        <v>83</v>
      </c>
      <c r="W3247" s="2" t="s">
        <v>40</v>
      </c>
      <c r="X3247" s="2" t="s">
        <v>40</v>
      </c>
      <c r="Y3247" s="2" t="s">
        <v>40</v>
      </c>
      <c r="Z3247" s="2">
        <v>0</v>
      </c>
      <c r="AA3247" s="2">
        <v>0</v>
      </c>
      <c r="AB3247" s="2" t="s">
        <v>40</v>
      </c>
      <c r="AC3247" s="2" t="s">
        <v>40</v>
      </c>
      <c r="AD3247" s="2" t="s">
        <v>40</v>
      </c>
    </row>
    <row r="3248" spans="1:30" x14ac:dyDescent="0.2">
      <c r="A3248" s="3" t="s">
        <v>54</v>
      </c>
      <c r="B3248" s="2" t="s">
        <v>83</v>
      </c>
      <c r="C3248" s="2" t="s">
        <v>40</v>
      </c>
      <c r="D3248" s="2" t="s">
        <v>40</v>
      </c>
      <c r="E3248" s="2" t="s">
        <v>40</v>
      </c>
      <c r="F3248" s="2">
        <v>0</v>
      </c>
      <c r="G3248" s="2">
        <v>0</v>
      </c>
      <c r="H3248" s="2" t="s">
        <v>40</v>
      </c>
      <c r="I3248" s="2" t="s">
        <v>40</v>
      </c>
      <c r="J3248" s="2" t="s">
        <v>83</v>
      </c>
      <c r="K3248" s="2" t="s">
        <v>40</v>
      </c>
      <c r="L3248" s="2" t="s">
        <v>40</v>
      </c>
      <c r="M3248" s="2" t="s">
        <v>40</v>
      </c>
      <c r="N3248" s="2">
        <v>0</v>
      </c>
      <c r="O3248" s="2">
        <v>0</v>
      </c>
      <c r="P3248" s="2">
        <v>0</v>
      </c>
      <c r="Q3248" s="2" t="s">
        <v>40</v>
      </c>
      <c r="R3248" s="2" t="s">
        <v>83</v>
      </c>
      <c r="S3248" s="2" t="s">
        <v>40</v>
      </c>
      <c r="T3248" s="2" t="s">
        <v>40</v>
      </c>
      <c r="U3248" s="2" t="s">
        <v>40</v>
      </c>
      <c r="V3248" s="2">
        <v>0</v>
      </c>
      <c r="W3248" s="2">
        <v>0</v>
      </c>
      <c r="X3248" s="2" t="s">
        <v>40</v>
      </c>
      <c r="Y3248" s="2" t="s">
        <v>40</v>
      </c>
      <c r="Z3248" s="2">
        <v>0</v>
      </c>
      <c r="AA3248" s="2">
        <v>0</v>
      </c>
      <c r="AB3248" s="2">
        <v>0</v>
      </c>
      <c r="AC3248" s="2" t="s">
        <v>40</v>
      </c>
      <c r="AD3248" s="2" t="s">
        <v>40</v>
      </c>
    </row>
    <row r="3249" spans="1:30" x14ac:dyDescent="0.2">
      <c r="A3249" s="3" t="s">
        <v>55</v>
      </c>
      <c r="B3249" s="2">
        <v>0</v>
      </c>
      <c r="C3249" s="2">
        <v>0</v>
      </c>
      <c r="D3249" s="2">
        <v>0</v>
      </c>
      <c r="E3249" s="2" t="s">
        <v>40</v>
      </c>
      <c r="F3249" s="2">
        <v>0</v>
      </c>
      <c r="G3249" s="2">
        <v>0</v>
      </c>
      <c r="H3249" s="2" t="s">
        <v>40</v>
      </c>
      <c r="I3249" s="2" t="s">
        <v>40</v>
      </c>
      <c r="J3249" s="2" t="s">
        <v>83</v>
      </c>
      <c r="K3249" s="2" t="s">
        <v>40</v>
      </c>
      <c r="L3249" s="2" t="s">
        <v>40</v>
      </c>
      <c r="M3249" s="2" t="s">
        <v>40</v>
      </c>
      <c r="N3249" s="2">
        <v>0</v>
      </c>
      <c r="O3249" s="2">
        <v>0</v>
      </c>
      <c r="P3249" s="2">
        <v>0</v>
      </c>
      <c r="Q3249" s="2" t="s">
        <v>40</v>
      </c>
      <c r="R3249" s="2" t="s">
        <v>83</v>
      </c>
      <c r="S3249" s="2" t="s">
        <v>40</v>
      </c>
      <c r="T3249" s="2" t="s">
        <v>40</v>
      </c>
      <c r="U3249" s="2" t="s">
        <v>40</v>
      </c>
      <c r="V3249" s="2">
        <v>0</v>
      </c>
      <c r="W3249" s="2">
        <v>0</v>
      </c>
      <c r="X3249" s="2" t="s">
        <v>40</v>
      </c>
      <c r="Y3249" s="2" t="s">
        <v>40</v>
      </c>
      <c r="Z3249" s="2">
        <v>0</v>
      </c>
      <c r="AA3249" s="2">
        <v>0</v>
      </c>
      <c r="AB3249" s="2" t="s">
        <v>40</v>
      </c>
      <c r="AC3249" s="2" t="s">
        <v>40</v>
      </c>
      <c r="AD3249" s="2" t="s">
        <v>40</v>
      </c>
    </row>
    <row r="3250" spans="1:30" x14ac:dyDescent="0.2">
      <c r="A3250" s="3" t="s">
        <v>56</v>
      </c>
      <c r="B3250" s="2">
        <v>0</v>
      </c>
      <c r="C3250" s="2">
        <v>0</v>
      </c>
      <c r="D3250" s="2">
        <v>0</v>
      </c>
      <c r="E3250" s="2" t="s">
        <v>40</v>
      </c>
      <c r="F3250" s="2" t="s">
        <v>83</v>
      </c>
      <c r="G3250" s="2" t="s">
        <v>40</v>
      </c>
      <c r="H3250" s="2" t="s">
        <v>40</v>
      </c>
      <c r="I3250" s="2" t="s">
        <v>40</v>
      </c>
      <c r="J3250" s="2" t="s">
        <v>83</v>
      </c>
      <c r="K3250" s="2" t="s">
        <v>40</v>
      </c>
      <c r="L3250" s="2" t="s">
        <v>40</v>
      </c>
      <c r="M3250" s="2" t="s">
        <v>40</v>
      </c>
      <c r="N3250" s="2">
        <v>0</v>
      </c>
      <c r="O3250" s="2">
        <v>0</v>
      </c>
      <c r="P3250" s="2">
        <v>0</v>
      </c>
      <c r="Q3250" s="2" t="s">
        <v>40</v>
      </c>
      <c r="R3250" s="2" t="s">
        <v>83</v>
      </c>
      <c r="S3250" s="2" t="s">
        <v>40</v>
      </c>
      <c r="T3250" s="2" t="s">
        <v>40</v>
      </c>
      <c r="U3250" s="2" t="s">
        <v>40</v>
      </c>
      <c r="V3250" s="2" t="s">
        <v>83</v>
      </c>
      <c r="W3250" s="2" t="s">
        <v>40</v>
      </c>
      <c r="X3250" s="2" t="s">
        <v>40</v>
      </c>
      <c r="Y3250" s="2" t="s">
        <v>40</v>
      </c>
      <c r="Z3250" s="2" t="s">
        <v>83</v>
      </c>
      <c r="AA3250" s="2" t="s">
        <v>40</v>
      </c>
      <c r="AB3250" s="2" t="s">
        <v>40</v>
      </c>
      <c r="AC3250" s="2" t="s">
        <v>40</v>
      </c>
      <c r="AD3250" s="2" t="s">
        <v>40</v>
      </c>
    </row>
    <row r="3253" spans="1:30" x14ac:dyDescent="0.2">
      <c r="A3253" s="3" t="s">
        <v>87</v>
      </c>
    </row>
    <row r="3255" spans="1:30" x14ac:dyDescent="0.2">
      <c r="B3255" s="2" t="s">
        <v>39</v>
      </c>
      <c r="C3255" s="2" t="s">
        <v>40</v>
      </c>
      <c r="D3255" s="2" t="s">
        <v>40</v>
      </c>
      <c r="E3255" s="2" t="s">
        <v>40</v>
      </c>
      <c r="F3255" s="2" t="s">
        <v>41</v>
      </c>
      <c r="G3255" s="2" t="s">
        <v>40</v>
      </c>
      <c r="H3255" s="2" t="s">
        <v>40</v>
      </c>
      <c r="I3255" s="2" t="s">
        <v>40</v>
      </c>
      <c r="J3255" s="2" t="s">
        <v>42</v>
      </c>
      <c r="K3255" s="2" t="s">
        <v>40</v>
      </c>
      <c r="L3255" s="2" t="s">
        <v>40</v>
      </c>
      <c r="M3255" s="2" t="s">
        <v>40</v>
      </c>
      <c r="N3255" s="2" t="s">
        <v>43</v>
      </c>
      <c r="O3255" s="2" t="s">
        <v>40</v>
      </c>
      <c r="P3255" s="2" t="s">
        <v>40</v>
      </c>
      <c r="Q3255" s="2" t="s">
        <v>40</v>
      </c>
      <c r="R3255" s="2" t="s">
        <v>44</v>
      </c>
      <c r="S3255" s="2" t="s">
        <v>40</v>
      </c>
      <c r="T3255" s="2" t="s">
        <v>40</v>
      </c>
      <c r="U3255" s="2" t="s">
        <v>40</v>
      </c>
      <c r="V3255" s="2" t="s">
        <v>45</v>
      </c>
      <c r="W3255" s="2" t="s">
        <v>40</v>
      </c>
      <c r="X3255" s="2" t="s">
        <v>40</v>
      </c>
      <c r="Y3255" s="2" t="s">
        <v>40</v>
      </c>
      <c r="Z3255" s="2" t="s">
        <v>46</v>
      </c>
      <c r="AA3255" s="2" t="s">
        <v>40</v>
      </c>
      <c r="AB3255" s="2" t="s">
        <v>40</v>
      </c>
      <c r="AC3255" s="2" t="s">
        <v>40</v>
      </c>
      <c r="AD3255" s="2" t="s">
        <v>40</v>
      </c>
    </row>
    <row r="3256" spans="1:30" x14ac:dyDescent="0.2">
      <c r="A3256" s="3" t="s">
        <v>47</v>
      </c>
      <c r="B3256" s="2">
        <v>2.087E-2</v>
      </c>
      <c r="C3256" s="2">
        <v>2.03190203190203E-2</v>
      </c>
      <c r="D3256" s="2">
        <v>1.8054241564175299E-2</v>
      </c>
      <c r="E3256" s="2">
        <v>2.0538799874332301E-2</v>
      </c>
      <c r="F3256" s="2" t="s">
        <v>83</v>
      </c>
      <c r="G3256" s="2" t="s">
        <v>40</v>
      </c>
      <c r="H3256" s="2" t="s">
        <v>40</v>
      </c>
      <c r="I3256" s="2" t="s">
        <v>40</v>
      </c>
      <c r="J3256" s="2" t="s">
        <v>83</v>
      </c>
      <c r="K3256" s="2" t="s">
        <v>40</v>
      </c>
      <c r="L3256" s="2" t="s">
        <v>40</v>
      </c>
      <c r="M3256" s="2" t="s">
        <v>40</v>
      </c>
      <c r="N3256" s="2">
        <v>2.0619975232441499E-2</v>
      </c>
      <c r="O3256" s="2">
        <v>1.9281486256812901E-2</v>
      </c>
      <c r="P3256" s="2" t="s">
        <v>40</v>
      </c>
      <c r="Q3256" s="2" t="s">
        <v>40</v>
      </c>
      <c r="R3256" s="2" t="s">
        <v>83</v>
      </c>
      <c r="S3256" s="2" t="s">
        <v>40</v>
      </c>
      <c r="T3256" s="2" t="s">
        <v>40</v>
      </c>
      <c r="U3256" s="2" t="s">
        <v>40</v>
      </c>
      <c r="V3256" s="2" t="s">
        <v>83</v>
      </c>
      <c r="W3256" s="2" t="s">
        <v>40</v>
      </c>
      <c r="X3256" s="2" t="s">
        <v>40</v>
      </c>
      <c r="Y3256" s="2" t="s">
        <v>40</v>
      </c>
      <c r="Z3256" s="2" t="s">
        <v>83</v>
      </c>
      <c r="AA3256" s="2" t="s">
        <v>40</v>
      </c>
      <c r="AB3256" s="2" t="s">
        <v>40</v>
      </c>
      <c r="AC3256" s="2" t="s">
        <v>40</v>
      </c>
      <c r="AD3256" s="2" t="s">
        <v>40</v>
      </c>
    </row>
    <row r="3257" spans="1:30" x14ac:dyDescent="0.2">
      <c r="A3257" s="3" t="s">
        <v>52</v>
      </c>
      <c r="B3257" s="2">
        <v>1.9539999999999998E-2</v>
      </c>
      <c r="C3257" s="2">
        <v>2.0029999999999999E-2</v>
      </c>
      <c r="D3257" s="2">
        <v>2.02792064658339E-2</v>
      </c>
      <c r="E3257" s="2" t="s">
        <v>40</v>
      </c>
      <c r="F3257" s="2">
        <v>0</v>
      </c>
      <c r="G3257" s="2">
        <v>0</v>
      </c>
      <c r="H3257" s="2">
        <v>5.7709999999999997E-2</v>
      </c>
      <c r="I3257" s="2" t="s">
        <v>40</v>
      </c>
      <c r="J3257" s="2" t="s">
        <v>83</v>
      </c>
      <c r="K3257" s="2" t="s">
        <v>40</v>
      </c>
      <c r="L3257" s="2" t="s">
        <v>40</v>
      </c>
      <c r="M3257" s="2" t="s">
        <v>40</v>
      </c>
      <c r="N3257" s="2">
        <v>1.9721646431744101E-2</v>
      </c>
      <c r="O3257" s="2">
        <v>2.04680077414814E-2</v>
      </c>
      <c r="P3257" s="2">
        <v>1.9650000000000001E-2</v>
      </c>
      <c r="Q3257" s="2" t="s">
        <v>40</v>
      </c>
      <c r="R3257" s="2">
        <v>1.9985919899874801E-2</v>
      </c>
      <c r="S3257" s="2">
        <v>1.9911243765463601E-2</v>
      </c>
      <c r="T3257" s="2" t="s">
        <v>40</v>
      </c>
      <c r="U3257" s="2" t="s">
        <v>40</v>
      </c>
      <c r="V3257" s="2" t="s">
        <v>83</v>
      </c>
      <c r="W3257" s="2" t="s">
        <v>40</v>
      </c>
      <c r="X3257" s="2" t="s">
        <v>40</v>
      </c>
      <c r="Y3257" s="2" t="s">
        <v>40</v>
      </c>
      <c r="Z3257" s="2">
        <v>2.0287355195327001E-2</v>
      </c>
      <c r="AA3257" s="2">
        <v>1.9610147908707999E-2</v>
      </c>
      <c r="AB3257" s="2" t="s">
        <v>40</v>
      </c>
      <c r="AC3257" s="2" t="s">
        <v>40</v>
      </c>
      <c r="AD3257" s="2" t="s">
        <v>40</v>
      </c>
    </row>
    <row r="3258" spans="1:30" x14ac:dyDescent="0.2">
      <c r="A3258" s="3" t="s">
        <v>54</v>
      </c>
      <c r="B3258" s="2" t="s">
        <v>83</v>
      </c>
      <c r="C3258" s="2" t="s">
        <v>40</v>
      </c>
      <c r="D3258" s="2" t="s">
        <v>40</v>
      </c>
      <c r="E3258" s="2" t="s">
        <v>40</v>
      </c>
      <c r="F3258" s="2">
        <v>3.9099708096481701E-2</v>
      </c>
      <c r="G3258" s="2">
        <v>0</v>
      </c>
      <c r="H3258" s="2" t="s">
        <v>40</v>
      </c>
      <c r="I3258" s="2" t="s">
        <v>40</v>
      </c>
      <c r="J3258" s="2" t="s">
        <v>83</v>
      </c>
      <c r="K3258" s="2" t="s">
        <v>40</v>
      </c>
      <c r="L3258" s="2" t="s">
        <v>40</v>
      </c>
      <c r="M3258" s="2" t="s">
        <v>40</v>
      </c>
      <c r="N3258" s="2">
        <v>1.8781695954711599E-2</v>
      </c>
      <c r="O3258" s="2">
        <v>2.0228154768905E-2</v>
      </c>
      <c r="P3258" s="2">
        <v>2.0829671295482501E-2</v>
      </c>
      <c r="Q3258" s="2" t="s">
        <v>40</v>
      </c>
      <c r="R3258" s="2" t="s">
        <v>83</v>
      </c>
      <c r="S3258" s="2" t="s">
        <v>40</v>
      </c>
      <c r="T3258" s="2" t="s">
        <v>40</v>
      </c>
      <c r="U3258" s="2" t="s">
        <v>40</v>
      </c>
      <c r="V3258" s="2">
        <v>2.00770238304693E-2</v>
      </c>
      <c r="W3258" s="2">
        <v>1.9819678249425401E-2</v>
      </c>
      <c r="X3258" s="2" t="s">
        <v>40</v>
      </c>
      <c r="Y3258" s="2" t="s">
        <v>40</v>
      </c>
      <c r="Z3258" s="2">
        <v>1.951E-2</v>
      </c>
      <c r="AA3258" s="2">
        <v>2.0382952439777599E-2</v>
      </c>
      <c r="AB3258" s="2">
        <v>1.9948670088660699E-2</v>
      </c>
      <c r="AC3258" s="2" t="s">
        <v>40</v>
      </c>
      <c r="AD3258" s="2" t="s">
        <v>40</v>
      </c>
    </row>
    <row r="3259" spans="1:30" x14ac:dyDescent="0.2">
      <c r="A3259" s="3" t="s">
        <v>55</v>
      </c>
      <c r="B3259" s="2">
        <v>2.0080203729180599E-2</v>
      </c>
      <c r="C3259" s="2">
        <v>1.9099999999999999E-2</v>
      </c>
      <c r="D3259" s="2">
        <v>2.0655458733092699E-2</v>
      </c>
      <c r="E3259" s="2" t="s">
        <v>40</v>
      </c>
      <c r="F3259" s="2">
        <v>3.9071195547879398E-2</v>
      </c>
      <c r="G3259" s="2">
        <v>0</v>
      </c>
      <c r="H3259" s="2" t="s">
        <v>40</v>
      </c>
      <c r="I3259" s="2" t="s">
        <v>40</v>
      </c>
      <c r="J3259" s="2" t="s">
        <v>83</v>
      </c>
      <c r="K3259" s="2" t="s">
        <v>40</v>
      </c>
      <c r="L3259" s="2" t="s">
        <v>40</v>
      </c>
      <c r="M3259" s="2" t="s">
        <v>40</v>
      </c>
      <c r="N3259" s="2">
        <v>1.9914903675688399E-2</v>
      </c>
      <c r="O3259" s="2">
        <v>2.111E-2</v>
      </c>
      <c r="P3259" s="2">
        <v>1.88085006181197E-2</v>
      </c>
      <c r="Q3259" s="2" t="s">
        <v>40</v>
      </c>
      <c r="R3259" s="2" t="s">
        <v>83</v>
      </c>
      <c r="S3259" s="2" t="s">
        <v>40</v>
      </c>
      <c r="T3259" s="2" t="s">
        <v>40</v>
      </c>
      <c r="U3259" s="2" t="s">
        <v>40</v>
      </c>
      <c r="V3259" s="2">
        <v>1.9998037484054501E-2</v>
      </c>
      <c r="W3259" s="2">
        <v>1.98994266930166E-2</v>
      </c>
      <c r="X3259" s="2" t="s">
        <v>40</v>
      </c>
      <c r="Y3259" s="2" t="s">
        <v>40</v>
      </c>
      <c r="Z3259" s="2">
        <v>1.9814180929095301E-2</v>
      </c>
      <c r="AA3259" s="2">
        <v>2.0083632722775101E-2</v>
      </c>
      <c r="AB3259" s="2" t="s">
        <v>40</v>
      </c>
      <c r="AC3259" s="2" t="s">
        <v>40</v>
      </c>
      <c r="AD3259" s="2" t="s">
        <v>40</v>
      </c>
    </row>
    <row r="3260" spans="1:30" x14ac:dyDescent="0.2">
      <c r="A3260" s="3" t="s">
        <v>56</v>
      </c>
      <c r="B3260" s="2">
        <v>1.9703414864705102E-2</v>
      </c>
      <c r="C3260" s="2">
        <v>1.9949999999999999E-2</v>
      </c>
      <c r="D3260" s="2">
        <v>2.0194883570314098E-2</v>
      </c>
      <c r="E3260" s="2" t="s">
        <v>40</v>
      </c>
      <c r="F3260" s="2" t="s">
        <v>83</v>
      </c>
      <c r="G3260" s="2" t="s">
        <v>40</v>
      </c>
      <c r="H3260" s="2" t="s">
        <v>40</v>
      </c>
      <c r="I3260" s="2" t="s">
        <v>40</v>
      </c>
      <c r="J3260" s="2" t="s">
        <v>83</v>
      </c>
      <c r="K3260" s="2" t="s">
        <v>40</v>
      </c>
      <c r="L3260" s="2" t="s">
        <v>40</v>
      </c>
      <c r="M3260" s="2" t="s">
        <v>40</v>
      </c>
      <c r="N3260" s="2">
        <v>2.11778528418269E-2</v>
      </c>
      <c r="O3260" s="2">
        <v>1.9786820564159899E-2</v>
      </c>
      <c r="P3260" s="2">
        <v>1.88812215533695E-2</v>
      </c>
      <c r="Q3260" s="2" t="s">
        <v>40</v>
      </c>
      <c r="R3260" s="2" t="s">
        <v>83</v>
      </c>
      <c r="S3260" s="2" t="s">
        <v>40</v>
      </c>
      <c r="T3260" s="2" t="s">
        <v>40</v>
      </c>
      <c r="U3260" s="2" t="s">
        <v>40</v>
      </c>
      <c r="V3260" s="2" t="s">
        <v>83</v>
      </c>
      <c r="W3260" s="2" t="s">
        <v>40</v>
      </c>
      <c r="X3260" s="2" t="s">
        <v>40</v>
      </c>
      <c r="Y3260" s="2" t="s">
        <v>40</v>
      </c>
      <c r="Z3260" s="2" t="s">
        <v>83</v>
      </c>
      <c r="AA3260" s="2" t="s">
        <v>40</v>
      </c>
      <c r="AB3260" s="2" t="s">
        <v>40</v>
      </c>
      <c r="AC3260" s="2" t="s">
        <v>40</v>
      </c>
      <c r="AD3260" s="2" t="s">
        <v>40</v>
      </c>
    </row>
    <row r="3263" spans="1:30" x14ac:dyDescent="0.2">
      <c r="A3263" s="3" t="s">
        <v>88</v>
      </c>
    </row>
    <row r="3265" spans="1:30" x14ac:dyDescent="0.2">
      <c r="B3265" s="2" t="s">
        <v>39</v>
      </c>
      <c r="C3265" s="2" t="s">
        <v>40</v>
      </c>
      <c r="D3265" s="2" t="s">
        <v>40</v>
      </c>
      <c r="E3265" s="2" t="s">
        <v>40</v>
      </c>
      <c r="F3265" s="2" t="s">
        <v>41</v>
      </c>
      <c r="G3265" s="2" t="s">
        <v>40</v>
      </c>
      <c r="H3265" s="2" t="s">
        <v>40</v>
      </c>
      <c r="I3265" s="2" t="s">
        <v>40</v>
      </c>
      <c r="J3265" s="2" t="s">
        <v>42</v>
      </c>
      <c r="K3265" s="2" t="s">
        <v>40</v>
      </c>
      <c r="L3265" s="2" t="s">
        <v>40</v>
      </c>
      <c r="M3265" s="2" t="s">
        <v>40</v>
      </c>
      <c r="N3265" s="2" t="s">
        <v>43</v>
      </c>
      <c r="O3265" s="2" t="s">
        <v>40</v>
      </c>
      <c r="P3265" s="2" t="s">
        <v>40</v>
      </c>
      <c r="Q3265" s="2" t="s">
        <v>40</v>
      </c>
      <c r="R3265" s="2" t="s">
        <v>44</v>
      </c>
      <c r="S3265" s="2" t="s">
        <v>40</v>
      </c>
      <c r="T3265" s="2" t="s">
        <v>40</v>
      </c>
      <c r="U3265" s="2" t="s">
        <v>40</v>
      </c>
      <c r="V3265" s="2" t="s">
        <v>45</v>
      </c>
      <c r="W3265" s="2" t="s">
        <v>40</v>
      </c>
      <c r="X3265" s="2" t="s">
        <v>40</v>
      </c>
      <c r="Y3265" s="2" t="s">
        <v>40</v>
      </c>
      <c r="Z3265" s="2" t="s">
        <v>46</v>
      </c>
      <c r="AA3265" s="2" t="s">
        <v>40</v>
      </c>
      <c r="AB3265" s="2" t="s">
        <v>40</v>
      </c>
      <c r="AC3265" s="2" t="s">
        <v>40</v>
      </c>
      <c r="AD3265" s="2" t="s">
        <v>40</v>
      </c>
    </row>
    <row r="3266" spans="1:30" x14ac:dyDescent="0.2">
      <c r="A3266" s="3" t="s">
        <v>47</v>
      </c>
      <c r="B3266" s="2">
        <v>0.95291000000000003</v>
      </c>
      <c r="C3266" s="2">
        <v>0.95433095433095405</v>
      </c>
      <c r="D3266" s="2">
        <v>0.95478555660674802</v>
      </c>
      <c r="E3266" s="2">
        <v>0.95334590009425002</v>
      </c>
      <c r="F3266" s="2" t="s">
        <v>83</v>
      </c>
      <c r="G3266" s="2" t="s">
        <v>40</v>
      </c>
      <c r="H3266" s="2" t="s">
        <v>40</v>
      </c>
      <c r="I3266" s="2" t="s">
        <v>40</v>
      </c>
      <c r="J3266" s="2" t="s">
        <v>83</v>
      </c>
      <c r="K3266" s="2" t="s">
        <v>40</v>
      </c>
      <c r="L3266" s="2" t="s">
        <v>40</v>
      </c>
      <c r="M3266" s="2" t="s">
        <v>40</v>
      </c>
      <c r="N3266" s="2">
        <v>0.97938002476755803</v>
      </c>
      <c r="O3266" s="2">
        <v>0.92846119283439799</v>
      </c>
      <c r="P3266" s="2" t="s">
        <v>40</v>
      </c>
      <c r="Q3266" s="2" t="s">
        <v>40</v>
      </c>
      <c r="R3266" s="2" t="s">
        <v>83</v>
      </c>
      <c r="S3266" s="2" t="s">
        <v>40</v>
      </c>
      <c r="T3266" s="2" t="s">
        <v>40</v>
      </c>
      <c r="U3266" s="2" t="s">
        <v>40</v>
      </c>
      <c r="V3266" s="2" t="s">
        <v>83</v>
      </c>
      <c r="W3266" s="2" t="s">
        <v>40</v>
      </c>
      <c r="X3266" s="2" t="s">
        <v>40</v>
      </c>
      <c r="Y3266" s="2" t="s">
        <v>40</v>
      </c>
      <c r="Z3266" s="2" t="s">
        <v>83</v>
      </c>
      <c r="AA3266" s="2" t="s">
        <v>40</v>
      </c>
      <c r="AB3266" s="2" t="s">
        <v>40</v>
      </c>
      <c r="AC3266" s="2" t="s">
        <v>40</v>
      </c>
      <c r="AD3266" s="2" t="s">
        <v>40</v>
      </c>
    </row>
    <row r="3267" spans="1:30" x14ac:dyDescent="0.2">
      <c r="A3267" s="3" t="s">
        <v>52</v>
      </c>
      <c r="B3267" s="2">
        <v>0.95521999999999996</v>
      </c>
      <c r="C3267" s="2">
        <v>0.95333000000000001</v>
      </c>
      <c r="D3267" s="2">
        <v>0.952975753122703</v>
      </c>
      <c r="E3267" s="2" t="s">
        <v>40</v>
      </c>
      <c r="F3267" s="2">
        <v>0.97430000000000005</v>
      </c>
      <c r="G3267" s="2">
        <v>0.97313522437340505</v>
      </c>
      <c r="H3267" s="2">
        <v>0.91620999999999997</v>
      </c>
      <c r="I3267" s="2" t="s">
        <v>40</v>
      </c>
      <c r="J3267" s="2" t="s">
        <v>83</v>
      </c>
      <c r="K3267" s="2" t="s">
        <v>40</v>
      </c>
      <c r="L3267" s="2" t="s">
        <v>40</v>
      </c>
      <c r="M3267" s="2" t="s">
        <v>40</v>
      </c>
      <c r="N3267" s="2">
        <v>0.91898134438850998</v>
      </c>
      <c r="O3267" s="2">
        <v>0.96363849627587805</v>
      </c>
      <c r="P3267" s="2">
        <v>0.97850000000000004</v>
      </c>
      <c r="Q3267" s="2" t="s">
        <v>40</v>
      </c>
      <c r="R3267" s="2">
        <v>0.95361389236545602</v>
      </c>
      <c r="S3267" s="2">
        <v>0.95407061226092704</v>
      </c>
      <c r="T3267" s="2" t="s">
        <v>40</v>
      </c>
      <c r="U3267" s="2" t="s">
        <v>40</v>
      </c>
      <c r="V3267" s="2" t="s">
        <v>83</v>
      </c>
      <c r="W3267" s="2" t="s">
        <v>40</v>
      </c>
      <c r="X3267" s="2" t="s">
        <v>40</v>
      </c>
      <c r="Y3267" s="2" t="s">
        <v>40</v>
      </c>
      <c r="Z3267" s="2">
        <v>0.95425054393633402</v>
      </c>
      <c r="AA3267" s="2">
        <v>0.95343324517582495</v>
      </c>
      <c r="AB3267" s="2" t="s">
        <v>40</v>
      </c>
      <c r="AC3267" s="2" t="s">
        <v>40</v>
      </c>
      <c r="AD3267" s="2" t="s">
        <v>40</v>
      </c>
    </row>
    <row r="3268" spans="1:30" x14ac:dyDescent="0.2">
      <c r="A3268" s="3" t="s">
        <v>54</v>
      </c>
      <c r="B3268" s="2" t="s">
        <v>83</v>
      </c>
      <c r="C3268" s="2" t="s">
        <v>40</v>
      </c>
      <c r="D3268" s="2" t="s">
        <v>40</v>
      </c>
      <c r="E3268" s="2" t="s">
        <v>40</v>
      </c>
      <c r="F3268" s="2">
        <v>0.93499385466277396</v>
      </c>
      <c r="G3268" s="2">
        <v>0.97347469493898697</v>
      </c>
      <c r="H3268" s="2" t="s">
        <v>40</v>
      </c>
      <c r="I3268" s="2" t="s">
        <v>40</v>
      </c>
      <c r="J3268" s="2" t="s">
        <v>83</v>
      </c>
      <c r="K3268" s="2" t="s">
        <v>40</v>
      </c>
      <c r="L3268" s="2" t="s">
        <v>40</v>
      </c>
      <c r="M3268" s="2" t="s">
        <v>40</v>
      </c>
      <c r="N3268" s="2">
        <v>0.92216063215001698</v>
      </c>
      <c r="O3268" s="2">
        <v>0.96274844172644902</v>
      </c>
      <c r="P3268" s="2">
        <v>0.97644577254350495</v>
      </c>
      <c r="Q3268" s="2" t="s">
        <v>40</v>
      </c>
      <c r="R3268" s="2" t="s">
        <v>83</v>
      </c>
      <c r="S3268" s="2" t="s">
        <v>40</v>
      </c>
      <c r="T3268" s="2" t="s">
        <v>40</v>
      </c>
      <c r="U3268" s="2" t="s">
        <v>40</v>
      </c>
      <c r="V3268" s="2">
        <v>0.95392254608722804</v>
      </c>
      <c r="W3268" s="2">
        <v>0.95376063171541303</v>
      </c>
      <c r="X3268" s="2" t="s">
        <v>40</v>
      </c>
      <c r="Y3268" s="2" t="s">
        <v>40</v>
      </c>
      <c r="Z3268" s="2">
        <v>0.95476000000000005</v>
      </c>
      <c r="AA3268" s="2">
        <v>0.95311626812553296</v>
      </c>
      <c r="AB3268" s="2">
        <v>0.95365725618292096</v>
      </c>
      <c r="AC3268" s="2" t="s">
        <v>40</v>
      </c>
      <c r="AD3268" s="2" t="s">
        <v>40</v>
      </c>
    </row>
    <row r="3269" spans="1:30" x14ac:dyDescent="0.2">
      <c r="A3269" s="3" t="s">
        <v>55</v>
      </c>
      <c r="B3269" s="2">
        <v>0.954336562948218</v>
      </c>
      <c r="C3269" s="2">
        <v>0.95392999999999994</v>
      </c>
      <c r="D3269" s="2">
        <v>0.953261156588328</v>
      </c>
      <c r="E3269" s="2" t="s">
        <v>40</v>
      </c>
      <c r="F3269" s="2">
        <v>0.934004989445404</v>
      </c>
      <c r="G3269" s="2">
        <v>0.97453555413196602</v>
      </c>
      <c r="H3269" s="2" t="s">
        <v>40</v>
      </c>
      <c r="I3269" s="2" t="s">
        <v>40</v>
      </c>
      <c r="J3269" s="2" t="s">
        <v>83</v>
      </c>
      <c r="K3269" s="2" t="s">
        <v>40</v>
      </c>
      <c r="L3269" s="2" t="s">
        <v>40</v>
      </c>
      <c r="M3269" s="2" t="s">
        <v>40</v>
      </c>
      <c r="N3269" s="2">
        <v>0.95916558326438905</v>
      </c>
      <c r="O3269" s="2">
        <v>0.96880999999999995</v>
      </c>
      <c r="P3269" s="2">
        <v>0.93344910814152005</v>
      </c>
      <c r="Q3269" s="2" t="s">
        <v>40</v>
      </c>
      <c r="R3269" s="2" t="s">
        <v>83</v>
      </c>
      <c r="S3269" s="2" t="s">
        <v>40</v>
      </c>
      <c r="T3269" s="2" t="s">
        <v>40</v>
      </c>
      <c r="U3269" s="2" t="s">
        <v>40</v>
      </c>
      <c r="V3269" s="2">
        <v>0.95374349916593004</v>
      </c>
      <c r="W3269" s="2">
        <v>0.953939773416557</v>
      </c>
      <c r="X3269" s="2" t="s">
        <v>40</v>
      </c>
      <c r="Y3269" s="2" t="s">
        <v>40</v>
      </c>
      <c r="Z3269" s="2">
        <v>0.95346699266503598</v>
      </c>
      <c r="AA3269" s="2">
        <v>0.95421795551367306</v>
      </c>
      <c r="AB3269" s="2" t="s">
        <v>40</v>
      </c>
      <c r="AC3269" s="2" t="s">
        <v>40</v>
      </c>
      <c r="AD3269" s="2" t="s">
        <v>40</v>
      </c>
    </row>
    <row r="3270" spans="1:30" x14ac:dyDescent="0.2">
      <c r="A3270" s="3" t="s">
        <v>56</v>
      </c>
      <c r="B3270" s="2">
        <v>0.95557131041001997</v>
      </c>
      <c r="C3270" s="2">
        <v>0.95169999999999999</v>
      </c>
      <c r="D3270" s="2">
        <v>0.95428184521181003</v>
      </c>
      <c r="E3270" s="2" t="s">
        <v>40</v>
      </c>
      <c r="F3270" s="2" t="s">
        <v>83</v>
      </c>
      <c r="G3270" s="2" t="s">
        <v>40</v>
      </c>
      <c r="H3270" s="2" t="s">
        <v>40</v>
      </c>
      <c r="I3270" s="2" t="s">
        <v>40</v>
      </c>
      <c r="J3270" s="2" t="s">
        <v>83</v>
      </c>
      <c r="K3270" s="2" t="s">
        <v>40</v>
      </c>
      <c r="L3270" s="2" t="s">
        <v>40</v>
      </c>
      <c r="M3270" s="2" t="s">
        <v>40</v>
      </c>
      <c r="N3270" s="2">
        <v>0.97829343515934797</v>
      </c>
      <c r="O3270" s="2">
        <v>0.98021317943583997</v>
      </c>
      <c r="P3270" s="2">
        <v>0.90309792981940895</v>
      </c>
      <c r="Q3270" s="2" t="s">
        <v>40</v>
      </c>
      <c r="R3270" s="2" t="s">
        <v>83</v>
      </c>
      <c r="S3270" s="2" t="s">
        <v>40</v>
      </c>
      <c r="T3270" s="2" t="s">
        <v>40</v>
      </c>
      <c r="U3270" s="2" t="s">
        <v>40</v>
      </c>
      <c r="V3270" s="2" t="s">
        <v>83</v>
      </c>
      <c r="W3270" s="2" t="s">
        <v>40</v>
      </c>
      <c r="X3270" s="2" t="s">
        <v>40</v>
      </c>
      <c r="Y3270" s="2" t="s">
        <v>40</v>
      </c>
      <c r="Z3270" s="2" t="s">
        <v>83</v>
      </c>
      <c r="AA3270" s="2" t="s">
        <v>40</v>
      </c>
      <c r="AB3270" s="2" t="s">
        <v>40</v>
      </c>
      <c r="AC3270" s="2" t="s">
        <v>40</v>
      </c>
      <c r="AD3270" s="2" t="s">
        <v>40</v>
      </c>
    </row>
    <row r="3273" spans="1:30" x14ac:dyDescent="0.2">
      <c r="A3273" s="3" t="s">
        <v>89</v>
      </c>
    </row>
    <row r="3275" spans="1:30" x14ac:dyDescent="0.2">
      <c r="B3275" s="2" t="s">
        <v>39</v>
      </c>
      <c r="C3275" s="2" t="s">
        <v>40</v>
      </c>
      <c r="D3275" s="2" t="s">
        <v>40</v>
      </c>
      <c r="E3275" s="2" t="s">
        <v>40</v>
      </c>
      <c r="F3275" s="2" t="s">
        <v>41</v>
      </c>
      <c r="G3275" s="2" t="s">
        <v>40</v>
      </c>
      <c r="H3275" s="2" t="s">
        <v>40</v>
      </c>
      <c r="I3275" s="2" t="s">
        <v>40</v>
      </c>
      <c r="J3275" s="2" t="s">
        <v>42</v>
      </c>
      <c r="K3275" s="2" t="s">
        <v>40</v>
      </c>
      <c r="L3275" s="2" t="s">
        <v>40</v>
      </c>
      <c r="M3275" s="2" t="s">
        <v>40</v>
      </c>
      <c r="N3275" s="2" t="s">
        <v>43</v>
      </c>
      <c r="O3275" s="2" t="s">
        <v>40</v>
      </c>
      <c r="P3275" s="2" t="s">
        <v>40</v>
      </c>
      <c r="Q3275" s="2" t="s">
        <v>40</v>
      </c>
      <c r="R3275" s="2" t="s">
        <v>44</v>
      </c>
      <c r="S3275" s="2" t="s">
        <v>40</v>
      </c>
      <c r="T3275" s="2" t="s">
        <v>40</v>
      </c>
      <c r="U3275" s="2" t="s">
        <v>40</v>
      </c>
      <c r="V3275" s="2" t="s">
        <v>45</v>
      </c>
      <c r="W3275" s="2" t="s">
        <v>40</v>
      </c>
      <c r="X3275" s="2" t="s">
        <v>40</v>
      </c>
      <c r="Y3275" s="2" t="s">
        <v>40</v>
      </c>
      <c r="Z3275" s="2" t="s">
        <v>46</v>
      </c>
      <c r="AA3275" s="2" t="s">
        <v>40</v>
      </c>
      <c r="AB3275" s="2" t="s">
        <v>40</v>
      </c>
      <c r="AC3275" s="2" t="s">
        <v>40</v>
      </c>
      <c r="AD3275" s="2" t="s">
        <v>40</v>
      </c>
    </row>
    <row r="3276" spans="1:30" x14ac:dyDescent="0.2">
      <c r="A3276" s="3" t="s">
        <v>47</v>
      </c>
      <c r="B3276" s="2">
        <v>2.622E-2</v>
      </c>
      <c r="C3276" s="2">
        <v>2.5350025350025299E-2</v>
      </c>
      <c r="D3276" s="2">
        <v>2.7160201829076001E-2</v>
      </c>
      <c r="E3276" s="2">
        <v>2.6115300031416901E-2</v>
      </c>
      <c r="F3276" s="2" t="s">
        <v>83</v>
      </c>
      <c r="G3276" s="2" t="s">
        <v>40</v>
      </c>
      <c r="H3276" s="2" t="s">
        <v>40</v>
      </c>
      <c r="I3276" s="2" t="s">
        <v>40</v>
      </c>
      <c r="J3276" s="2" t="s">
        <v>83</v>
      </c>
      <c r="K3276" s="2" t="s">
        <v>40</v>
      </c>
      <c r="L3276" s="2" t="s">
        <v>40</v>
      </c>
      <c r="M3276" s="2" t="s">
        <v>40</v>
      </c>
      <c r="N3276" s="2">
        <v>0</v>
      </c>
      <c r="O3276" s="2">
        <v>5.2257320908788998E-2</v>
      </c>
      <c r="P3276" s="2" t="s">
        <v>40</v>
      </c>
      <c r="Q3276" s="2" t="s">
        <v>40</v>
      </c>
      <c r="R3276" s="2" t="s">
        <v>83</v>
      </c>
      <c r="S3276" s="2" t="s">
        <v>40</v>
      </c>
      <c r="T3276" s="2" t="s">
        <v>40</v>
      </c>
      <c r="U3276" s="2" t="s">
        <v>40</v>
      </c>
      <c r="V3276" s="2" t="s">
        <v>83</v>
      </c>
      <c r="W3276" s="2" t="s">
        <v>40</v>
      </c>
      <c r="X3276" s="2" t="s">
        <v>40</v>
      </c>
      <c r="Y3276" s="2" t="s">
        <v>40</v>
      </c>
      <c r="Z3276" s="2" t="s">
        <v>83</v>
      </c>
      <c r="AA3276" s="2" t="s">
        <v>40</v>
      </c>
      <c r="AB3276" s="2" t="s">
        <v>40</v>
      </c>
      <c r="AC3276" s="2" t="s">
        <v>40</v>
      </c>
      <c r="AD3276" s="2" t="s">
        <v>40</v>
      </c>
    </row>
    <row r="3277" spans="1:30" x14ac:dyDescent="0.2">
      <c r="A3277" s="3" t="s">
        <v>52</v>
      </c>
      <c r="B3277" s="2">
        <v>2.5239999999999999E-2</v>
      </c>
      <c r="C3277" s="2">
        <v>2.664E-2</v>
      </c>
      <c r="D3277" s="2">
        <v>2.6745040411462102E-2</v>
      </c>
      <c r="E3277" s="2" t="s">
        <v>40</v>
      </c>
      <c r="F3277" s="2">
        <v>2.5700000000000001E-2</v>
      </c>
      <c r="G3277" s="2">
        <v>2.68647756265946E-2</v>
      </c>
      <c r="H3277" s="2">
        <v>2.6079999999999999E-2</v>
      </c>
      <c r="I3277" s="2" t="s">
        <v>40</v>
      </c>
      <c r="J3277" s="2" t="s">
        <v>83</v>
      </c>
      <c r="K3277" s="2" t="s">
        <v>40</v>
      </c>
      <c r="L3277" s="2" t="s">
        <v>40</v>
      </c>
      <c r="M3277" s="2" t="s">
        <v>40</v>
      </c>
      <c r="N3277" s="2">
        <v>6.1297009179745301E-2</v>
      </c>
      <c r="O3277" s="2">
        <v>1.58934959826403E-2</v>
      </c>
      <c r="P3277" s="2">
        <v>1.8400000000000001E-3</v>
      </c>
      <c r="Q3277" s="2" t="s">
        <v>40</v>
      </c>
      <c r="R3277" s="2">
        <v>2.64001877346683E-2</v>
      </c>
      <c r="S3277" s="2">
        <v>2.6018143973608701E-2</v>
      </c>
      <c r="T3277" s="2" t="s">
        <v>40</v>
      </c>
      <c r="U3277" s="2" t="s">
        <v>40</v>
      </c>
      <c r="V3277" s="2" t="s">
        <v>83</v>
      </c>
      <c r="W3277" s="2" t="s">
        <v>40</v>
      </c>
      <c r="X3277" s="2" t="s">
        <v>40</v>
      </c>
      <c r="Y3277" s="2" t="s">
        <v>40</v>
      </c>
      <c r="Z3277" s="2">
        <v>2.5462100868338E-2</v>
      </c>
      <c r="AA3277" s="2">
        <v>2.69566069154667E-2</v>
      </c>
      <c r="AB3277" s="2" t="s">
        <v>40</v>
      </c>
      <c r="AC3277" s="2" t="s">
        <v>40</v>
      </c>
      <c r="AD3277" s="2" t="s">
        <v>40</v>
      </c>
    </row>
    <row r="3278" spans="1:30" x14ac:dyDescent="0.2">
      <c r="A3278" s="3" t="s">
        <v>54</v>
      </c>
      <c r="B3278" s="2" t="s">
        <v>83</v>
      </c>
      <c r="C3278" s="2" t="s">
        <v>40</v>
      </c>
      <c r="D3278" s="2" t="s">
        <v>40</v>
      </c>
      <c r="E3278" s="2" t="s">
        <v>40</v>
      </c>
      <c r="F3278" s="2">
        <v>2.5906437240743499E-2</v>
      </c>
      <c r="G3278" s="2">
        <v>2.6525305061012201E-2</v>
      </c>
      <c r="H3278" s="2" t="s">
        <v>40</v>
      </c>
      <c r="I3278" s="2" t="s">
        <v>40</v>
      </c>
      <c r="J3278" s="2" t="s">
        <v>83</v>
      </c>
      <c r="K3278" s="2" t="s">
        <v>40</v>
      </c>
      <c r="L3278" s="2" t="s">
        <v>40</v>
      </c>
      <c r="M3278" s="2" t="s">
        <v>40</v>
      </c>
      <c r="N3278" s="2">
        <v>5.90576718952706E-2</v>
      </c>
      <c r="O3278" s="2">
        <v>1.7023403504645401E-2</v>
      </c>
      <c r="P3278" s="2">
        <v>2.7245561610124802E-3</v>
      </c>
      <c r="Q3278" s="2" t="s">
        <v>40</v>
      </c>
      <c r="R3278" s="2" t="s">
        <v>83</v>
      </c>
      <c r="S3278" s="2" t="s">
        <v>40</v>
      </c>
      <c r="T3278" s="2" t="s">
        <v>40</v>
      </c>
      <c r="U3278" s="2" t="s">
        <v>40</v>
      </c>
      <c r="V3278" s="2">
        <v>2.6000430082302101E-2</v>
      </c>
      <c r="W3278" s="2">
        <v>2.64196900351607E-2</v>
      </c>
      <c r="X3278" s="2" t="s">
        <v>40</v>
      </c>
      <c r="Y3278" s="2" t="s">
        <v>40</v>
      </c>
      <c r="Z3278" s="2">
        <v>2.5729999999999999E-2</v>
      </c>
      <c r="AA3278" s="2">
        <v>2.65007794346892E-2</v>
      </c>
      <c r="AB3278" s="2">
        <v>2.6394073728418101E-2</v>
      </c>
      <c r="AC3278" s="2" t="s">
        <v>40</v>
      </c>
      <c r="AD3278" s="2" t="s">
        <v>40</v>
      </c>
    </row>
    <row r="3279" spans="1:30" x14ac:dyDescent="0.2">
      <c r="A3279" s="3" t="s">
        <v>55</v>
      </c>
      <c r="B3279" s="2">
        <v>2.5583233322600402E-2</v>
      </c>
      <c r="C3279" s="2">
        <v>2.6970000000000001E-2</v>
      </c>
      <c r="D3279" s="2">
        <v>2.6083384678578701E-2</v>
      </c>
      <c r="E3279" s="2" t="s">
        <v>40</v>
      </c>
      <c r="F3279" s="2">
        <v>2.6923815006716499E-2</v>
      </c>
      <c r="G3279" s="2">
        <v>2.54644458680333E-2</v>
      </c>
      <c r="H3279" s="2" t="s">
        <v>40</v>
      </c>
      <c r="I3279" s="2" t="s">
        <v>40</v>
      </c>
      <c r="J3279" s="2" t="s">
        <v>83</v>
      </c>
      <c r="K3279" s="2" t="s">
        <v>40</v>
      </c>
      <c r="L3279" s="2" t="s">
        <v>40</v>
      </c>
      <c r="M3279" s="2" t="s">
        <v>40</v>
      </c>
      <c r="N3279" s="2">
        <v>2.0919513059921901E-2</v>
      </c>
      <c r="O3279" s="2">
        <v>1.0070000000000001E-2</v>
      </c>
      <c r="P3279" s="2">
        <v>4.7742391240360199E-2</v>
      </c>
      <c r="Q3279" s="2" t="s">
        <v>40</v>
      </c>
      <c r="R3279" s="2" t="s">
        <v>83</v>
      </c>
      <c r="S3279" s="2" t="s">
        <v>40</v>
      </c>
      <c r="T3279" s="2" t="s">
        <v>40</v>
      </c>
      <c r="U3279" s="2" t="s">
        <v>40</v>
      </c>
      <c r="V3279" s="2">
        <v>2.62584633500147E-2</v>
      </c>
      <c r="W3279" s="2">
        <v>2.6160799890425902E-2</v>
      </c>
      <c r="X3279" s="2" t="s">
        <v>40</v>
      </c>
      <c r="Y3279" s="2" t="s">
        <v>40</v>
      </c>
      <c r="Z3279" s="2">
        <v>2.6718826405867899E-2</v>
      </c>
      <c r="AA3279" s="2">
        <v>2.5698411763551001E-2</v>
      </c>
      <c r="AB3279" s="2" t="s">
        <v>40</v>
      </c>
      <c r="AC3279" s="2" t="s">
        <v>40</v>
      </c>
      <c r="AD3279" s="2" t="s">
        <v>40</v>
      </c>
    </row>
    <row r="3280" spans="1:30" x14ac:dyDescent="0.2">
      <c r="A3280" s="3" t="s">
        <v>56</v>
      </c>
      <c r="B3280" s="2">
        <v>2.47252747252747E-2</v>
      </c>
      <c r="C3280" s="2">
        <v>2.836E-2</v>
      </c>
      <c r="D3280" s="2">
        <v>2.55232712178751E-2</v>
      </c>
      <c r="E3280" s="2" t="s">
        <v>40</v>
      </c>
      <c r="F3280" s="2" t="s">
        <v>83</v>
      </c>
      <c r="G3280" s="2" t="s">
        <v>40</v>
      </c>
      <c r="H3280" s="2" t="s">
        <v>40</v>
      </c>
      <c r="I3280" s="2" t="s">
        <v>40</v>
      </c>
      <c r="J3280" s="2" t="s">
        <v>83</v>
      </c>
      <c r="K3280" s="2" t="s">
        <v>40</v>
      </c>
      <c r="L3280" s="2" t="s">
        <v>40</v>
      </c>
      <c r="M3280" s="2" t="s">
        <v>40</v>
      </c>
      <c r="N3280" s="2">
        <v>5.2871199882508402E-4</v>
      </c>
      <c r="O3280" s="2">
        <v>0</v>
      </c>
      <c r="P3280" s="2">
        <v>7.8020848627220599E-2</v>
      </c>
      <c r="Q3280" s="2" t="s">
        <v>40</v>
      </c>
      <c r="R3280" s="2" t="s">
        <v>83</v>
      </c>
      <c r="S3280" s="2" t="s">
        <v>40</v>
      </c>
      <c r="T3280" s="2" t="s">
        <v>40</v>
      </c>
      <c r="U3280" s="2" t="s">
        <v>40</v>
      </c>
      <c r="V3280" s="2" t="s">
        <v>83</v>
      </c>
      <c r="W3280" s="2" t="s">
        <v>40</v>
      </c>
      <c r="X3280" s="2" t="s">
        <v>40</v>
      </c>
      <c r="Y3280" s="2" t="s">
        <v>40</v>
      </c>
      <c r="Z3280" s="2" t="s">
        <v>83</v>
      </c>
      <c r="AA3280" s="2" t="s">
        <v>40</v>
      </c>
      <c r="AB3280" s="2" t="s">
        <v>40</v>
      </c>
      <c r="AC3280" s="2" t="s">
        <v>40</v>
      </c>
      <c r="AD3280" s="2" t="s">
        <v>40</v>
      </c>
    </row>
    <row r="3283" spans="1:30" x14ac:dyDescent="0.2">
      <c r="A3283" s="3" t="s">
        <v>90</v>
      </c>
    </row>
    <row r="3285" spans="1:30" x14ac:dyDescent="0.2">
      <c r="B3285" s="2" t="s">
        <v>39</v>
      </c>
      <c r="C3285" s="2" t="s">
        <v>40</v>
      </c>
      <c r="D3285" s="2" t="s">
        <v>40</v>
      </c>
      <c r="E3285" s="2" t="s">
        <v>40</v>
      </c>
      <c r="F3285" s="2" t="s">
        <v>41</v>
      </c>
      <c r="G3285" s="2" t="s">
        <v>40</v>
      </c>
      <c r="H3285" s="2" t="s">
        <v>40</v>
      </c>
      <c r="I3285" s="2" t="s">
        <v>40</v>
      </c>
      <c r="J3285" s="2" t="s">
        <v>42</v>
      </c>
      <c r="K3285" s="2" t="s">
        <v>40</v>
      </c>
      <c r="L3285" s="2" t="s">
        <v>40</v>
      </c>
      <c r="M3285" s="2" t="s">
        <v>40</v>
      </c>
      <c r="N3285" s="2" t="s">
        <v>43</v>
      </c>
      <c r="O3285" s="2" t="s">
        <v>40</v>
      </c>
      <c r="P3285" s="2" t="s">
        <v>40</v>
      </c>
      <c r="Q3285" s="2" t="s">
        <v>40</v>
      </c>
      <c r="R3285" s="2" t="s">
        <v>44</v>
      </c>
      <c r="S3285" s="2" t="s">
        <v>40</v>
      </c>
      <c r="T3285" s="2" t="s">
        <v>40</v>
      </c>
      <c r="U3285" s="2" t="s">
        <v>40</v>
      </c>
      <c r="V3285" s="2" t="s">
        <v>45</v>
      </c>
      <c r="W3285" s="2" t="s">
        <v>40</v>
      </c>
      <c r="X3285" s="2" t="s">
        <v>40</v>
      </c>
      <c r="Y3285" s="2" t="s">
        <v>40</v>
      </c>
      <c r="Z3285" s="2" t="s">
        <v>46</v>
      </c>
      <c r="AA3285" s="2" t="s">
        <v>40</v>
      </c>
      <c r="AB3285" s="2" t="s">
        <v>40</v>
      </c>
      <c r="AC3285" s="2" t="s">
        <v>40</v>
      </c>
      <c r="AD3285" s="2" t="s">
        <v>40</v>
      </c>
    </row>
    <row r="3286" spans="1:30" x14ac:dyDescent="0.2">
      <c r="A3286" s="3" t="s">
        <v>47</v>
      </c>
      <c r="B3286" s="2">
        <v>0</v>
      </c>
      <c r="C3286" s="2">
        <v>0</v>
      </c>
      <c r="D3286" s="2">
        <v>0</v>
      </c>
      <c r="E3286" s="2">
        <v>0</v>
      </c>
      <c r="F3286" s="2" t="s">
        <v>83</v>
      </c>
      <c r="G3286" s="2" t="s">
        <v>40</v>
      </c>
      <c r="H3286" s="2" t="s">
        <v>40</v>
      </c>
      <c r="I3286" s="2" t="s">
        <v>40</v>
      </c>
      <c r="J3286" s="2" t="s">
        <v>83</v>
      </c>
      <c r="K3286" s="2" t="s">
        <v>40</v>
      </c>
      <c r="L3286" s="2" t="s">
        <v>40</v>
      </c>
      <c r="M3286" s="2" t="s">
        <v>40</v>
      </c>
      <c r="N3286" s="2">
        <v>0</v>
      </c>
      <c r="O3286" s="2">
        <v>0</v>
      </c>
      <c r="P3286" s="2" t="s">
        <v>40</v>
      </c>
      <c r="Q3286" s="2" t="s">
        <v>40</v>
      </c>
      <c r="R3286" s="2" t="s">
        <v>83</v>
      </c>
      <c r="S3286" s="2" t="s">
        <v>40</v>
      </c>
      <c r="T3286" s="2" t="s">
        <v>40</v>
      </c>
      <c r="U3286" s="2" t="s">
        <v>40</v>
      </c>
      <c r="V3286" s="2" t="s">
        <v>83</v>
      </c>
      <c r="W3286" s="2" t="s">
        <v>40</v>
      </c>
      <c r="X3286" s="2" t="s">
        <v>40</v>
      </c>
      <c r="Y3286" s="2" t="s">
        <v>40</v>
      </c>
      <c r="Z3286" s="2" t="s">
        <v>83</v>
      </c>
      <c r="AA3286" s="2" t="s">
        <v>40</v>
      </c>
      <c r="AB3286" s="2" t="s">
        <v>40</v>
      </c>
      <c r="AC3286" s="2" t="s">
        <v>40</v>
      </c>
      <c r="AD3286" s="2" t="s">
        <v>40</v>
      </c>
    </row>
    <row r="3287" spans="1:30" x14ac:dyDescent="0.2">
      <c r="A3287" s="3" t="s">
        <v>52</v>
      </c>
      <c r="B3287" s="2">
        <v>0</v>
      </c>
      <c r="C3287" s="2">
        <v>0</v>
      </c>
      <c r="D3287" s="2">
        <v>0</v>
      </c>
      <c r="E3287" s="2" t="s">
        <v>40</v>
      </c>
      <c r="F3287" s="2">
        <v>0</v>
      </c>
      <c r="G3287" s="2">
        <v>0</v>
      </c>
      <c r="H3287" s="2">
        <v>0</v>
      </c>
      <c r="I3287" s="2" t="s">
        <v>40</v>
      </c>
      <c r="J3287" s="2" t="s">
        <v>83</v>
      </c>
      <c r="K3287" s="2" t="s">
        <v>40</v>
      </c>
      <c r="L3287" s="2" t="s">
        <v>40</v>
      </c>
      <c r="M3287" s="2" t="s">
        <v>40</v>
      </c>
      <c r="N3287" s="2">
        <v>0</v>
      </c>
      <c r="O3287" s="2">
        <v>0</v>
      </c>
      <c r="P3287" s="2">
        <v>0</v>
      </c>
      <c r="Q3287" s="2" t="s">
        <v>40</v>
      </c>
      <c r="R3287" s="2">
        <v>0</v>
      </c>
      <c r="S3287" s="2">
        <v>0</v>
      </c>
      <c r="T3287" s="2" t="s">
        <v>40</v>
      </c>
      <c r="U3287" s="2" t="s">
        <v>40</v>
      </c>
      <c r="V3287" s="2" t="s">
        <v>83</v>
      </c>
      <c r="W3287" s="2" t="s">
        <v>40</v>
      </c>
      <c r="X3287" s="2" t="s">
        <v>40</v>
      </c>
      <c r="Y3287" s="2" t="s">
        <v>40</v>
      </c>
      <c r="Z3287" s="2">
        <v>0</v>
      </c>
      <c r="AA3287" s="2">
        <v>0</v>
      </c>
      <c r="AB3287" s="2" t="s">
        <v>40</v>
      </c>
      <c r="AC3287" s="2" t="s">
        <v>40</v>
      </c>
      <c r="AD3287" s="2" t="s">
        <v>40</v>
      </c>
    </row>
    <row r="3288" spans="1:30" x14ac:dyDescent="0.2">
      <c r="A3288" s="3" t="s">
        <v>54</v>
      </c>
      <c r="B3288" s="2" t="s">
        <v>83</v>
      </c>
      <c r="C3288" s="2" t="s">
        <v>40</v>
      </c>
      <c r="D3288" s="2" t="s">
        <v>40</v>
      </c>
      <c r="E3288" s="2" t="s">
        <v>40</v>
      </c>
      <c r="F3288" s="2">
        <v>0</v>
      </c>
      <c r="G3288" s="2">
        <v>0</v>
      </c>
      <c r="H3288" s="2" t="s">
        <v>40</v>
      </c>
      <c r="I3288" s="2" t="s">
        <v>40</v>
      </c>
      <c r="J3288" s="2" t="s">
        <v>83</v>
      </c>
      <c r="K3288" s="2" t="s">
        <v>40</v>
      </c>
      <c r="L3288" s="2" t="s">
        <v>40</v>
      </c>
      <c r="M3288" s="2" t="s">
        <v>40</v>
      </c>
      <c r="N3288" s="2">
        <v>0</v>
      </c>
      <c r="O3288" s="2">
        <v>0</v>
      </c>
      <c r="P3288" s="2">
        <v>0</v>
      </c>
      <c r="Q3288" s="2" t="s">
        <v>40</v>
      </c>
      <c r="R3288" s="2" t="s">
        <v>83</v>
      </c>
      <c r="S3288" s="2" t="s">
        <v>40</v>
      </c>
      <c r="T3288" s="2" t="s">
        <v>40</v>
      </c>
      <c r="U3288" s="2" t="s">
        <v>40</v>
      </c>
      <c r="V3288" s="2">
        <v>0</v>
      </c>
      <c r="W3288" s="2">
        <v>0</v>
      </c>
      <c r="X3288" s="2" t="s">
        <v>40</v>
      </c>
      <c r="Y3288" s="2" t="s">
        <v>40</v>
      </c>
      <c r="Z3288" s="2">
        <v>0</v>
      </c>
      <c r="AA3288" s="2">
        <v>0</v>
      </c>
      <c r="AB3288" s="2">
        <v>0</v>
      </c>
      <c r="AC3288" s="2" t="s">
        <v>40</v>
      </c>
      <c r="AD3288" s="2" t="s">
        <v>40</v>
      </c>
    </row>
    <row r="3289" spans="1:30" x14ac:dyDescent="0.2">
      <c r="A3289" s="3" t="s">
        <v>55</v>
      </c>
      <c r="B3289" s="2">
        <v>0</v>
      </c>
      <c r="C3289" s="2">
        <v>0</v>
      </c>
      <c r="D3289" s="2">
        <v>0</v>
      </c>
      <c r="E3289" s="2" t="s">
        <v>40</v>
      </c>
      <c r="F3289" s="2">
        <v>0</v>
      </c>
      <c r="G3289" s="2">
        <v>0</v>
      </c>
      <c r="H3289" s="2" t="s">
        <v>40</v>
      </c>
      <c r="I3289" s="2" t="s">
        <v>40</v>
      </c>
      <c r="J3289" s="2" t="s">
        <v>83</v>
      </c>
      <c r="K3289" s="2" t="s">
        <v>40</v>
      </c>
      <c r="L3289" s="2" t="s">
        <v>40</v>
      </c>
      <c r="M3289" s="2" t="s">
        <v>40</v>
      </c>
      <c r="N3289" s="2">
        <v>0</v>
      </c>
      <c r="O3289" s="2">
        <v>0</v>
      </c>
      <c r="P3289" s="2">
        <v>0</v>
      </c>
      <c r="Q3289" s="2" t="s">
        <v>40</v>
      </c>
      <c r="R3289" s="2" t="s">
        <v>83</v>
      </c>
      <c r="S3289" s="2" t="s">
        <v>40</v>
      </c>
      <c r="T3289" s="2" t="s">
        <v>40</v>
      </c>
      <c r="U3289" s="2" t="s">
        <v>40</v>
      </c>
      <c r="V3289" s="2">
        <v>0</v>
      </c>
      <c r="W3289" s="2">
        <v>0</v>
      </c>
      <c r="X3289" s="2" t="s">
        <v>40</v>
      </c>
      <c r="Y3289" s="2" t="s">
        <v>40</v>
      </c>
      <c r="Z3289" s="2">
        <v>0</v>
      </c>
      <c r="AA3289" s="2">
        <v>0</v>
      </c>
      <c r="AB3289" s="2" t="s">
        <v>40</v>
      </c>
      <c r="AC3289" s="2" t="s">
        <v>40</v>
      </c>
      <c r="AD3289" s="2" t="s">
        <v>40</v>
      </c>
    </row>
    <row r="3290" spans="1:30" x14ac:dyDescent="0.2">
      <c r="A3290" s="3" t="s">
        <v>56</v>
      </c>
      <c r="B3290" s="2">
        <v>0</v>
      </c>
      <c r="C3290" s="2">
        <v>0</v>
      </c>
      <c r="D3290" s="2">
        <v>0</v>
      </c>
      <c r="E3290" s="2" t="s">
        <v>40</v>
      </c>
      <c r="F3290" s="2" t="s">
        <v>83</v>
      </c>
      <c r="G3290" s="2" t="s">
        <v>40</v>
      </c>
      <c r="H3290" s="2" t="s">
        <v>40</v>
      </c>
      <c r="I3290" s="2" t="s">
        <v>40</v>
      </c>
      <c r="J3290" s="2" t="s">
        <v>83</v>
      </c>
      <c r="K3290" s="2" t="s">
        <v>40</v>
      </c>
      <c r="L3290" s="2" t="s">
        <v>40</v>
      </c>
      <c r="M3290" s="2" t="s">
        <v>40</v>
      </c>
      <c r="N3290" s="2">
        <v>0</v>
      </c>
      <c r="O3290" s="2">
        <v>0</v>
      </c>
      <c r="P3290" s="2">
        <v>0</v>
      </c>
      <c r="Q3290" s="2" t="s">
        <v>40</v>
      </c>
      <c r="R3290" s="2" t="s">
        <v>83</v>
      </c>
      <c r="S3290" s="2" t="s">
        <v>40</v>
      </c>
      <c r="T3290" s="2" t="s">
        <v>40</v>
      </c>
      <c r="U3290" s="2" t="s">
        <v>40</v>
      </c>
      <c r="V3290" s="2" t="s">
        <v>83</v>
      </c>
      <c r="W3290" s="2" t="s">
        <v>40</v>
      </c>
      <c r="X3290" s="2" t="s">
        <v>40</v>
      </c>
      <c r="Y3290" s="2" t="s">
        <v>40</v>
      </c>
      <c r="Z3290" s="2" t="s">
        <v>83</v>
      </c>
      <c r="AA3290" s="2" t="s">
        <v>40</v>
      </c>
      <c r="AB3290" s="2" t="s">
        <v>40</v>
      </c>
      <c r="AC3290" s="2" t="s">
        <v>40</v>
      </c>
      <c r="AD3290" s="2" t="s">
        <v>40</v>
      </c>
    </row>
    <row r="3293" spans="1:30" x14ac:dyDescent="0.2">
      <c r="A3293" s="3" t="s">
        <v>91</v>
      </c>
    </row>
    <row r="3295" spans="1:30" x14ac:dyDescent="0.2">
      <c r="B3295" s="2" t="s">
        <v>39</v>
      </c>
      <c r="C3295" s="2" t="s">
        <v>40</v>
      </c>
      <c r="D3295" s="2" t="s">
        <v>40</v>
      </c>
      <c r="E3295" s="2" t="s">
        <v>40</v>
      </c>
      <c r="F3295" s="2" t="s">
        <v>41</v>
      </c>
      <c r="G3295" s="2" t="s">
        <v>40</v>
      </c>
      <c r="H3295" s="2" t="s">
        <v>40</v>
      </c>
      <c r="I3295" s="2" t="s">
        <v>40</v>
      </c>
      <c r="J3295" s="2" t="s">
        <v>42</v>
      </c>
      <c r="K3295" s="2" t="s">
        <v>40</v>
      </c>
      <c r="L3295" s="2" t="s">
        <v>40</v>
      </c>
      <c r="M3295" s="2" t="s">
        <v>40</v>
      </c>
      <c r="N3295" s="2" t="s">
        <v>43</v>
      </c>
      <c r="O3295" s="2" t="s">
        <v>40</v>
      </c>
      <c r="P3295" s="2" t="s">
        <v>40</v>
      </c>
      <c r="Q3295" s="2" t="s">
        <v>40</v>
      </c>
      <c r="R3295" s="2" t="s">
        <v>44</v>
      </c>
      <c r="S3295" s="2" t="s">
        <v>40</v>
      </c>
      <c r="T3295" s="2" t="s">
        <v>40</v>
      </c>
      <c r="U3295" s="2" t="s">
        <v>40</v>
      </c>
      <c r="V3295" s="2" t="s">
        <v>45</v>
      </c>
      <c r="W3295" s="2" t="s">
        <v>40</v>
      </c>
      <c r="X3295" s="2" t="s">
        <v>40</v>
      </c>
      <c r="Y3295" s="2" t="s">
        <v>40</v>
      </c>
      <c r="Z3295" s="2" t="s">
        <v>46</v>
      </c>
      <c r="AA3295" s="2" t="s">
        <v>40</v>
      </c>
      <c r="AB3295" s="2" t="s">
        <v>40</v>
      </c>
      <c r="AC3295" s="2" t="s">
        <v>40</v>
      </c>
      <c r="AD3295" s="2" t="s">
        <v>40</v>
      </c>
    </row>
    <row r="3296" spans="1:30" x14ac:dyDescent="0.2">
      <c r="A3296" s="3" t="s">
        <v>47</v>
      </c>
      <c r="B3296" s="2">
        <v>0</v>
      </c>
      <c r="C3296" s="2">
        <v>0</v>
      </c>
      <c r="D3296" s="2">
        <v>0</v>
      </c>
      <c r="E3296" s="2">
        <v>0</v>
      </c>
      <c r="F3296" s="2" t="s">
        <v>83</v>
      </c>
      <c r="G3296" s="2" t="s">
        <v>40</v>
      </c>
      <c r="H3296" s="2" t="s">
        <v>40</v>
      </c>
      <c r="I3296" s="2" t="s">
        <v>40</v>
      </c>
      <c r="J3296" s="2" t="s">
        <v>83</v>
      </c>
      <c r="K3296" s="2" t="s">
        <v>40</v>
      </c>
      <c r="L3296" s="2" t="s">
        <v>40</v>
      </c>
      <c r="M3296" s="2" t="s">
        <v>40</v>
      </c>
      <c r="N3296" s="2">
        <v>0</v>
      </c>
      <c r="O3296" s="2">
        <v>0</v>
      </c>
      <c r="P3296" s="2" t="s">
        <v>40</v>
      </c>
      <c r="Q3296" s="2" t="s">
        <v>40</v>
      </c>
      <c r="R3296" s="2" t="s">
        <v>83</v>
      </c>
      <c r="S3296" s="2" t="s">
        <v>40</v>
      </c>
      <c r="T3296" s="2" t="s">
        <v>40</v>
      </c>
      <c r="U3296" s="2" t="s">
        <v>40</v>
      </c>
      <c r="V3296" s="2" t="s">
        <v>83</v>
      </c>
      <c r="W3296" s="2" t="s">
        <v>40</v>
      </c>
      <c r="X3296" s="2" t="s">
        <v>40</v>
      </c>
      <c r="Y3296" s="2" t="s">
        <v>40</v>
      </c>
      <c r="Z3296" s="2" t="s">
        <v>83</v>
      </c>
      <c r="AA3296" s="2" t="s">
        <v>40</v>
      </c>
      <c r="AB3296" s="2" t="s">
        <v>40</v>
      </c>
      <c r="AC3296" s="2" t="s">
        <v>40</v>
      </c>
      <c r="AD3296" s="2" t="s">
        <v>40</v>
      </c>
    </row>
    <row r="3297" spans="1:30" x14ac:dyDescent="0.2">
      <c r="A3297" s="3" t="s">
        <v>52</v>
      </c>
      <c r="B3297" s="2">
        <v>0</v>
      </c>
      <c r="C3297" s="2">
        <v>0</v>
      </c>
      <c r="D3297" s="2">
        <v>0</v>
      </c>
      <c r="E3297" s="2" t="s">
        <v>40</v>
      </c>
      <c r="F3297" s="2">
        <v>0</v>
      </c>
      <c r="G3297" s="2">
        <v>0</v>
      </c>
      <c r="H3297" s="2">
        <v>0</v>
      </c>
      <c r="I3297" s="2" t="s">
        <v>40</v>
      </c>
      <c r="J3297" s="2" t="s">
        <v>83</v>
      </c>
      <c r="K3297" s="2" t="s">
        <v>40</v>
      </c>
      <c r="L3297" s="2" t="s">
        <v>40</v>
      </c>
      <c r="M3297" s="2" t="s">
        <v>40</v>
      </c>
      <c r="N3297" s="2">
        <v>0</v>
      </c>
      <c r="O3297" s="2">
        <v>0</v>
      </c>
      <c r="P3297" s="2">
        <v>0</v>
      </c>
      <c r="Q3297" s="2" t="s">
        <v>40</v>
      </c>
      <c r="R3297" s="2">
        <v>0</v>
      </c>
      <c r="S3297" s="2">
        <v>0</v>
      </c>
      <c r="T3297" s="2" t="s">
        <v>40</v>
      </c>
      <c r="U3297" s="2" t="s">
        <v>40</v>
      </c>
      <c r="V3297" s="2" t="s">
        <v>83</v>
      </c>
      <c r="W3297" s="2" t="s">
        <v>40</v>
      </c>
      <c r="X3297" s="2" t="s">
        <v>40</v>
      </c>
      <c r="Y3297" s="2" t="s">
        <v>40</v>
      </c>
      <c r="Z3297" s="2">
        <v>0</v>
      </c>
      <c r="AA3297" s="2">
        <v>0</v>
      </c>
      <c r="AB3297" s="2" t="s">
        <v>40</v>
      </c>
      <c r="AC3297" s="2" t="s">
        <v>40</v>
      </c>
      <c r="AD3297" s="2" t="s">
        <v>40</v>
      </c>
    </row>
    <row r="3298" spans="1:30" x14ac:dyDescent="0.2">
      <c r="A3298" s="3" t="s">
        <v>54</v>
      </c>
      <c r="B3298" s="2" t="s">
        <v>83</v>
      </c>
      <c r="C3298" s="2" t="s">
        <v>40</v>
      </c>
      <c r="D3298" s="2" t="s">
        <v>40</v>
      </c>
      <c r="E3298" s="2" t="s">
        <v>40</v>
      </c>
      <c r="F3298" s="2">
        <v>0</v>
      </c>
      <c r="G3298" s="2">
        <v>0</v>
      </c>
      <c r="H3298" s="2" t="s">
        <v>40</v>
      </c>
      <c r="I3298" s="2" t="s">
        <v>40</v>
      </c>
      <c r="J3298" s="2" t="s">
        <v>83</v>
      </c>
      <c r="K3298" s="2" t="s">
        <v>40</v>
      </c>
      <c r="L3298" s="2" t="s">
        <v>40</v>
      </c>
      <c r="M3298" s="2" t="s">
        <v>40</v>
      </c>
      <c r="N3298" s="2">
        <v>0</v>
      </c>
      <c r="O3298" s="2">
        <v>0</v>
      </c>
      <c r="P3298" s="2">
        <v>0</v>
      </c>
      <c r="Q3298" s="2" t="s">
        <v>40</v>
      </c>
      <c r="R3298" s="2" t="s">
        <v>83</v>
      </c>
      <c r="S3298" s="2" t="s">
        <v>40</v>
      </c>
      <c r="T3298" s="2" t="s">
        <v>40</v>
      </c>
      <c r="U3298" s="2" t="s">
        <v>40</v>
      </c>
      <c r="V3298" s="2">
        <v>0</v>
      </c>
      <c r="W3298" s="2">
        <v>0</v>
      </c>
      <c r="X3298" s="2" t="s">
        <v>40</v>
      </c>
      <c r="Y3298" s="2" t="s">
        <v>40</v>
      </c>
      <c r="Z3298" s="2">
        <v>0</v>
      </c>
      <c r="AA3298" s="2">
        <v>0</v>
      </c>
      <c r="AB3298" s="2">
        <v>0</v>
      </c>
      <c r="AC3298" s="2" t="s">
        <v>40</v>
      </c>
      <c r="AD3298" s="2" t="s">
        <v>40</v>
      </c>
    </row>
    <row r="3299" spans="1:30" x14ac:dyDescent="0.2">
      <c r="A3299" s="3" t="s">
        <v>55</v>
      </c>
      <c r="B3299" s="2">
        <v>0</v>
      </c>
      <c r="C3299" s="2">
        <v>0</v>
      </c>
      <c r="D3299" s="2">
        <v>0</v>
      </c>
      <c r="E3299" s="2" t="s">
        <v>40</v>
      </c>
      <c r="F3299" s="2">
        <v>0</v>
      </c>
      <c r="G3299" s="2">
        <v>0</v>
      </c>
      <c r="H3299" s="2" t="s">
        <v>40</v>
      </c>
      <c r="I3299" s="2" t="s">
        <v>40</v>
      </c>
      <c r="J3299" s="2" t="s">
        <v>83</v>
      </c>
      <c r="K3299" s="2" t="s">
        <v>40</v>
      </c>
      <c r="L3299" s="2" t="s">
        <v>40</v>
      </c>
      <c r="M3299" s="2" t="s">
        <v>40</v>
      </c>
      <c r="N3299" s="2">
        <v>0</v>
      </c>
      <c r="O3299" s="2">
        <v>0</v>
      </c>
      <c r="P3299" s="2">
        <v>0</v>
      </c>
      <c r="Q3299" s="2" t="s">
        <v>40</v>
      </c>
      <c r="R3299" s="2" t="s">
        <v>83</v>
      </c>
      <c r="S3299" s="2" t="s">
        <v>40</v>
      </c>
      <c r="T3299" s="2" t="s">
        <v>40</v>
      </c>
      <c r="U3299" s="2" t="s">
        <v>40</v>
      </c>
      <c r="V3299" s="2">
        <v>0</v>
      </c>
      <c r="W3299" s="2">
        <v>0</v>
      </c>
      <c r="X3299" s="2" t="s">
        <v>40</v>
      </c>
      <c r="Y3299" s="2" t="s">
        <v>40</v>
      </c>
      <c r="Z3299" s="2">
        <v>0</v>
      </c>
      <c r="AA3299" s="2">
        <v>0</v>
      </c>
      <c r="AB3299" s="2" t="s">
        <v>40</v>
      </c>
      <c r="AC3299" s="2" t="s">
        <v>40</v>
      </c>
      <c r="AD3299" s="2" t="s">
        <v>40</v>
      </c>
    </row>
    <row r="3300" spans="1:30" x14ac:dyDescent="0.2">
      <c r="A3300" s="3" t="s">
        <v>56</v>
      </c>
      <c r="B3300" s="2">
        <v>0</v>
      </c>
      <c r="C3300" s="2">
        <v>0</v>
      </c>
      <c r="D3300" s="2">
        <v>0</v>
      </c>
      <c r="E3300" s="2" t="s">
        <v>40</v>
      </c>
      <c r="F3300" s="2" t="s">
        <v>83</v>
      </c>
      <c r="G3300" s="2" t="s">
        <v>40</v>
      </c>
      <c r="H3300" s="2" t="s">
        <v>40</v>
      </c>
      <c r="I3300" s="2" t="s">
        <v>40</v>
      </c>
      <c r="J3300" s="2" t="s">
        <v>83</v>
      </c>
      <c r="K3300" s="2" t="s">
        <v>40</v>
      </c>
      <c r="L3300" s="2" t="s">
        <v>40</v>
      </c>
      <c r="M3300" s="2" t="s">
        <v>40</v>
      </c>
      <c r="N3300" s="2">
        <v>0</v>
      </c>
      <c r="O3300" s="2">
        <v>0</v>
      </c>
      <c r="P3300" s="2">
        <v>0</v>
      </c>
      <c r="Q3300" s="2" t="s">
        <v>40</v>
      </c>
      <c r="R3300" s="2" t="s">
        <v>83</v>
      </c>
      <c r="S3300" s="2" t="s">
        <v>40</v>
      </c>
      <c r="T3300" s="2" t="s">
        <v>40</v>
      </c>
      <c r="U3300" s="2" t="s">
        <v>40</v>
      </c>
      <c r="V3300" s="2" t="s">
        <v>83</v>
      </c>
      <c r="W3300" s="2" t="s">
        <v>40</v>
      </c>
      <c r="X3300" s="2" t="s">
        <v>40</v>
      </c>
      <c r="Y3300" s="2" t="s">
        <v>40</v>
      </c>
      <c r="Z3300" s="2" t="s">
        <v>83</v>
      </c>
      <c r="AA3300" s="2" t="s">
        <v>40</v>
      </c>
      <c r="AB3300" s="2" t="s">
        <v>40</v>
      </c>
      <c r="AC3300" s="2" t="s">
        <v>40</v>
      </c>
      <c r="AD3300" s="2" t="s">
        <v>40</v>
      </c>
    </row>
    <row r="3303" spans="1:30" x14ac:dyDescent="0.2">
      <c r="A3303" s="3" t="s">
        <v>92</v>
      </c>
    </row>
    <row r="3305" spans="1:30" x14ac:dyDescent="0.2">
      <c r="B3305" s="2" t="s">
        <v>39</v>
      </c>
      <c r="C3305" s="2" t="s">
        <v>40</v>
      </c>
      <c r="D3305" s="2" t="s">
        <v>40</v>
      </c>
      <c r="E3305" s="2" t="s">
        <v>40</v>
      </c>
      <c r="F3305" s="2" t="s">
        <v>41</v>
      </c>
      <c r="G3305" s="2" t="s">
        <v>40</v>
      </c>
      <c r="H3305" s="2" t="s">
        <v>40</v>
      </c>
      <c r="I3305" s="2" t="s">
        <v>40</v>
      </c>
      <c r="J3305" s="2" t="s">
        <v>42</v>
      </c>
      <c r="K3305" s="2" t="s">
        <v>40</v>
      </c>
      <c r="L3305" s="2" t="s">
        <v>40</v>
      </c>
      <c r="M3305" s="2" t="s">
        <v>40</v>
      </c>
      <c r="N3305" s="2" t="s">
        <v>43</v>
      </c>
      <c r="O3305" s="2" t="s">
        <v>40</v>
      </c>
      <c r="P3305" s="2" t="s">
        <v>40</v>
      </c>
      <c r="Q3305" s="2" t="s">
        <v>40</v>
      </c>
      <c r="R3305" s="2" t="s">
        <v>44</v>
      </c>
      <c r="S3305" s="2" t="s">
        <v>40</v>
      </c>
      <c r="T3305" s="2" t="s">
        <v>40</v>
      </c>
      <c r="U3305" s="2" t="s">
        <v>40</v>
      </c>
      <c r="V3305" s="2" t="s">
        <v>45</v>
      </c>
      <c r="W3305" s="2" t="s">
        <v>40</v>
      </c>
      <c r="X3305" s="2" t="s">
        <v>40</v>
      </c>
      <c r="Y3305" s="2" t="s">
        <v>40</v>
      </c>
      <c r="Z3305" s="2" t="s">
        <v>46</v>
      </c>
      <c r="AA3305" s="2" t="s">
        <v>40</v>
      </c>
      <c r="AB3305" s="2" t="s">
        <v>40</v>
      </c>
      <c r="AC3305" s="2" t="s">
        <v>40</v>
      </c>
      <c r="AD3305" s="2" t="s">
        <v>40</v>
      </c>
    </row>
    <row r="3306" spans="1:30" x14ac:dyDescent="0.2">
      <c r="A3306" s="3" t="s">
        <v>47</v>
      </c>
      <c r="B3306" s="2">
        <v>0</v>
      </c>
      <c r="C3306" s="2">
        <v>0</v>
      </c>
      <c r="D3306" s="2">
        <v>0</v>
      </c>
      <c r="E3306" s="2">
        <v>0</v>
      </c>
      <c r="F3306" s="2" t="s">
        <v>83</v>
      </c>
      <c r="G3306" s="2" t="s">
        <v>40</v>
      </c>
      <c r="H3306" s="2" t="s">
        <v>40</v>
      </c>
      <c r="I3306" s="2" t="s">
        <v>40</v>
      </c>
      <c r="J3306" s="2" t="s">
        <v>83</v>
      </c>
      <c r="K3306" s="2" t="s">
        <v>40</v>
      </c>
      <c r="L3306" s="2" t="s">
        <v>40</v>
      </c>
      <c r="M3306" s="2" t="s">
        <v>40</v>
      </c>
      <c r="N3306" s="2">
        <v>0</v>
      </c>
      <c r="O3306" s="2">
        <v>0</v>
      </c>
      <c r="P3306" s="2" t="s">
        <v>40</v>
      </c>
      <c r="Q3306" s="2" t="s">
        <v>40</v>
      </c>
      <c r="R3306" s="2" t="s">
        <v>83</v>
      </c>
      <c r="S3306" s="2" t="s">
        <v>40</v>
      </c>
      <c r="T3306" s="2" t="s">
        <v>40</v>
      </c>
      <c r="U3306" s="2" t="s">
        <v>40</v>
      </c>
      <c r="V3306" s="2" t="s">
        <v>83</v>
      </c>
      <c r="W3306" s="2" t="s">
        <v>40</v>
      </c>
      <c r="X3306" s="2" t="s">
        <v>40</v>
      </c>
      <c r="Y3306" s="2" t="s">
        <v>40</v>
      </c>
      <c r="Z3306" s="2" t="s">
        <v>83</v>
      </c>
      <c r="AA3306" s="2" t="s">
        <v>40</v>
      </c>
      <c r="AB3306" s="2" t="s">
        <v>40</v>
      </c>
      <c r="AC3306" s="2" t="s">
        <v>40</v>
      </c>
      <c r="AD3306" s="2" t="s">
        <v>40</v>
      </c>
    </row>
    <row r="3307" spans="1:30" x14ac:dyDescent="0.2">
      <c r="A3307" s="3" t="s">
        <v>52</v>
      </c>
      <c r="B3307" s="2">
        <v>0</v>
      </c>
      <c r="C3307" s="2">
        <v>0</v>
      </c>
      <c r="D3307" s="2">
        <v>0</v>
      </c>
      <c r="E3307" s="2" t="s">
        <v>40</v>
      </c>
      <c r="F3307" s="2">
        <v>0</v>
      </c>
      <c r="G3307" s="2">
        <v>0</v>
      </c>
      <c r="H3307" s="2">
        <v>0</v>
      </c>
      <c r="I3307" s="2" t="s">
        <v>40</v>
      </c>
      <c r="J3307" s="2" t="s">
        <v>83</v>
      </c>
      <c r="K3307" s="2" t="s">
        <v>40</v>
      </c>
      <c r="L3307" s="2" t="s">
        <v>40</v>
      </c>
      <c r="M3307" s="2" t="s">
        <v>40</v>
      </c>
      <c r="N3307" s="2">
        <v>0</v>
      </c>
      <c r="O3307" s="2">
        <v>0</v>
      </c>
      <c r="P3307" s="2">
        <v>0</v>
      </c>
      <c r="Q3307" s="2" t="s">
        <v>40</v>
      </c>
      <c r="R3307" s="2">
        <v>0</v>
      </c>
      <c r="S3307" s="2">
        <v>0</v>
      </c>
      <c r="T3307" s="2" t="s">
        <v>40</v>
      </c>
      <c r="U3307" s="2" t="s">
        <v>40</v>
      </c>
      <c r="V3307" s="2" t="s">
        <v>83</v>
      </c>
      <c r="W3307" s="2" t="s">
        <v>40</v>
      </c>
      <c r="X3307" s="2" t="s">
        <v>40</v>
      </c>
      <c r="Y3307" s="2" t="s">
        <v>40</v>
      </c>
      <c r="Z3307" s="2">
        <v>0</v>
      </c>
      <c r="AA3307" s="2">
        <v>0</v>
      </c>
      <c r="AB3307" s="2" t="s">
        <v>40</v>
      </c>
      <c r="AC3307" s="2" t="s">
        <v>40</v>
      </c>
      <c r="AD3307" s="2" t="s">
        <v>40</v>
      </c>
    </row>
    <row r="3308" spans="1:30" x14ac:dyDescent="0.2">
      <c r="A3308" s="3" t="s">
        <v>54</v>
      </c>
      <c r="B3308" s="2" t="s">
        <v>83</v>
      </c>
      <c r="C3308" s="2" t="s">
        <v>40</v>
      </c>
      <c r="D3308" s="2" t="s">
        <v>40</v>
      </c>
      <c r="E3308" s="2" t="s">
        <v>40</v>
      </c>
      <c r="F3308" s="2">
        <v>0</v>
      </c>
      <c r="G3308" s="2">
        <v>0</v>
      </c>
      <c r="H3308" s="2" t="s">
        <v>40</v>
      </c>
      <c r="I3308" s="2" t="s">
        <v>40</v>
      </c>
      <c r="J3308" s="2" t="s">
        <v>83</v>
      </c>
      <c r="K3308" s="2" t="s">
        <v>40</v>
      </c>
      <c r="L3308" s="2" t="s">
        <v>40</v>
      </c>
      <c r="M3308" s="2" t="s">
        <v>40</v>
      </c>
      <c r="N3308" s="2">
        <v>0</v>
      </c>
      <c r="O3308" s="2">
        <v>0</v>
      </c>
      <c r="P3308" s="2">
        <v>0</v>
      </c>
      <c r="Q3308" s="2" t="s">
        <v>40</v>
      </c>
      <c r="R3308" s="2" t="s">
        <v>83</v>
      </c>
      <c r="S3308" s="2" t="s">
        <v>40</v>
      </c>
      <c r="T3308" s="2" t="s">
        <v>40</v>
      </c>
      <c r="U3308" s="2" t="s">
        <v>40</v>
      </c>
      <c r="V3308" s="2">
        <v>0</v>
      </c>
      <c r="W3308" s="2">
        <v>0</v>
      </c>
      <c r="X3308" s="2" t="s">
        <v>40</v>
      </c>
      <c r="Y3308" s="2" t="s">
        <v>40</v>
      </c>
      <c r="Z3308" s="2">
        <v>0</v>
      </c>
      <c r="AA3308" s="2">
        <v>0</v>
      </c>
      <c r="AB3308" s="2">
        <v>0</v>
      </c>
      <c r="AC3308" s="2" t="s">
        <v>40</v>
      </c>
      <c r="AD3308" s="2" t="s">
        <v>40</v>
      </c>
    </row>
    <row r="3309" spans="1:30" x14ac:dyDescent="0.2">
      <c r="A3309" s="3" t="s">
        <v>55</v>
      </c>
      <c r="B3309" s="2">
        <v>0</v>
      </c>
      <c r="C3309" s="2">
        <v>0</v>
      </c>
      <c r="D3309" s="2">
        <v>0</v>
      </c>
      <c r="E3309" s="2" t="s">
        <v>40</v>
      </c>
      <c r="F3309" s="2">
        <v>0</v>
      </c>
      <c r="G3309" s="2">
        <v>0</v>
      </c>
      <c r="H3309" s="2" t="s">
        <v>40</v>
      </c>
      <c r="I3309" s="2" t="s">
        <v>40</v>
      </c>
      <c r="J3309" s="2" t="s">
        <v>83</v>
      </c>
      <c r="K3309" s="2" t="s">
        <v>40</v>
      </c>
      <c r="L3309" s="2" t="s">
        <v>40</v>
      </c>
      <c r="M3309" s="2" t="s">
        <v>40</v>
      </c>
      <c r="N3309" s="2">
        <v>0</v>
      </c>
      <c r="O3309" s="2">
        <v>0</v>
      </c>
      <c r="P3309" s="2">
        <v>0</v>
      </c>
      <c r="Q3309" s="2" t="s">
        <v>40</v>
      </c>
      <c r="R3309" s="2" t="s">
        <v>83</v>
      </c>
      <c r="S3309" s="2" t="s">
        <v>40</v>
      </c>
      <c r="T3309" s="2" t="s">
        <v>40</v>
      </c>
      <c r="U3309" s="2" t="s">
        <v>40</v>
      </c>
      <c r="V3309" s="2">
        <v>0</v>
      </c>
      <c r="W3309" s="2">
        <v>0</v>
      </c>
      <c r="X3309" s="2" t="s">
        <v>40</v>
      </c>
      <c r="Y3309" s="2" t="s">
        <v>40</v>
      </c>
      <c r="Z3309" s="2">
        <v>0</v>
      </c>
      <c r="AA3309" s="2">
        <v>0</v>
      </c>
      <c r="AB3309" s="2" t="s">
        <v>40</v>
      </c>
      <c r="AC3309" s="2" t="s">
        <v>40</v>
      </c>
      <c r="AD3309" s="2" t="s">
        <v>40</v>
      </c>
    </row>
    <row r="3310" spans="1:30" x14ac:dyDescent="0.2">
      <c r="A3310" s="3" t="s">
        <v>56</v>
      </c>
      <c r="B3310" s="2">
        <v>0</v>
      </c>
      <c r="C3310" s="2">
        <v>0</v>
      </c>
      <c r="D3310" s="2">
        <v>0</v>
      </c>
      <c r="E3310" s="2" t="s">
        <v>40</v>
      </c>
      <c r="F3310" s="2" t="s">
        <v>83</v>
      </c>
      <c r="G3310" s="2" t="s">
        <v>40</v>
      </c>
      <c r="H3310" s="2" t="s">
        <v>40</v>
      </c>
      <c r="I3310" s="2" t="s">
        <v>40</v>
      </c>
      <c r="J3310" s="2" t="s">
        <v>83</v>
      </c>
      <c r="K3310" s="2" t="s">
        <v>40</v>
      </c>
      <c r="L3310" s="2" t="s">
        <v>40</v>
      </c>
      <c r="M3310" s="2" t="s">
        <v>40</v>
      </c>
      <c r="N3310" s="2">
        <v>0</v>
      </c>
      <c r="O3310" s="2">
        <v>0</v>
      </c>
      <c r="P3310" s="2">
        <v>0</v>
      </c>
      <c r="Q3310" s="2" t="s">
        <v>40</v>
      </c>
      <c r="R3310" s="2" t="s">
        <v>83</v>
      </c>
      <c r="S3310" s="2" t="s">
        <v>40</v>
      </c>
      <c r="T3310" s="2" t="s">
        <v>40</v>
      </c>
      <c r="U3310" s="2" t="s">
        <v>40</v>
      </c>
      <c r="V3310" s="2" t="s">
        <v>83</v>
      </c>
      <c r="W3310" s="2" t="s">
        <v>40</v>
      </c>
      <c r="X3310" s="2" t="s">
        <v>40</v>
      </c>
      <c r="Y3310" s="2" t="s">
        <v>40</v>
      </c>
      <c r="Z3310" s="2" t="s">
        <v>83</v>
      </c>
      <c r="AA3310" s="2" t="s">
        <v>40</v>
      </c>
      <c r="AB3310" s="2" t="s">
        <v>40</v>
      </c>
      <c r="AC3310" s="2" t="s">
        <v>40</v>
      </c>
      <c r="AD3310" s="2" t="s">
        <v>40</v>
      </c>
    </row>
    <row r="3313" spans="1:17" x14ac:dyDescent="0.2">
      <c r="A3313" s="3" t="s">
        <v>94</v>
      </c>
    </row>
    <row r="3315" spans="1:17" x14ac:dyDescent="0.2">
      <c r="B3315" s="2" t="s">
        <v>95</v>
      </c>
      <c r="C3315" s="2" t="s">
        <v>40</v>
      </c>
      <c r="D3315" s="2" t="s">
        <v>40</v>
      </c>
      <c r="E3315" s="2" t="s">
        <v>58</v>
      </c>
      <c r="F3315" s="2" t="s">
        <v>40</v>
      </c>
      <c r="G3315" s="2" t="s">
        <v>40</v>
      </c>
      <c r="H3315" s="2" t="s">
        <v>59</v>
      </c>
      <c r="I3315" s="2" t="s">
        <v>40</v>
      </c>
      <c r="J3315" s="2" t="s">
        <v>40</v>
      </c>
      <c r="K3315" s="2" t="s">
        <v>60</v>
      </c>
      <c r="L3315" s="2" t="s">
        <v>40</v>
      </c>
      <c r="M3315" s="2" t="s">
        <v>40</v>
      </c>
      <c r="N3315" s="2" t="s">
        <v>61</v>
      </c>
      <c r="O3315" s="2" t="s">
        <v>40</v>
      </c>
      <c r="P3315" s="2" t="s">
        <v>40</v>
      </c>
      <c r="Q3315" s="2" t="s">
        <v>40</v>
      </c>
    </row>
    <row r="3316" spans="1:17" x14ac:dyDescent="0.2">
      <c r="A3316" s="3" t="s">
        <v>75</v>
      </c>
      <c r="B3316" s="2">
        <v>0</v>
      </c>
      <c r="C3316" s="2">
        <v>0</v>
      </c>
      <c r="D3316" s="2" t="s">
        <v>40</v>
      </c>
      <c r="E3316" s="2">
        <v>0</v>
      </c>
      <c r="F3316" s="2">
        <v>0</v>
      </c>
      <c r="G3316" s="2" t="s">
        <v>40</v>
      </c>
      <c r="H3316" s="2" t="s">
        <v>83</v>
      </c>
      <c r="I3316" s="2" t="s">
        <v>40</v>
      </c>
      <c r="J3316" s="2" t="s">
        <v>40</v>
      </c>
      <c r="K3316" s="2">
        <v>0</v>
      </c>
      <c r="L3316" s="2">
        <v>0</v>
      </c>
      <c r="M3316" s="2">
        <v>0</v>
      </c>
      <c r="N3316" s="2">
        <v>0</v>
      </c>
      <c r="O3316" s="2">
        <v>0</v>
      </c>
      <c r="P3316" s="2" t="s">
        <v>40</v>
      </c>
      <c r="Q3316" s="2" t="s">
        <v>40</v>
      </c>
    </row>
    <row r="3317" spans="1:17" x14ac:dyDescent="0.2">
      <c r="A3317" s="3" t="s">
        <v>76</v>
      </c>
      <c r="B3317" s="2">
        <v>0</v>
      </c>
      <c r="C3317" s="2">
        <v>2.036E-2</v>
      </c>
      <c r="D3317" s="2" t="s">
        <v>40</v>
      </c>
      <c r="E3317" s="2">
        <v>2.036E-2</v>
      </c>
      <c r="F3317" s="2">
        <v>0</v>
      </c>
      <c r="G3317" s="2" t="s">
        <v>40</v>
      </c>
      <c r="H3317" s="2" t="s">
        <v>83</v>
      </c>
      <c r="I3317" s="2" t="s">
        <v>40</v>
      </c>
      <c r="J3317" s="2" t="s">
        <v>40</v>
      </c>
      <c r="K3317" s="2">
        <v>5.1000000000000004E-3</v>
      </c>
      <c r="L3317" s="2">
        <v>1.005E-2</v>
      </c>
      <c r="M3317" s="2">
        <v>5.2100000000000002E-3</v>
      </c>
      <c r="N3317" s="2">
        <v>1.031E-2</v>
      </c>
      <c r="O3317" s="2">
        <v>1.005E-2</v>
      </c>
      <c r="P3317" s="2" t="s">
        <v>40</v>
      </c>
      <c r="Q3317" s="2" t="s">
        <v>40</v>
      </c>
    </row>
    <row r="3318" spans="1:17" x14ac:dyDescent="0.2">
      <c r="A3318" s="3" t="s">
        <v>77</v>
      </c>
      <c r="B3318" s="2">
        <v>0.48501</v>
      </c>
      <c r="C3318" s="2">
        <v>0.48849999999999999</v>
      </c>
      <c r="D3318" s="2" t="s">
        <v>40</v>
      </c>
      <c r="E3318" s="2">
        <v>0.48842999999999998</v>
      </c>
      <c r="F3318" s="2">
        <v>0.48508000000000001</v>
      </c>
      <c r="G3318" s="2" t="s">
        <v>40</v>
      </c>
      <c r="H3318" s="2" t="s">
        <v>83</v>
      </c>
      <c r="I3318" s="2" t="s">
        <v>40</v>
      </c>
      <c r="J3318" s="2" t="s">
        <v>40</v>
      </c>
      <c r="K3318" s="2">
        <v>0.24156</v>
      </c>
      <c r="L3318" s="2">
        <v>0.49064999999999998</v>
      </c>
      <c r="M3318" s="2">
        <v>0.24129999999999999</v>
      </c>
      <c r="N3318" s="2">
        <v>0.47932000000000002</v>
      </c>
      <c r="O3318" s="2">
        <v>0.49419000000000002</v>
      </c>
      <c r="P3318" s="2" t="s">
        <v>40</v>
      </c>
      <c r="Q3318" s="2" t="s">
        <v>40</v>
      </c>
    </row>
    <row r="3319" spans="1:17" x14ac:dyDescent="0.2">
      <c r="A3319" s="3" t="s">
        <v>78</v>
      </c>
      <c r="B3319" s="2">
        <v>1.593E-2</v>
      </c>
      <c r="C3319" s="2">
        <v>1.082E-2</v>
      </c>
      <c r="D3319" s="2" t="s">
        <v>40</v>
      </c>
      <c r="E3319" s="2">
        <v>1.025E-2</v>
      </c>
      <c r="F3319" s="2">
        <v>1.6500000000000001E-2</v>
      </c>
      <c r="G3319" s="2" t="s">
        <v>40</v>
      </c>
      <c r="H3319" s="2" t="s">
        <v>83</v>
      </c>
      <c r="I3319" s="2" t="s">
        <v>40</v>
      </c>
      <c r="J3319" s="2" t="s">
        <v>40</v>
      </c>
      <c r="K3319" s="2">
        <v>7.2399999999999999E-3</v>
      </c>
      <c r="L3319" s="2">
        <v>1.1089999999999999E-2</v>
      </c>
      <c r="M3319" s="2">
        <v>8.4200000000000004E-3</v>
      </c>
      <c r="N3319" s="2">
        <v>1.617E-2</v>
      </c>
      <c r="O3319" s="2">
        <v>1.0580000000000001E-2</v>
      </c>
      <c r="P3319" s="2" t="s">
        <v>40</v>
      </c>
      <c r="Q3319" s="2" t="s">
        <v>40</v>
      </c>
    </row>
    <row r="3320" spans="1:17" x14ac:dyDescent="0.2">
      <c r="A3320" s="3" t="s">
        <v>79</v>
      </c>
      <c r="B3320" s="2">
        <v>0</v>
      </c>
      <c r="C3320" s="2">
        <v>0</v>
      </c>
      <c r="D3320" s="2" t="s">
        <v>40</v>
      </c>
      <c r="E3320" s="2">
        <v>0</v>
      </c>
      <c r="F3320" s="2">
        <v>0</v>
      </c>
      <c r="G3320" s="2" t="s">
        <v>40</v>
      </c>
      <c r="H3320" s="2" t="s">
        <v>83</v>
      </c>
      <c r="I3320" s="2" t="s">
        <v>40</v>
      </c>
      <c r="J3320" s="2" t="s">
        <v>40</v>
      </c>
      <c r="K3320" s="2">
        <v>0</v>
      </c>
      <c r="L3320" s="2">
        <v>0</v>
      </c>
      <c r="M3320" s="2">
        <v>0</v>
      </c>
      <c r="N3320" s="2">
        <v>0</v>
      </c>
      <c r="O3320" s="2">
        <v>0</v>
      </c>
      <c r="P3320" s="2" t="s">
        <v>40</v>
      </c>
      <c r="Q3320" s="2" t="s">
        <v>40</v>
      </c>
    </row>
    <row r="3321" spans="1:17" x14ac:dyDescent="0.2">
      <c r="A3321" s="3" t="s">
        <v>80</v>
      </c>
      <c r="B3321" s="2">
        <v>0</v>
      </c>
      <c r="C3321" s="2">
        <v>0</v>
      </c>
      <c r="D3321" s="2" t="s">
        <v>40</v>
      </c>
      <c r="E3321" s="2">
        <v>0</v>
      </c>
      <c r="F3321" s="2">
        <v>0</v>
      </c>
      <c r="G3321" s="2" t="s">
        <v>40</v>
      </c>
      <c r="H3321" s="2" t="s">
        <v>83</v>
      </c>
      <c r="I3321" s="2" t="s">
        <v>40</v>
      </c>
      <c r="J3321" s="2" t="s">
        <v>40</v>
      </c>
      <c r="K3321" s="2">
        <v>0</v>
      </c>
      <c r="L3321" s="2">
        <v>0</v>
      </c>
      <c r="M3321" s="2">
        <v>0</v>
      </c>
      <c r="N3321" s="2">
        <v>0</v>
      </c>
      <c r="O3321" s="2">
        <v>0</v>
      </c>
      <c r="P3321" s="2" t="s">
        <v>40</v>
      </c>
      <c r="Q3321" s="2" t="s">
        <v>40</v>
      </c>
    </row>
    <row r="3322" spans="1:17" x14ac:dyDescent="0.2">
      <c r="A3322" s="3" t="s">
        <v>81</v>
      </c>
      <c r="B3322" s="2">
        <v>0</v>
      </c>
      <c r="C3322" s="2">
        <v>0</v>
      </c>
      <c r="D3322" s="2" t="s">
        <v>40</v>
      </c>
      <c r="E3322" s="2">
        <v>0</v>
      </c>
      <c r="F3322" s="2">
        <v>0</v>
      </c>
      <c r="G3322" s="2" t="s">
        <v>40</v>
      </c>
      <c r="H3322" s="2" t="s">
        <v>83</v>
      </c>
      <c r="I3322" s="2" t="s">
        <v>40</v>
      </c>
      <c r="J3322" s="2" t="s">
        <v>40</v>
      </c>
      <c r="K3322" s="2">
        <v>0</v>
      </c>
      <c r="L3322" s="2">
        <v>0</v>
      </c>
      <c r="M3322" s="2">
        <v>0</v>
      </c>
      <c r="N3322" s="2">
        <v>0</v>
      </c>
      <c r="O3322" s="2">
        <v>0</v>
      </c>
      <c r="P3322" s="2" t="s">
        <v>40</v>
      </c>
      <c r="Q3322" s="2" t="s">
        <v>40</v>
      </c>
    </row>
    <row r="3325" spans="1:17" x14ac:dyDescent="0.2">
      <c r="A3325" s="3" t="s">
        <v>96</v>
      </c>
    </row>
    <row r="3327" spans="1:17" x14ac:dyDescent="0.2">
      <c r="B3327" s="2" t="s">
        <v>95</v>
      </c>
      <c r="C3327" s="2" t="s">
        <v>40</v>
      </c>
      <c r="D3327" s="2" t="s">
        <v>40</v>
      </c>
      <c r="E3327" s="2" t="s">
        <v>58</v>
      </c>
      <c r="F3327" s="2" t="s">
        <v>40</v>
      </c>
      <c r="G3327" s="2" t="s">
        <v>40</v>
      </c>
      <c r="H3327" s="2" t="s">
        <v>59</v>
      </c>
      <c r="I3327" s="2" t="s">
        <v>40</v>
      </c>
      <c r="J3327" s="2" t="s">
        <v>40</v>
      </c>
      <c r="K3327" s="2" t="s">
        <v>60</v>
      </c>
      <c r="L3327" s="2" t="s">
        <v>40</v>
      </c>
      <c r="M3327" s="2" t="s">
        <v>40</v>
      </c>
      <c r="N3327" s="2" t="s">
        <v>61</v>
      </c>
      <c r="O3327" s="2" t="s">
        <v>40</v>
      </c>
      <c r="P3327" s="2" t="s">
        <v>40</v>
      </c>
      <c r="Q3327" s="2" t="s">
        <v>40</v>
      </c>
    </row>
    <row r="3328" spans="1:17" x14ac:dyDescent="0.2">
      <c r="A3328" s="3" t="s">
        <v>75</v>
      </c>
      <c r="B3328" s="2">
        <v>0</v>
      </c>
      <c r="C3328" s="2">
        <v>0</v>
      </c>
      <c r="D3328" s="2" t="s">
        <v>40</v>
      </c>
      <c r="E3328" s="2">
        <v>0</v>
      </c>
      <c r="F3328" s="2">
        <v>0</v>
      </c>
      <c r="G3328" s="2" t="s">
        <v>40</v>
      </c>
      <c r="H3328" s="2" t="s">
        <v>83</v>
      </c>
      <c r="I3328" s="2" t="s">
        <v>40</v>
      </c>
      <c r="J3328" s="2" t="s">
        <v>40</v>
      </c>
      <c r="K3328" s="2">
        <v>0</v>
      </c>
      <c r="L3328" s="2">
        <v>0</v>
      </c>
      <c r="M3328" s="2">
        <v>0</v>
      </c>
      <c r="N3328" s="2">
        <v>0</v>
      </c>
      <c r="O3328" s="2">
        <v>0</v>
      </c>
      <c r="P3328" s="2" t="s">
        <v>40</v>
      </c>
      <c r="Q3328" s="2" t="s">
        <v>40</v>
      </c>
    </row>
    <row r="3329" spans="1:17" x14ac:dyDescent="0.2">
      <c r="A3329" s="3" t="s">
        <v>76</v>
      </c>
      <c r="B3329" s="2">
        <v>0</v>
      </c>
      <c r="C3329" s="2">
        <v>3.9177955665024598E-2</v>
      </c>
      <c r="D3329" s="2" t="s">
        <v>40</v>
      </c>
      <c r="E3329" s="2">
        <v>3.9226263871763201E-2</v>
      </c>
      <c r="F3329" s="2">
        <v>0</v>
      </c>
      <c r="G3329" s="2" t="s">
        <v>40</v>
      </c>
      <c r="H3329" s="2" t="s">
        <v>83</v>
      </c>
      <c r="I3329" s="2" t="s">
        <v>40</v>
      </c>
      <c r="J3329" s="2" t="s">
        <v>40</v>
      </c>
      <c r="K3329" s="2">
        <v>2.0086648286726998E-2</v>
      </c>
      <c r="L3329" s="2">
        <v>1.9636960472068601E-2</v>
      </c>
      <c r="M3329" s="2">
        <v>2.0436982701133598E-2</v>
      </c>
      <c r="N3329" s="2">
        <v>2.0383550810597E-2</v>
      </c>
      <c r="O3329" s="2">
        <v>1.95213861155355E-2</v>
      </c>
      <c r="P3329" s="2" t="s">
        <v>40</v>
      </c>
      <c r="Q3329" s="2" t="s">
        <v>40</v>
      </c>
    </row>
    <row r="3330" spans="1:17" x14ac:dyDescent="0.2">
      <c r="A3330" s="3" t="s">
        <v>77</v>
      </c>
      <c r="B3330" s="2">
        <v>0.96819978440531795</v>
      </c>
      <c r="C3330" s="2">
        <v>0.94000153940886699</v>
      </c>
      <c r="D3330" s="2" t="s">
        <v>40</v>
      </c>
      <c r="E3330" s="2">
        <v>0.94102573982737303</v>
      </c>
      <c r="F3330" s="2">
        <v>0.96710395151321804</v>
      </c>
      <c r="G3330" s="2" t="s">
        <v>40</v>
      </c>
      <c r="H3330" s="2" t="s">
        <v>83</v>
      </c>
      <c r="I3330" s="2" t="s">
        <v>40</v>
      </c>
      <c r="J3330" s="2" t="s">
        <v>40</v>
      </c>
      <c r="K3330" s="2">
        <v>0.95139818826309497</v>
      </c>
      <c r="L3330" s="2">
        <v>0.95869399558412605</v>
      </c>
      <c r="M3330" s="2">
        <v>0.94653434276075699</v>
      </c>
      <c r="N3330" s="2">
        <v>0.94764729141953297</v>
      </c>
      <c r="O3330" s="2">
        <v>0.95992774173497497</v>
      </c>
      <c r="P3330" s="2" t="s">
        <v>40</v>
      </c>
      <c r="Q3330" s="2" t="s">
        <v>40</v>
      </c>
    </row>
    <row r="3331" spans="1:17" x14ac:dyDescent="0.2">
      <c r="A3331" s="3" t="s">
        <v>78</v>
      </c>
      <c r="B3331" s="2">
        <v>3.1800215594681998E-2</v>
      </c>
      <c r="C3331" s="2">
        <v>2.0820504926108301E-2</v>
      </c>
      <c r="D3331" s="2" t="s">
        <v>40</v>
      </c>
      <c r="E3331" s="2">
        <v>1.9747996300863099E-2</v>
      </c>
      <c r="F3331" s="2">
        <v>3.2896048486781702E-2</v>
      </c>
      <c r="G3331" s="2" t="s">
        <v>40</v>
      </c>
      <c r="H3331" s="2" t="s">
        <v>83</v>
      </c>
      <c r="I3331" s="2" t="s">
        <v>40</v>
      </c>
      <c r="J3331" s="2" t="s">
        <v>40</v>
      </c>
      <c r="K3331" s="2">
        <v>2.8515163450177201E-2</v>
      </c>
      <c r="L3331" s="2">
        <v>2.1669043943804998E-2</v>
      </c>
      <c r="M3331" s="2">
        <v>3.3028674538108503E-2</v>
      </c>
      <c r="N3331" s="2">
        <v>3.19691577698695E-2</v>
      </c>
      <c r="O3331" s="2">
        <v>2.0550872149489099E-2</v>
      </c>
      <c r="P3331" s="2" t="s">
        <v>40</v>
      </c>
      <c r="Q3331" s="2" t="s">
        <v>40</v>
      </c>
    </row>
    <row r="3332" spans="1:17" x14ac:dyDescent="0.2">
      <c r="A3332" s="3" t="s">
        <v>79</v>
      </c>
      <c r="B3332" s="2">
        <v>0</v>
      </c>
      <c r="C3332" s="2">
        <v>0</v>
      </c>
      <c r="D3332" s="2" t="s">
        <v>40</v>
      </c>
      <c r="E3332" s="2">
        <v>0</v>
      </c>
      <c r="F3332" s="2">
        <v>0</v>
      </c>
      <c r="G3332" s="2" t="s">
        <v>40</v>
      </c>
      <c r="H3332" s="2" t="s">
        <v>83</v>
      </c>
      <c r="I3332" s="2" t="s">
        <v>40</v>
      </c>
      <c r="J3332" s="2" t="s">
        <v>40</v>
      </c>
      <c r="K3332" s="2">
        <v>0</v>
      </c>
      <c r="L3332" s="2">
        <v>0</v>
      </c>
      <c r="M3332" s="2">
        <v>0</v>
      </c>
      <c r="N3332" s="2">
        <v>0</v>
      </c>
      <c r="O3332" s="2">
        <v>0</v>
      </c>
      <c r="P3332" s="2" t="s">
        <v>40</v>
      </c>
      <c r="Q3332" s="2" t="s">
        <v>40</v>
      </c>
    </row>
    <row r="3333" spans="1:17" x14ac:dyDescent="0.2">
      <c r="A3333" s="3" t="s">
        <v>80</v>
      </c>
      <c r="B3333" s="2">
        <v>0</v>
      </c>
      <c r="C3333" s="2">
        <v>0</v>
      </c>
      <c r="D3333" s="2" t="s">
        <v>40</v>
      </c>
      <c r="E3333" s="2">
        <v>0</v>
      </c>
      <c r="F3333" s="2">
        <v>0</v>
      </c>
      <c r="G3333" s="2" t="s">
        <v>40</v>
      </c>
      <c r="H3333" s="2" t="s">
        <v>83</v>
      </c>
      <c r="I3333" s="2" t="s">
        <v>40</v>
      </c>
      <c r="J3333" s="2" t="s">
        <v>40</v>
      </c>
      <c r="K3333" s="2">
        <v>0</v>
      </c>
      <c r="L3333" s="2">
        <v>0</v>
      </c>
      <c r="M3333" s="2">
        <v>0</v>
      </c>
      <c r="N3333" s="2">
        <v>0</v>
      </c>
      <c r="O3333" s="2">
        <v>0</v>
      </c>
      <c r="P3333" s="2" t="s">
        <v>40</v>
      </c>
      <c r="Q3333" s="2" t="s">
        <v>40</v>
      </c>
    </row>
    <row r="3334" spans="1:17" x14ac:dyDescent="0.2">
      <c r="A3334" s="3" t="s">
        <v>81</v>
      </c>
      <c r="B3334" s="2">
        <v>0</v>
      </c>
      <c r="C3334" s="2">
        <v>0</v>
      </c>
      <c r="D3334" s="2" t="s">
        <v>40</v>
      </c>
      <c r="E3334" s="2">
        <v>0</v>
      </c>
      <c r="F3334" s="2">
        <v>0</v>
      </c>
      <c r="G3334" s="2" t="s">
        <v>40</v>
      </c>
      <c r="H3334" s="2" t="s">
        <v>83</v>
      </c>
      <c r="I3334" s="2" t="s">
        <v>40</v>
      </c>
      <c r="J3334" s="2" t="s">
        <v>40</v>
      </c>
      <c r="K3334" s="2">
        <v>0</v>
      </c>
      <c r="L3334" s="2">
        <v>0</v>
      </c>
      <c r="M3334" s="2">
        <v>0</v>
      </c>
      <c r="N3334" s="2">
        <v>0</v>
      </c>
      <c r="O3334" s="2">
        <v>0</v>
      </c>
      <c r="P3334" s="2" t="s">
        <v>40</v>
      </c>
      <c r="Q3334" s="2" t="s">
        <v>40</v>
      </c>
    </row>
    <row r="3337" spans="1:17" x14ac:dyDescent="0.2">
      <c r="A3337" s="3" t="s">
        <v>118</v>
      </c>
    </row>
    <row r="3339" spans="1:17" x14ac:dyDescent="0.2">
      <c r="A3339" s="3" t="s">
        <v>119</v>
      </c>
    </row>
    <row r="3341" spans="1:17" x14ac:dyDescent="0.2">
      <c r="A3341" s="3" t="s">
        <v>29</v>
      </c>
      <c r="B3341" s="2">
        <v>0.43725999999999998</v>
      </c>
    </row>
    <row r="3343" spans="1:17" x14ac:dyDescent="0.2">
      <c r="A3343" s="3" t="s">
        <v>31</v>
      </c>
    </row>
    <row r="3345" spans="1:30" x14ac:dyDescent="0.2">
      <c r="A3345" s="3" t="s">
        <v>32</v>
      </c>
      <c r="B3345" s="2" t="s">
        <v>33</v>
      </c>
      <c r="C3345" s="2" t="s">
        <v>34</v>
      </c>
      <c r="D3345" s="2" t="s">
        <v>35</v>
      </c>
      <c r="E3345" s="2" t="s">
        <v>36</v>
      </c>
    </row>
    <row r="3346" spans="1:30" x14ac:dyDescent="0.2">
      <c r="A3346" s="3">
        <v>0.1391</v>
      </c>
      <c r="B3346" s="2" t="s">
        <v>37</v>
      </c>
      <c r="C3346" s="2">
        <v>5</v>
      </c>
      <c r="D3346" s="2">
        <v>4</v>
      </c>
      <c r="E3346" s="2" t="str">
        <f>O3355</f>
        <v xml:space="preserve"> S</v>
      </c>
    </row>
    <row r="3348" spans="1:30" x14ac:dyDescent="0.2">
      <c r="A3348" s="3" t="s">
        <v>38</v>
      </c>
    </row>
    <row r="3350" spans="1:30" x14ac:dyDescent="0.2">
      <c r="B3350" s="2" t="s">
        <v>39</v>
      </c>
      <c r="C3350" s="2" t="s">
        <v>40</v>
      </c>
      <c r="D3350" s="2" t="s">
        <v>40</v>
      </c>
      <c r="E3350" s="2" t="s">
        <v>40</v>
      </c>
      <c r="F3350" s="2" t="s">
        <v>41</v>
      </c>
      <c r="G3350" s="2" t="s">
        <v>40</v>
      </c>
      <c r="H3350" s="2" t="s">
        <v>40</v>
      </c>
      <c r="I3350" s="2" t="s">
        <v>40</v>
      </c>
      <c r="J3350" s="2" t="s">
        <v>42</v>
      </c>
      <c r="K3350" s="2" t="s">
        <v>40</v>
      </c>
      <c r="L3350" s="2" t="s">
        <v>40</v>
      </c>
      <c r="M3350" s="2" t="s">
        <v>40</v>
      </c>
      <c r="N3350" s="2" t="s">
        <v>43</v>
      </c>
      <c r="O3350" s="2" t="s">
        <v>40</v>
      </c>
      <c r="P3350" s="2" t="s">
        <v>40</v>
      </c>
      <c r="Q3350" s="2" t="s">
        <v>40</v>
      </c>
      <c r="R3350" s="2" t="s">
        <v>44</v>
      </c>
      <c r="S3350" s="2" t="s">
        <v>40</v>
      </c>
      <c r="T3350" s="2" t="s">
        <v>40</v>
      </c>
      <c r="U3350" s="2" t="s">
        <v>40</v>
      </c>
      <c r="V3350" s="2" t="s">
        <v>45</v>
      </c>
      <c r="W3350" s="2" t="s">
        <v>40</v>
      </c>
      <c r="X3350" s="2" t="s">
        <v>40</v>
      </c>
      <c r="Y3350" s="2" t="s">
        <v>40</v>
      </c>
      <c r="Z3350" s="2" t="s">
        <v>46</v>
      </c>
      <c r="AA3350" s="2" t="s">
        <v>40</v>
      </c>
      <c r="AB3350" s="2" t="s">
        <v>40</v>
      </c>
      <c r="AC3350" s="2" t="s">
        <v>40</v>
      </c>
      <c r="AD3350" s="2" t="s">
        <v>40</v>
      </c>
    </row>
    <row r="3351" spans="1:30" x14ac:dyDescent="0.2">
      <c r="A3351" s="3" t="s">
        <v>47</v>
      </c>
      <c r="B3351" s="2" t="s">
        <v>48</v>
      </c>
      <c r="C3351" s="2" t="s">
        <v>49</v>
      </c>
      <c r="D3351" s="2" t="s">
        <v>50</v>
      </c>
      <c r="E3351" s="2" t="s">
        <v>51</v>
      </c>
      <c r="F3351" s="2" t="s">
        <v>49</v>
      </c>
      <c r="G3351" s="2" t="s">
        <v>40</v>
      </c>
      <c r="H3351" s="2" t="s">
        <v>40</v>
      </c>
      <c r="I3351" s="2" t="s">
        <v>40</v>
      </c>
      <c r="J3351" s="2" t="s">
        <v>48</v>
      </c>
      <c r="K3351" s="2" t="s">
        <v>40</v>
      </c>
      <c r="L3351" s="2" t="s">
        <v>40</v>
      </c>
      <c r="M3351" s="2" t="s">
        <v>40</v>
      </c>
      <c r="N3351" s="2" t="s">
        <v>51</v>
      </c>
      <c r="O3351" s="2" t="s">
        <v>40</v>
      </c>
      <c r="P3351" s="2" t="s">
        <v>40</v>
      </c>
      <c r="Q3351" s="2" t="s">
        <v>40</v>
      </c>
      <c r="R3351" s="2" t="s">
        <v>51</v>
      </c>
      <c r="S3351" s="2" t="s">
        <v>40</v>
      </c>
      <c r="T3351" s="2" t="s">
        <v>40</v>
      </c>
      <c r="U3351" s="2" t="s">
        <v>40</v>
      </c>
      <c r="V3351" s="2" t="s">
        <v>48</v>
      </c>
      <c r="W3351" s="2" t="s">
        <v>40</v>
      </c>
      <c r="X3351" s="2" t="s">
        <v>40</v>
      </c>
      <c r="Y3351" s="2" t="s">
        <v>40</v>
      </c>
      <c r="Z3351" s="2" t="s">
        <v>48</v>
      </c>
      <c r="AA3351" s="2" t="s">
        <v>40</v>
      </c>
      <c r="AB3351" s="2" t="s">
        <v>40</v>
      </c>
      <c r="AC3351" s="2" t="s">
        <v>40</v>
      </c>
      <c r="AD3351" s="2" t="s">
        <v>40</v>
      </c>
    </row>
    <row r="3352" spans="1:30" x14ac:dyDescent="0.2">
      <c r="A3352" s="3" t="s">
        <v>52</v>
      </c>
      <c r="B3352" s="2" t="s">
        <v>49</v>
      </c>
      <c r="C3352" s="2" t="s">
        <v>50</v>
      </c>
      <c r="D3352" s="2" t="s">
        <v>53</v>
      </c>
      <c r="E3352" s="2" t="s">
        <v>40</v>
      </c>
      <c r="F3352" s="2" t="s">
        <v>48</v>
      </c>
      <c r="G3352" s="2" t="s">
        <v>49</v>
      </c>
      <c r="H3352" s="2" t="s">
        <v>51</v>
      </c>
      <c r="I3352" s="2" t="s">
        <v>40</v>
      </c>
      <c r="J3352" s="2" t="s">
        <v>48</v>
      </c>
      <c r="K3352" s="2" t="s">
        <v>40</v>
      </c>
      <c r="L3352" s="2" t="s">
        <v>40</v>
      </c>
      <c r="M3352" s="2" t="s">
        <v>40</v>
      </c>
      <c r="N3352" s="2" t="s">
        <v>49</v>
      </c>
      <c r="O3352" s="2" t="s">
        <v>50</v>
      </c>
      <c r="P3352" s="2" t="s">
        <v>53</v>
      </c>
      <c r="Q3352" s="2" t="s">
        <v>40</v>
      </c>
      <c r="R3352" s="2" t="s">
        <v>48</v>
      </c>
      <c r="S3352" s="2" t="s">
        <v>49</v>
      </c>
      <c r="T3352" s="2" t="s">
        <v>40</v>
      </c>
      <c r="U3352" s="2" t="s">
        <v>40</v>
      </c>
      <c r="V3352" s="2" t="s">
        <v>48</v>
      </c>
      <c r="W3352" s="2" t="s">
        <v>40</v>
      </c>
      <c r="X3352" s="2" t="s">
        <v>40</v>
      </c>
      <c r="Y3352" s="2" t="s">
        <v>40</v>
      </c>
      <c r="Z3352" s="2" t="s">
        <v>48</v>
      </c>
      <c r="AA3352" s="2" t="s">
        <v>49</v>
      </c>
      <c r="AB3352" s="2" t="s">
        <v>40</v>
      </c>
      <c r="AC3352" s="2" t="s">
        <v>40</v>
      </c>
      <c r="AD3352" s="2" t="s">
        <v>40</v>
      </c>
    </row>
    <row r="3353" spans="1:30" x14ac:dyDescent="0.2">
      <c r="A3353" s="3" t="s">
        <v>54</v>
      </c>
      <c r="B3353" s="2" t="s">
        <v>50</v>
      </c>
      <c r="C3353" s="2" t="s">
        <v>40</v>
      </c>
      <c r="D3353" s="2" t="s">
        <v>40</v>
      </c>
      <c r="E3353" s="2" t="s">
        <v>40</v>
      </c>
      <c r="F3353" s="2" t="s">
        <v>48</v>
      </c>
      <c r="G3353" s="2" t="s">
        <v>49</v>
      </c>
      <c r="H3353" s="2" t="s">
        <v>40</v>
      </c>
      <c r="I3353" s="2" t="s">
        <v>40</v>
      </c>
      <c r="J3353" s="2" t="s">
        <v>48</v>
      </c>
      <c r="K3353" s="2" t="s">
        <v>40</v>
      </c>
      <c r="L3353" s="2" t="s">
        <v>40</v>
      </c>
      <c r="M3353" s="2" t="s">
        <v>40</v>
      </c>
      <c r="N3353" s="2" t="s">
        <v>49</v>
      </c>
      <c r="O3353" s="2" t="s">
        <v>50</v>
      </c>
      <c r="P3353" s="2" t="s">
        <v>53</v>
      </c>
      <c r="Q3353" s="2" t="s">
        <v>40</v>
      </c>
      <c r="R3353" s="2" t="s">
        <v>49</v>
      </c>
      <c r="S3353" s="2" t="s">
        <v>40</v>
      </c>
      <c r="T3353" s="2" t="s">
        <v>40</v>
      </c>
      <c r="U3353" s="2" t="s">
        <v>40</v>
      </c>
      <c r="V3353" s="2" t="s">
        <v>48</v>
      </c>
      <c r="W3353" s="2" t="s">
        <v>49</v>
      </c>
      <c r="X3353" s="2" t="s">
        <v>40</v>
      </c>
      <c r="Y3353" s="2" t="s">
        <v>40</v>
      </c>
      <c r="Z3353" s="2" t="s">
        <v>48</v>
      </c>
      <c r="AA3353" s="2" t="s">
        <v>49</v>
      </c>
      <c r="AB3353" s="2" t="s">
        <v>50</v>
      </c>
      <c r="AC3353" s="2" t="s">
        <v>40</v>
      </c>
      <c r="AD3353" s="2" t="s">
        <v>40</v>
      </c>
    </row>
    <row r="3354" spans="1:30" x14ac:dyDescent="0.2">
      <c r="A3354" s="3" t="s">
        <v>55</v>
      </c>
      <c r="B3354" s="2" t="s">
        <v>48</v>
      </c>
      <c r="C3354" s="2" t="s">
        <v>49</v>
      </c>
      <c r="D3354" s="2" t="s">
        <v>50</v>
      </c>
      <c r="E3354" s="2" t="s">
        <v>40</v>
      </c>
      <c r="F3354" s="2" t="s">
        <v>48</v>
      </c>
      <c r="G3354" s="2" t="s">
        <v>49</v>
      </c>
      <c r="H3354" s="2" t="s">
        <v>40</v>
      </c>
      <c r="I3354" s="2" t="s">
        <v>40</v>
      </c>
      <c r="J3354" s="2" t="s">
        <v>48</v>
      </c>
      <c r="K3354" s="2" t="s">
        <v>40</v>
      </c>
      <c r="L3354" s="2" t="s">
        <v>40</v>
      </c>
      <c r="M3354" s="2" t="s">
        <v>40</v>
      </c>
      <c r="N3354" s="2" t="s">
        <v>48</v>
      </c>
      <c r="O3354" s="2" t="s">
        <v>49</v>
      </c>
      <c r="P3354" s="2" t="s">
        <v>51</v>
      </c>
      <c r="Q3354" s="2" t="s">
        <v>40</v>
      </c>
      <c r="R3354" s="2" t="s">
        <v>48</v>
      </c>
      <c r="S3354" s="2" t="s">
        <v>40</v>
      </c>
      <c r="T3354" s="2" t="s">
        <v>40</v>
      </c>
      <c r="U3354" s="2" t="s">
        <v>40</v>
      </c>
      <c r="V3354" s="2" t="s">
        <v>48</v>
      </c>
      <c r="W3354" s="2" t="s">
        <v>49</v>
      </c>
      <c r="X3354" s="2" t="s">
        <v>40</v>
      </c>
      <c r="Y3354" s="2" t="s">
        <v>40</v>
      </c>
      <c r="Z3354" s="2" t="s">
        <v>48</v>
      </c>
      <c r="AA3354" s="2" t="s">
        <v>49</v>
      </c>
      <c r="AB3354" s="2" t="s">
        <v>40</v>
      </c>
      <c r="AC3354" s="2" t="s">
        <v>40</v>
      </c>
      <c r="AD3354" s="2" t="s">
        <v>40</v>
      </c>
    </row>
    <row r="3355" spans="1:30" x14ac:dyDescent="0.2">
      <c r="A3355" s="3" t="s">
        <v>56</v>
      </c>
      <c r="B3355" s="2" t="s">
        <v>48</v>
      </c>
      <c r="C3355" s="2" t="s">
        <v>49</v>
      </c>
      <c r="D3355" s="2" t="s">
        <v>50</v>
      </c>
      <c r="E3355" s="2" t="s">
        <v>40</v>
      </c>
      <c r="F3355" s="2" t="s">
        <v>48</v>
      </c>
      <c r="G3355" s="2" t="s">
        <v>40</v>
      </c>
      <c r="H3355" s="2" t="s">
        <v>40</v>
      </c>
      <c r="I3355" s="2" t="s">
        <v>40</v>
      </c>
      <c r="J3355" s="2" t="s">
        <v>48</v>
      </c>
      <c r="K3355" s="2" t="s">
        <v>40</v>
      </c>
      <c r="L3355" s="2" t="s">
        <v>40</v>
      </c>
      <c r="M3355" s="2" t="s">
        <v>40</v>
      </c>
      <c r="N3355" s="2" t="s">
        <v>49</v>
      </c>
      <c r="O3355" s="2" t="s">
        <v>50</v>
      </c>
      <c r="P3355" s="2" t="s">
        <v>51</v>
      </c>
      <c r="Q3355" s="2" t="s">
        <v>40</v>
      </c>
      <c r="R3355" s="2" t="s">
        <v>49</v>
      </c>
      <c r="S3355" s="2" t="s">
        <v>40</v>
      </c>
      <c r="T3355" s="2" t="s">
        <v>40</v>
      </c>
      <c r="U3355" s="2" t="s">
        <v>40</v>
      </c>
      <c r="V3355" s="2" t="s">
        <v>49</v>
      </c>
      <c r="W3355" s="2" t="s">
        <v>40</v>
      </c>
      <c r="X3355" s="2" t="s">
        <v>40</v>
      </c>
      <c r="Y3355" s="2" t="s">
        <v>40</v>
      </c>
      <c r="Z3355" s="2" t="s">
        <v>49</v>
      </c>
      <c r="AA3355" s="2" t="s">
        <v>40</v>
      </c>
      <c r="AB3355" s="2" t="s">
        <v>40</v>
      </c>
      <c r="AC3355" s="2" t="s">
        <v>40</v>
      </c>
      <c r="AD3355" s="2" t="s">
        <v>40</v>
      </c>
    </row>
    <row r="3358" spans="1:30" x14ac:dyDescent="0.2">
      <c r="A3358" s="3" t="s">
        <v>57</v>
      </c>
    </row>
    <row r="3360" spans="1:30" x14ac:dyDescent="0.2">
      <c r="A3360" s="3" t="s">
        <v>47</v>
      </c>
      <c r="B3360" s="2" t="s">
        <v>40</v>
      </c>
      <c r="C3360" s="2" t="s">
        <v>40</v>
      </c>
      <c r="D3360" s="2" t="s">
        <v>58</v>
      </c>
      <c r="E3360" s="2" t="s">
        <v>40</v>
      </c>
      <c r="F3360" s="2" t="s">
        <v>40</v>
      </c>
      <c r="G3360" s="2" t="s">
        <v>59</v>
      </c>
      <c r="H3360" s="2" t="s">
        <v>40</v>
      </c>
      <c r="I3360" s="2" t="s">
        <v>40</v>
      </c>
      <c r="J3360" s="2" t="s">
        <v>60</v>
      </c>
      <c r="K3360" s="2" t="s">
        <v>40</v>
      </c>
      <c r="L3360" s="2" t="s">
        <v>40</v>
      </c>
      <c r="M3360" s="2" t="s">
        <v>61</v>
      </c>
      <c r="N3360" s="2" t="s">
        <v>40</v>
      </c>
      <c r="O3360" s="2" t="s">
        <v>40</v>
      </c>
      <c r="P3360" s="2" t="s">
        <v>40</v>
      </c>
    </row>
    <row r="3361" spans="1:16" x14ac:dyDescent="0.2">
      <c r="A3361" s="3" t="s">
        <v>62</v>
      </c>
      <c r="B3361" s="2" t="s">
        <v>63</v>
      </c>
      <c r="C3361" s="2" t="s">
        <v>40</v>
      </c>
      <c r="D3361" s="2" t="s">
        <v>63</v>
      </c>
      <c r="E3361" s="2" t="s">
        <v>49</v>
      </c>
      <c r="F3361" s="2" t="s">
        <v>40</v>
      </c>
      <c r="G3361" s="2" t="s">
        <v>49</v>
      </c>
      <c r="H3361" s="2" t="s">
        <v>40</v>
      </c>
      <c r="I3361" s="2" t="s">
        <v>40</v>
      </c>
      <c r="J3361" s="2" t="s">
        <v>49</v>
      </c>
      <c r="K3361" s="2" t="s">
        <v>66</v>
      </c>
      <c r="L3361" s="2" t="s">
        <v>63</v>
      </c>
      <c r="M3361" s="2" t="s">
        <v>63</v>
      </c>
      <c r="N3361" s="2" t="s">
        <v>49</v>
      </c>
      <c r="O3361" s="2" t="s">
        <v>40</v>
      </c>
      <c r="P3361" s="2" t="s">
        <v>40</v>
      </c>
    </row>
    <row r="3364" spans="1:16" x14ac:dyDescent="0.2">
      <c r="A3364" s="3" t="s">
        <v>67</v>
      </c>
    </row>
    <row r="3366" spans="1:16" x14ac:dyDescent="0.2">
      <c r="B3366" s="2" t="s">
        <v>68</v>
      </c>
      <c r="C3366" s="2" t="s">
        <v>69</v>
      </c>
      <c r="D3366" s="2" t="s">
        <v>70</v>
      </c>
      <c r="E3366" s="2" t="s">
        <v>71</v>
      </c>
      <c r="F3366" s="2" t="s">
        <v>72</v>
      </c>
      <c r="G3366" s="2" t="s">
        <v>73</v>
      </c>
      <c r="H3366" s="2" t="s">
        <v>74</v>
      </c>
      <c r="I3366" s="2" t="s">
        <v>40</v>
      </c>
    </row>
    <row r="3367" spans="1:16" x14ac:dyDescent="0.2">
      <c r="A3367" s="3" t="s">
        <v>75</v>
      </c>
      <c r="B3367" s="2">
        <v>0</v>
      </c>
      <c r="C3367" s="2">
        <v>2.5400000000000002E-3</v>
      </c>
      <c r="D3367" s="2">
        <v>7.5300000000000002E-3</v>
      </c>
      <c r="E3367" s="2">
        <v>1.558E-2</v>
      </c>
      <c r="F3367" s="2">
        <v>3.8559999999999997E-2</v>
      </c>
      <c r="G3367" s="2">
        <v>0.12697</v>
      </c>
      <c r="H3367" s="2">
        <v>0.80881999999999998</v>
      </c>
      <c r="I3367" s="2" t="s">
        <v>40</v>
      </c>
    </row>
    <row r="3368" spans="1:16" x14ac:dyDescent="0.2">
      <c r="A3368" s="3" t="s">
        <v>76</v>
      </c>
      <c r="B3368" s="2">
        <v>1.9529999999999999E-2</v>
      </c>
      <c r="C3368" s="2">
        <v>0.14069000000000001</v>
      </c>
      <c r="D3368" s="2">
        <v>0.19777</v>
      </c>
      <c r="E3368" s="2">
        <v>0.23974000000000001</v>
      </c>
      <c r="F3368" s="2">
        <v>0.24671999999999999</v>
      </c>
      <c r="G3368" s="2">
        <v>0.14152999999999999</v>
      </c>
      <c r="H3368" s="2">
        <v>1.4019999999999999E-2</v>
      </c>
      <c r="I3368" s="2" t="s">
        <v>40</v>
      </c>
    </row>
    <row r="3369" spans="1:16" x14ac:dyDescent="0.2">
      <c r="A3369" s="3" t="s">
        <v>77</v>
      </c>
      <c r="B3369" s="2">
        <v>0.94804999999999995</v>
      </c>
      <c r="C3369" s="2">
        <v>5.1889999999999999E-2</v>
      </c>
      <c r="D3369" s="2">
        <v>6.0000000000000002E-5</v>
      </c>
      <c r="E3369" s="2">
        <v>0</v>
      </c>
      <c r="F3369" s="2">
        <v>0</v>
      </c>
      <c r="G3369" s="2">
        <v>0</v>
      </c>
      <c r="H3369" s="2">
        <v>0</v>
      </c>
      <c r="I3369" s="2" t="s">
        <v>40</v>
      </c>
    </row>
    <row r="3370" spans="1:16" x14ac:dyDescent="0.2">
      <c r="A3370" s="3" t="s">
        <v>78</v>
      </c>
      <c r="B3370" s="2">
        <v>5.5050000000000002E-2</v>
      </c>
      <c r="C3370" s="2">
        <v>8.2809999999999995E-2</v>
      </c>
      <c r="D3370" s="2">
        <v>8.8010000000000005E-2</v>
      </c>
      <c r="E3370" s="2">
        <v>9.8710000000000006E-2</v>
      </c>
      <c r="F3370" s="2">
        <v>0.15704000000000001</v>
      </c>
      <c r="G3370" s="2">
        <v>0.39346999999999999</v>
      </c>
      <c r="H3370" s="2">
        <v>0.12490999999999999</v>
      </c>
      <c r="I3370" s="2" t="s">
        <v>40</v>
      </c>
    </row>
    <row r="3371" spans="1:16" x14ac:dyDescent="0.2">
      <c r="A3371" s="3" t="s">
        <v>79</v>
      </c>
      <c r="B3371" s="2">
        <v>0</v>
      </c>
      <c r="C3371" s="2">
        <v>0.59348000000000001</v>
      </c>
      <c r="D3371" s="2">
        <v>0.27443000000000001</v>
      </c>
      <c r="E3371" s="2">
        <v>0.10816000000000001</v>
      </c>
      <c r="F3371" s="2">
        <v>2.1999999999999999E-2</v>
      </c>
      <c r="G3371" s="2">
        <v>1.92E-3</v>
      </c>
      <c r="H3371" s="2">
        <v>1.0000000000000001E-5</v>
      </c>
      <c r="I3371" s="2" t="s">
        <v>40</v>
      </c>
    </row>
    <row r="3372" spans="1:16" x14ac:dyDescent="0.2">
      <c r="A3372" s="3" t="s">
        <v>80</v>
      </c>
      <c r="B3372" s="2">
        <v>0</v>
      </c>
      <c r="C3372" s="2">
        <v>0.14246</v>
      </c>
      <c r="D3372" s="2">
        <v>0.37084</v>
      </c>
      <c r="E3372" s="2">
        <v>0.31440000000000001</v>
      </c>
      <c r="F3372" s="2">
        <v>0.14230999999999999</v>
      </c>
      <c r="G3372" s="2">
        <v>2.8930000000000001E-2</v>
      </c>
      <c r="H3372" s="2">
        <v>1.06E-3</v>
      </c>
      <c r="I3372" s="2" t="s">
        <v>40</v>
      </c>
    </row>
    <row r="3373" spans="1:16" x14ac:dyDescent="0.2">
      <c r="A3373" s="3" t="s">
        <v>81</v>
      </c>
      <c r="B3373" s="2">
        <v>0</v>
      </c>
      <c r="C3373" s="2">
        <v>4.3779999999999999E-2</v>
      </c>
      <c r="D3373" s="2">
        <v>0.12182</v>
      </c>
      <c r="E3373" s="2">
        <v>0.19672999999999999</v>
      </c>
      <c r="F3373" s="2">
        <v>0.33961999999999998</v>
      </c>
      <c r="G3373" s="2">
        <v>0.26706000000000002</v>
      </c>
      <c r="H3373" s="2">
        <v>3.099E-2</v>
      </c>
      <c r="I3373" s="2" t="s">
        <v>40</v>
      </c>
    </row>
    <row r="3376" spans="1:16" x14ac:dyDescent="0.2">
      <c r="A3376" s="3" t="s">
        <v>82</v>
      </c>
    </row>
    <row r="3378" spans="1:30" x14ac:dyDescent="0.2">
      <c r="B3378" s="2" t="s">
        <v>39</v>
      </c>
      <c r="C3378" s="2" t="s">
        <v>40</v>
      </c>
      <c r="D3378" s="2" t="s">
        <v>40</v>
      </c>
      <c r="E3378" s="2" t="s">
        <v>40</v>
      </c>
      <c r="F3378" s="2" t="s">
        <v>41</v>
      </c>
      <c r="G3378" s="2" t="s">
        <v>40</v>
      </c>
      <c r="H3378" s="2" t="s">
        <v>40</v>
      </c>
      <c r="I3378" s="2" t="s">
        <v>40</v>
      </c>
      <c r="J3378" s="2" t="s">
        <v>42</v>
      </c>
      <c r="K3378" s="2" t="s">
        <v>40</v>
      </c>
      <c r="L3378" s="2" t="s">
        <v>40</v>
      </c>
      <c r="M3378" s="2" t="s">
        <v>40</v>
      </c>
      <c r="N3378" s="2" t="s">
        <v>43</v>
      </c>
      <c r="O3378" s="2" t="s">
        <v>40</v>
      </c>
      <c r="P3378" s="2" t="s">
        <v>40</v>
      </c>
      <c r="Q3378" s="2" t="s">
        <v>40</v>
      </c>
      <c r="R3378" s="2" t="s">
        <v>44</v>
      </c>
      <c r="S3378" s="2" t="s">
        <v>40</v>
      </c>
      <c r="T3378" s="2" t="s">
        <v>40</v>
      </c>
      <c r="U3378" s="2" t="s">
        <v>40</v>
      </c>
      <c r="V3378" s="2" t="s">
        <v>45</v>
      </c>
      <c r="W3378" s="2" t="s">
        <v>40</v>
      </c>
      <c r="X3378" s="2" t="s">
        <v>40</v>
      </c>
      <c r="Y3378" s="2" t="s">
        <v>40</v>
      </c>
      <c r="Z3378" s="2" t="s">
        <v>46</v>
      </c>
      <c r="AA3378" s="2" t="s">
        <v>40</v>
      </c>
      <c r="AB3378" s="2" t="s">
        <v>40</v>
      </c>
      <c r="AC3378" s="2" t="s">
        <v>40</v>
      </c>
      <c r="AD3378" s="2" t="s">
        <v>40</v>
      </c>
    </row>
    <row r="3379" spans="1:30" x14ac:dyDescent="0.2">
      <c r="A3379" s="3" t="s">
        <v>47</v>
      </c>
      <c r="B3379" s="2">
        <v>0.43765999999999999</v>
      </c>
      <c r="C3379" s="2">
        <v>0.43071999999999999</v>
      </c>
      <c r="D3379" s="2">
        <v>0.43612000000000001</v>
      </c>
      <c r="E3379" s="2">
        <v>0.44447999999999999</v>
      </c>
      <c r="F3379" s="2" t="s">
        <v>83</v>
      </c>
      <c r="G3379" s="2" t="s">
        <v>40</v>
      </c>
      <c r="H3379" s="2" t="s">
        <v>40</v>
      </c>
      <c r="I3379" s="2" t="s">
        <v>40</v>
      </c>
      <c r="J3379" s="2" t="s">
        <v>83</v>
      </c>
      <c r="K3379" s="2" t="s">
        <v>40</v>
      </c>
      <c r="L3379" s="2" t="s">
        <v>40</v>
      </c>
      <c r="M3379" s="2" t="s">
        <v>40</v>
      </c>
      <c r="N3379" s="2" t="s">
        <v>83</v>
      </c>
      <c r="O3379" s="2" t="s">
        <v>40</v>
      </c>
      <c r="P3379" s="2" t="s">
        <v>40</v>
      </c>
      <c r="Q3379" s="2" t="s">
        <v>40</v>
      </c>
      <c r="R3379" s="2" t="s">
        <v>83</v>
      </c>
      <c r="S3379" s="2" t="s">
        <v>40</v>
      </c>
      <c r="T3379" s="2" t="s">
        <v>40</v>
      </c>
      <c r="U3379" s="2" t="s">
        <v>40</v>
      </c>
      <c r="V3379" s="2" t="s">
        <v>83</v>
      </c>
      <c r="W3379" s="2" t="s">
        <v>40</v>
      </c>
      <c r="X3379" s="2" t="s">
        <v>40</v>
      </c>
      <c r="Y3379" s="2" t="s">
        <v>40</v>
      </c>
      <c r="Z3379" s="2" t="s">
        <v>83</v>
      </c>
      <c r="AA3379" s="2" t="s">
        <v>40</v>
      </c>
      <c r="AB3379" s="2" t="s">
        <v>40</v>
      </c>
      <c r="AC3379" s="2" t="s">
        <v>40</v>
      </c>
      <c r="AD3379" s="2" t="s">
        <v>40</v>
      </c>
    </row>
    <row r="3380" spans="1:30" x14ac:dyDescent="0.2">
      <c r="A3380" s="3" t="s">
        <v>52</v>
      </c>
      <c r="B3380" s="2">
        <v>0.43998999999999999</v>
      </c>
      <c r="C3380" s="2">
        <v>0.44263999999999998</v>
      </c>
      <c r="D3380" s="2">
        <v>0.42904999999999999</v>
      </c>
      <c r="E3380" s="2" t="s">
        <v>40</v>
      </c>
      <c r="F3380" s="2">
        <v>0.2994</v>
      </c>
      <c r="G3380" s="2">
        <v>0.31198999999999999</v>
      </c>
      <c r="H3380" s="2">
        <v>0.60024</v>
      </c>
      <c r="I3380" s="2" t="s">
        <v>40</v>
      </c>
      <c r="J3380" s="2" t="s">
        <v>83</v>
      </c>
      <c r="K3380" s="2" t="s">
        <v>40</v>
      </c>
      <c r="L3380" s="2" t="s">
        <v>40</v>
      </c>
      <c r="M3380" s="2" t="s">
        <v>40</v>
      </c>
      <c r="N3380" s="2">
        <v>0.66973000000000005</v>
      </c>
      <c r="O3380" s="2">
        <v>0.33756000000000003</v>
      </c>
      <c r="P3380" s="2">
        <v>0.18561</v>
      </c>
      <c r="Q3380" s="2" t="s">
        <v>40</v>
      </c>
      <c r="R3380" s="2">
        <v>0.43928</v>
      </c>
      <c r="S3380" s="2">
        <v>0.43523000000000001</v>
      </c>
      <c r="T3380" s="2" t="s">
        <v>40</v>
      </c>
      <c r="U3380" s="2" t="s">
        <v>40</v>
      </c>
      <c r="V3380" s="2" t="s">
        <v>83</v>
      </c>
      <c r="W3380" s="2" t="s">
        <v>40</v>
      </c>
      <c r="X3380" s="2" t="s">
        <v>40</v>
      </c>
      <c r="Y3380" s="2" t="s">
        <v>40</v>
      </c>
      <c r="Z3380" s="2">
        <v>0.44579999999999997</v>
      </c>
      <c r="AA3380" s="2">
        <v>0.42859999999999998</v>
      </c>
      <c r="AB3380" s="2" t="s">
        <v>40</v>
      </c>
      <c r="AC3380" s="2" t="s">
        <v>40</v>
      </c>
      <c r="AD3380" s="2" t="s">
        <v>40</v>
      </c>
    </row>
    <row r="3381" spans="1:30" x14ac:dyDescent="0.2">
      <c r="A3381" s="3" t="s">
        <v>54</v>
      </c>
      <c r="B3381" s="2" t="s">
        <v>83</v>
      </c>
      <c r="C3381" s="2" t="s">
        <v>40</v>
      </c>
      <c r="D3381" s="2" t="s">
        <v>40</v>
      </c>
      <c r="E3381" s="2" t="s">
        <v>40</v>
      </c>
      <c r="F3381" s="2">
        <v>0.52207000000000003</v>
      </c>
      <c r="G3381" s="2">
        <v>0.31157000000000001</v>
      </c>
      <c r="H3381" s="2" t="s">
        <v>40</v>
      </c>
      <c r="I3381" s="2" t="s">
        <v>40</v>
      </c>
      <c r="J3381" s="2" t="s">
        <v>83</v>
      </c>
      <c r="K3381" s="2" t="s">
        <v>40</v>
      </c>
      <c r="L3381" s="2" t="s">
        <v>40</v>
      </c>
      <c r="M3381" s="2" t="s">
        <v>40</v>
      </c>
      <c r="N3381" s="2">
        <v>0.65983000000000003</v>
      </c>
      <c r="O3381" s="2">
        <v>0.34961999999999999</v>
      </c>
      <c r="P3381" s="2">
        <v>0.19409000000000001</v>
      </c>
      <c r="Q3381" s="2" t="s">
        <v>40</v>
      </c>
      <c r="R3381" s="2" t="s">
        <v>83</v>
      </c>
      <c r="S3381" s="2" t="s">
        <v>40</v>
      </c>
      <c r="T3381" s="2" t="s">
        <v>40</v>
      </c>
      <c r="U3381" s="2" t="s">
        <v>40</v>
      </c>
      <c r="V3381" s="2">
        <v>0.44456000000000001</v>
      </c>
      <c r="W3381" s="2">
        <v>0.42981000000000003</v>
      </c>
      <c r="X3381" s="2" t="s">
        <v>40</v>
      </c>
      <c r="Y3381" s="2" t="s">
        <v>40</v>
      </c>
      <c r="Z3381" s="2">
        <v>0.43391999999999997</v>
      </c>
      <c r="AA3381" s="2">
        <v>0.44390000000000002</v>
      </c>
      <c r="AB3381" s="2">
        <v>0.43386999999999998</v>
      </c>
      <c r="AC3381" s="2" t="s">
        <v>40</v>
      </c>
      <c r="AD3381" s="2" t="s">
        <v>40</v>
      </c>
    </row>
    <row r="3382" spans="1:30" x14ac:dyDescent="0.2">
      <c r="A3382" s="3" t="s">
        <v>55</v>
      </c>
      <c r="B3382" s="2">
        <v>0.43678</v>
      </c>
      <c r="C3382" s="2">
        <v>0.44574999999999998</v>
      </c>
      <c r="D3382" s="2">
        <v>0.42903000000000002</v>
      </c>
      <c r="E3382" s="2" t="s">
        <v>40</v>
      </c>
      <c r="F3382" s="2">
        <v>0.53215000000000001</v>
      </c>
      <c r="G3382" s="2">
        <v>0.30153999999999997</v>
      </c>
      <c r="H3382" s="2" t="s">
        <v>40</v>
      </c>
      <c r="I3382" s="2" t="s">
        <v>40</v>
      </c>
      <c r="J3382" s="2" t="s">
        <v>83</v>
      </c>
      <c r="K3382" s="2" t="s">
        <v>40</v>
      </c>
      <c r="L3382" s="2" t="s">
        <v>40</v>
      </c>
      <c r="M3382" s="2" t="s">
        <v>40</v>
      </c>
      <c r="N3382" s="2">
        <v>0.38844000000000001</v>
      </c>
      <c r="O3382" s="2">
        <v>0.28297</v>
      </c>
      <c r="P3382" s="2">
        <v>0.59365999999999997</v>
      </c>
      <c r="Q3382" s="2" t="s">
        <v>40</v>
      </c>
      <c r="R3382" s="2" t="s">
        <v>83</v>
      </c>
      <c r="S3382" s="2" t="s">
        <v>40</v>
      </c>
      <c r="T3382" s="2" t="s">
        <v>40</v>
      </c>
      <c r="U3382" s="2" t="s">
        <v>40</v>
      </c>
      <c r="V3382" s="2">
        <v>0.43435000000000001</v>
      </c>
      <c r="W3382" s="2">
        <v>0.44017000000000001</v>
      </c>
      <c r="X3382" s="2" t="s">
        <v>40</v>
      </c>
      <c r="Y3382" s="2" t="s">
        <v>40</v>
      </c>
      <c r="Z3382" s="2">
        <v>0.43737999999999999</v>
      </c>
      <c r="AA3382" s="2">
        <v>0.43712000000000001</v>
      </c>
      <c r="AB3382" s="2" t="s">
        <v>40</v>
      </c>
      <c r="AC3382" s="2" t="s">
        <v>40</v>
      </c>
      <c r="AD3382" s="2" t="s">
        <v>40</v>
      </c>
    </row>
    <row r="3383" spans="1:30" x14ac:dyDescent="0.2">
      <c r="A3383" s="3" t="s">
        <v>56</v>
      </c>
      <c r="B3383" s="2">
        <v>0.44320999999999999</v>
      </c>
      <c r="C3383" s="2">
        <v>0.43779000000000001</v>
      </c>
      <c r="D3383" s="2">
        <v>0.43075000000000002</v>
      </c>
      <c r="E3383" s="2" t="s">
        <v>40</v>
      </c>
      <c r="F3383" s="2" t="s">
        <v>83</v>
      </c>
      <c r="G3383" s="2" t="s">
        <v>40</v>
      </c>
      <c r="H3383" s="2" t="s">
        <v>40</v>
      </c>
      <c r="I3383" s="2" t="s">
        <v>40</v>
      </c>
      <c r="J3383" s="2" t="s">
        <v>83</v>
      </c>
      <c r="K3383" s="2" t="s">
        <v>40</v>
      </c>
      <c r="L3383" s="2" t="s">
        <v>40</v>
      </c>
      <c r="M3383" s="2" t="s">
        <v>40</v>
      </c>
      <c r="N3383" s="2">
        <v>0.15290000000000001</v>
      </c>
      <c r="O3383" s="2">
        <v>0.1391</v>
      </c>
      <c r="P3383" s="2">
        <v>0.75653999999999999</v>
      </c>
      <c r="Q3383" s="2" t="s">
        <v>40</v>
      </c>
      <c r="R3383" s="2" t="s">
        <v>83</v>
      </c>
      <c r="S3383" s="2" t="s">
        <v>40</v>
      </c>
      <c r="T3383" s="2" t="s">
        <v>40</v>
      </c>
      <c r="U3383" s="2" t="s">
        <v>40</v>
      </c>
      <c r="V3383" s="2" t="s">
        <v>83</v>
      </c>
      <c r="W3383" s="2" t="s">
        <v>40</v>
      </c>
      <c r="X3383" s="2" t="s">
        <v>40</v>
      </c>
      <c r="Y3383" s="2" t="s">
        <v>40</v>
      </c>
      <c r="Z3383" s="2" t="s">
        <v>83</v>
      </c>
      <c r="AA3383" s="2" t="s">
        <v>40</v>
      </c>
      <c r="AB3383" s="2" t="s">
        <v>40</v>
      </c>
      <c r="AC3383" s="2" t="s">
        <v>40</v>
      </c>
      <c r="AD3383" s="2" t="s">
        <v>40</v>
      </c>
    </row>
    <row r="3386" spans="1:30" x14ac:dyDescent="0.2">
      <c r="A3386" s="3" t="s">
        <v>84</v>
      </c>
    </row>
    <row r="3388" spans="1:30" x14ac:dyDescent="0.2">
      <c r="A3388" s="3" t="s">
        <v>47</v>
      </c>
      <c r="B3388" s="2" t="s">
        <v>40</v>
      </c>
      <c r="C3388" s="2" t="s">
        <v>40</v>
      </c>
      <c r="D3388" s="2" t="s">
        <v>58</v>
      </c>
      <c r="E3388" s="2" t="s">
        <v>40</v>
      </c>
      <c r="F3388" s="2" t="s">
        <v>40</v>
      </c>
      <c r="G3388" s="2" t="s">
        <v>59</v>
      </c>
      <c r="H3388" s="2" t="s">
        <v>40</v>
      </c>
      <c r="I3388" s="2" t="s">
        <v>40</v>
      </c>
      <c r="J3388" s="2" t="s">
        <v>60</v>
      </c>
      <c r="K3388" s="2" t="s">
        <v>40</v>
      </c>
      <c r="L3388" s="2" t="s">
        <v>40</v>
      </c>
      <c r="M3388" s="2" t="s">
        <v>61</v>
      </c>
      <c r="N3388" s="2" t="s">
        <v>40</v>
      </c>
      <c r="O3388" s="2" t="s">
        <v>40</v>
      </c>
      <c r="P3388" s="2" t="s">
        <v>40</v>
      </c>
    </row>
    <row r="3389" spans="1:30" x14ac:dyDescent="0.2">
      <c r="A3389" s="3">
        <v>0.34560999999999997</v>
      </c>
      <c r="B3389" s="2">
        <v>0.48625000000000002</v>
      </c>
      <c r="C3389" s="2" t="s">
        <v>40</v>
      </c>
      <c r="D3389" s="2">
        <v>0.46869</v>
      </c>
      <c r="E3389" s="2">
        <v>0.36104999999999998</v>
      </c>
      <c r="F3389" s="2" t="s">
        <v>40</v>
      </c>
      <c r="G3389" s="2" t="s">
        <v>83</v>
      </c>
      <c r="H3389" s="2" t="s">
        <v>40</v>
      </c>
      <c r="I3389" s="2" t="s">
        <v>40</v>
      </c>
      <c r="J3389" s="2">
        <v>0.44405</v>
      </c>
      <c r="K3389" s="2">
        <v>0.40492</v>
      </c>
      <c r="L3389" s="2">
        <v>0.49203000000000002</v>
      </c>
      <c r="M3389" s="2">
        <v>0.48431000000000002</v>
      </c>
      <c r="N3389" s="2">
        <v>0.38547999999999999</v>
      </c>
      <c r="O3389" s="2" t="s">
        <v>40</v>
      </c>
      <c r="P3389" s="2" t="s">
        <v>40</v>
      </c>
    </row>
    <row r="3392" spans="1:30" x14ac:dyDescent="0.2">
      <c r="A3392" s="3" t="s">
        <v>85</v>
      </c>
    </row>
    <row r="3393" spans="1:30" x14ac:dyDescent="0.2">
      <c r="A3393" s="3" t="s">
        <v>86</v>
      </c>
    </row>
    <row r="3395" spans="1:30" x14ac:dyDescent="0.2">
      <c r="B3395" s="2" t="s">
        <v>39</v>
      </c>
      <c r="C3395" s="2" t="s">
        <v>40</v>
      </c>
      <c r="D3395" s="2" t="s">
        <v>40</v>
      </c>
      <c r="E3395" s="2" t="s">
        <v>40</v>
      </c>
      <c r="F3395" s="2" t="s">
        <v>41</v>
      </c>
      <c r="G3395" s="2" t="s">
        <v>40</v>
      </c>
      <c r="H3395" s="2" t="s">
        <v>40</v>
      </c>
      <c r="I3395" s="2" t="s">
        <v>40</v>
      </c>
      <c r="J3395" s="2" t="s">
        <v>42</v>
      </c>
      <c r="K3395" s="2" t="s">
        <v>40</v>
      </c>
      <c r="L3395" s="2" t="s">
        <v>40</v>
      </c>
      <c r="M3395" s="2" t="s">
        <v>40</v>
      </c>
      <c r="N3395" s="2" t="s">
        <v>43</v>
      </c>
      <c r="O3395" s="2" t="s">
        <v>40</v>
      </c>
      <c r="P3395" s="2" t="s">
        <v>40</v>
      </c>
      <c r="Q3395" s="2" t="s">
        <v>40</v>
      </c>
      <c r="R3395" s="2" t="s">
        <v>44</v>
      </c>
      <c r="S3395" s="2" t="s">
        <v>40</v>
      </c>
      <c r="T3395" s="2" t="s">
        <v>40</v>
      </c>
      <c r="U3395" s="2" t="s">
        <v>40</v>
      </c>
      <c r="V3395" s="2" t="s">
        <v>45</v>
      </c>
      <c r="W3395" s="2" t="s">
        <v>40</v>
      </c>
      <c r="X3395" s="2" t="s">
        <v>40</v>
      </c>
      <c r="Y3395" s="2" t="s">
        <v>40</v>
      </c>
      <c r="Z3395" s="2" t="s">
        <v>46</v>
      </c>
      <c r="AA3395" s="2" t="s">
        <v>40</v>
      </c>
      <c r="AB3395" s="2" t="s">
        <v>40</v>
      </c>
      <c r="AC3395" s="2" t="s">
        <v>40</v>
      </c>
      <c r="AD3395" s="2" t="s">
        <v>40</v>
      </c>
    </row>
    <row r="3396" spans="1:30" x14ac:dyDescent="0.2">
      <c r="A3396" s="3" t="s">
        <v>47</v>
      </c>
      <c r="B3396" s="2">
        <v>0</v>
      </c>
      <c r="C3396" s="2">
        <v>0</v>
      </c>
      <c r="D3396" s="2">
        <v>0</v>
      </c>
      <c r="E3396" s="2">
        <v>0</v>
      </c>
      <c r="F3396" s="2" t="s">
        <v>83</v>
      </c>
      <c r="G3396" s="2" t="s">
        <v>40</v>
      </c>
      <c r="H3396" s="2" t="s">
        <v>40</v>
      </c>
      <c r="I3396" s="2" t="s">
        <v>40</v>
      </c>
      <c r="J3396" s="2" t="s">
        <v>83</v>
      </c>
      <c r="K3396" s="2" t="s">
        <v>40</v>
      </c>
      <c r="L3396" s="2" t="s">
        <v>40</v>
      </c>
      <c r="M3396" s="2" t="s">
        <v>40</v>
      </c>
      <c r="N3396" s="2" t="s">
        <v>83</v>
      </c>
      <c r="O3396" s="2" t="s">
        <v>40</v>
      </c>
      <c r="P3396" s="2" t="s">
        <v>40</v>
      </c>
      <c r="Q3396" s="2" t="s">
        <v>40</v>
      </c>
      <c r="R3396" s="2" t="s">
        <v>83</v>
      </c>
      <c r="S3396" s="2" t="s">
        <v>40</v>
      </c>
      <c r="T3396" s="2" t="s">
        <v>40</v>
      </c>
      <c r="U3396" s="2" t="s">
        <v>40</v>
      </c>
      <c r="V3396" s="2" t="s">
        <v>83</v>
      </c>
      <c r="W3396" s="2" t="s">
        <v>40</v>
      </c>
      <c r="X3396" s="2" t="s">
        <v>40</v>
      </c>
      <c r="Y3396" s="2" t="s">
        <v>40</v>
      </c>
      <c r="Z3396" s="2" t="s">
        <v>83</v>
      </c>
      <c r="AA3396" s="2" t="s">
        <v>40</v>
      </c>
      <c r="AB3396" s="2" t="s">
        <v>40</v>
      </c>
      <c r="AC3396" s="2" t="s">
        <v>40</v>
      </c>
      <c r="AD3396" s="2" t="s">
        <v>40</v>
      </c>
    </row>
    <row r="3397" spans="1:30" x14ac:dyDescent="0.2">
      <c r="A3397" s="3" t="s">
        <v>52</v>
      </c>
      <c r="B3397" s="2">
        <v>0</v>
      </c>
      <c r="C3397" s="2">
        <v>0</v>
      </c>
      <c r="D3397" s="2">
        <v>0</v>
      </c>
      <c r="E3397" s="2" t="s">
        <v>40</v>
      </c>
      <c r="F3397" s="2">
        <v>0</v>
      </c>
      <c r="G3397" s="2">
        <v>0</v>
      </c>
      <c r="H3397" s="2">
        <v>0</v>
      </c>
      <c r="I3397" s="2" t="s">
        <v>40</v>
      </c>
      <c r="J3397" s="2" t="s">
        <v>83</v>
      </c>
      <c r="K3397" s="2" t="s">
        <v>40</v>
      </c>
      <c r="L3397" s="2" t="s">
        <v>40</v>
      </c>
      <c r="M3397" s="2" t="s">
        <v>40</v>
      </c>
      <c r="N3397" s="2">
        <v>0</v>
      </c>
      <c r="O3397" s="2">
        <v>0</v>
      </c>
      <c r="P3397" s="2">
        <v>0</v>
      </c>
      <c r="Q3397" s="2" t="s">
        <v>40</v>
      </c>
      <c r="R3397" s="2">
        <v>0</v>
      </c>
      <c r="S3397" s="2">
        <v>0</v>
      </c>
      <c r="T3397" s="2" t="s">
        <v>40</v>
      </c>
      <c r="U3397" s="2" t="s">
        <v>40</v>
      </c>
      <c r="V3397" s="2" t="s">
        <v>83</v>
      </c>
      <c r="W3397" s="2" t="s">
        <v>40</v>
      </c>
      <c r="X3397" s="2" t="s">
        <v>40</v>
      </c>
      <c r="Y3397" s="2" t="s">
        <v>40</v>
      </c>
      <c r="Z3397" s="2">
        <v>0</v>
      </c>
      <c r="AA3397" s="2">
        <v>0</v>
      </c>
      <c r="AB3397" s="2" t="s">
        <v>40</v>
      </c>
      <c r="AC3397" s="2" t="s">
        <v>40</v>
      </c>
      <c r="AD3397" s="2" t="s">
        <v>40</v>
      </c>
    </row>
    <row r="3398" spans="1:30" x14ac:dyDescent="0.2">
      <c r="A3398" s="3" t="s">
        <v>54</v>
      </c>
      <c r="B3398" s="2" t="s">
        <v>83</v>
      </c>
      <c r="C3398" s="2" t="s">
        <v>40</v>
      </c>
      <c r="D3398" s="2" t="s">
        <v>40</v>
      </c>
      <c r="E3398" s="2" t="s">
        <v>40</v>
      </c>
      <c r="F3398" s="2">
        <v>0</v>
      </c>
      <c r="G3398" s="2">
        <v>0</v>
      </c>
      <c r="H3398" s="2" t="s">
        <v>40</v>
      </c>
      <c r="I3398" s="2" t="s">
        <v>40</v>
      </c>
      <c r="J3398" s="2" t="s">
        <v>83</v>
      </c>
      <c r="K3398" s="2" t="s">
        <v>40</v>
      </c>
      <c r="L3398" s="2" t="s">
        <v>40</v>
      </c>
      <c r="M3398" s="2" t="s">
        <v>40</v>
      </c>
      <c r="N3398" s="2">
        <v>0</v>
      </c>
      <c r="O3398" s="2">
        <v>0</v>
      </c>
      <c r="P3398" s="2">
        <v>0</v>
      </c>
      <c r="Q3398" s="2" t="s">
        <v>40</v>
      </c>
      <c r="R3398" s="2" t="s">
        <v>83</v>
      </c>
      <c r="S3398" s="2" t="s">
        <v>40</v>
      </c>
      <c r="T3398" s="2" t="s">
        <v>40</v>
      </c>
      <c r="U3398" s="2" t="s">
        <v>40</v>
      </c>
      <c r="V3398" s="2">
        <v>0</v>
      </c>
      <c r="W3398" s="2">
        <v>0</v>
      </c>
      <c r="X3398" s="2" t="s">
        <v>40</v>
      </c>
      <c r="Y3398" s="2" t="s">
        <v>40</v>
      </c>
      <c r="Z3398" s="2">
        <v>0</v>
      </c>
      <c r="AA3398" s="2">
        <v>0</v>
      </c>
      <c r="AB3398" s="2">
        <v>0</v>
      </c>
      <c r="AC3398" s="2" t="s">
        <v>40</v>
      </c>
      <c r="AD3398" s="2" t="s">
        <v>40</v>
      </c>
    </row>
    <row r="3399" spans="1:30" x14ac:dyDescent="0.2">
      <c r="A3399" s="3" t="s">
        <v>55</v>
      </c>
      <c r="B3399" s="2">
        <v>0</v>
      </c>
      <c r="C3399" s="2">
        <v>0</v>
      </c>
      <c r="D3399" s="2">
        <v>0</v>
      </c>
      <c r="E3399" s="2" t="s">
        <v>40</v>
      </c>
      <c r="F3399" s="2">
        <v>0</v>
      </c>
      <c r="G3399" s="2">
        <v>0</v>
      </c>
      <c r="H3399" s="2" t="s">
        <v>40</v>
      </c>
      <c r="I3399" s="2" t="s">
        <v>40</v>
      </c>
      <c r="J3399" s="2" t="s">
        <v>83</v>
      </c>
      <c r="K3399" s="2" t="s">
        <v>40</v>
      </c>
      <c r="L3399" s="2" t="s">
        <v>40</v>
      </c>
      <c r="M3399" s="2" t="s">
        <v>40</v>
      </c>
      <c r="N3399" s="2">
        <v>0</v>
      </c>
      <c r="O3399" s="2">
        <v>0</v>
      </c>
      <c r="P3399" s="2">
        <v>0</v>
      </c>
      <c r="Q3399" s="2" t="s">
        <v>40</v>
      </c>
      <c r="R3399" s="2" t="s">
        <v>83</v>
      </c>
      <c r="S3399" s="2" t="s">
        <v>40</v>
      </c>
      <c r="T3399" s="2" t="s">
        <v>40</v>
      </c>
      <c r="U3399" s="2" t="s">
        <v>40</v>
      </c>
      <c r="V3399" s="2">
        <v>0</v>
      </c>
      <c r="W3399" s="2">
        <v>0</v>
      </c>
      <c r="X3399" s="2" t="s">
        <v>40</v>
      </c>
      <c r="Y3399" s="2" t="s">
        <v>40</v>
      </c>
      <c r="Z3399" s="2">
        <v>0</v>
      </c>
      <c r="AA3399" s="2">
        <v>0</v>
      </c>
      <c r="AB3399" s="2" t="s">
        <v>40</v>
      </c>
      <c r="AC3399" s="2" t="s">
        <v>40</v>
      </c>
      <c r="AD3399" s="2" t="s">
        <v>40</v>
      </c>
    </row>
    <row r="3400" spans="1:30" x14ac:dyDescent="0.2">
      <c r="A3400" s="3" t="s">
        <v>56</v>
      </c>
      <c r="B3400" s="2">
        <v>0</v>
      </c>
      <c r="C3400" s="2">
        <v>0</v>
      </c>
      <c r="D3400" s="2">
        <v>0</v>
      </c>
      <c r="E3400" s="2" t="s">
        <v>40</v>
      </c>
      <c r="F3400" s="2" t="s">
        <v>83</v>
      </c>
      <c r="G3400" s="2" t="s">
        <v>40</v>
      </c>
      <c r="H3400" s="2" t="s">
        <v>40</v>
      </c>
      <c r="I3400" s="2" t="s">
        <v>40</v>
      </c>
      <c r="J3400" s="2" t="s">
        <v>83</v>
      </c>
      <c r="K3400" s="2" t="s">
        <v>40</v>
      </c>
      <c r="L3400" s="2" t="s">
        <v>40</v>
      </c>
      <c r="M3400" s="2" t="s">
        <v>40</v>
      </c>
      <c r="N3400" s="2">
        <v>0</v>
      </c>
      <c r="O3400" s="2">
        <v>0</v>
      </c>
      <c r="P3400" s="2">
        <v>0</v>
      </c>
      <c r="Q3400" s="2" t="s">
        <v>40</v>
      </c>
      <c r="R3400" s="2" t="s">
        <v>83</v>
      </c>
      <c r="S3400" s="2" t="s">
        <v>40</v>
      </c>
      <c r="T3400" s="2" t="s">
        <v>40</v>
      </c>
      <c r="U3400" s="2" t="s">
        <v>40</v>
      </c>
      <c r="V3400" s="2" t="s">
        <v>83</v>
      </c>
      <c r="W3400" s="2" t="s">
        <v>40</v>
      </c>
      <c r="X3400" s="2" t="s">
        <v>40</v>
      </c>
      <c r="Y3400" s="2" t="s">
        <v>40</v>
      </c>
      <c r="Z3400" s="2" t="s">
        <v>83</v>
      </c>
      <c r="AA3400" s="2" t="s">
        <v>40</v>
      </c>
      <c r="AB3400" s="2" t="s">
        <v>40</v>
      </c>
      <c r="AC3400" s="2" t="s">
        <v>40</v>
      </c>
      <c r="AD3400" s="2" t="s">
        <v>40</v>
      </c>
    </row>
    <row r="3403" spans="1:30" x14ac:dyDescent="0.2">
      <c r="A3403" s="3" t="s">
        <v>87</v>
      </c>
    </row>
    <row r="3405" spans="1:30" x14ac:dyDescent="0.2">
      <c r="B3405" s="2" t="s">
        <v>39</v>
      </c>
      <c r="C3405" s="2" t="s">
        <v>40</v>
      </c>
      <c r="D3405" s="2" t="s">
        <v>40</v>
      </c>
      <c r="E3405" s="2" t="s">
        <v>40</v>
      </c>
      <c r="F3405" s="2" t="s">
        <v>41</v>
      </c>
      <c r="G3405" s="2" t="s">
        <v>40</v>
      </c>
      <c r="H3405" s="2" t="s">
        <v>40</v>
      </c>
      <c r="I3405" s="2" t="s">
        <v>40</v>
      </c>
      <c r="J3405" s="2" t="s">
        <v>42</v>
      </c>
      <c r="K3405" s="2" t="s">
        <v>40</v>
      </c>
      <c r="L3405" s="2" t="s">
        <v>40</v>
      </c>
      <c r="M3405" s="2" t="s">
        <v>40</v>
      </c>
      <c r="N3405" s="2" t="s">
        <v>43</v>
      </c>
      <c r="O3405" s="2" t="s">
        <v>40</v>
      </c>
      <c r="P3405" s="2" t="s">
        <v>40</v>
      </c>
      <c r="Q3405" s="2" t="s">
        <v>40</v>
      </c>
      <c r="R3405" s="2" t="s">
        <v>44</v>
      </c>
      <c r="S3405" s="2" t="s">
        <v>40</v>
      </c>
      <c r="T3405" s="2" t="s">
        <v>40</v>
      </c>
      <c r="U3405" s="2" t="s">
        <v>40</v>
      </c>
      <c r="V3405" s="2" t="s">
        <v>45</v>
      </c>
      <c r="W3405" s="2" t="s">
        <v>40</v>
      </c>
      <c r="X3405" s="2" t="s">
        <v>40</v>
      </c>
      <c r="Y3405" s="2" t="s">
        <v>40</v>
      </c>
      <c r="Z3405" s="2" t="s">
        <v>46</v>
      </c>
      <c r="AA3405" s="2" t="s">
        <v>40</v>
      </c>
      <c r="AB3405" s="2" t="s">
        <v>40</v>
      </c>
      <c r="AC3405" s="2" t="s">
        <v>40</v>
      </c>
      <c r="AD3405" s="2" t="s">
        <v>40</v>
      </c>
    </row>
    <row r="3406" spans="1:30" x14ac:dyDescent="0.2">
      <c r="A3406" s="3" t="s">
        <v>47</v>
      </c>
      <c r="B3406" s="2">
        <v>5.1000000000000004E-3</v>
      </c>
      <c r="C3406" s="2">
        <v>4.8399999999999997E-3</v>
      </c>
      <c r="D3406" s="2">
        <v>4.7000000000000002E-3</v>
      </c>
      <c r="E3406" s="2">
        <v>4.8900000000000002E-3</v>
      </c>
      <c r="F3406" s="2" t="s">
        <v>83</v>
      </c>
      <c r="G3406" s="2" t="s">
        <v>40</v>
      </c>
      <c r="H3406" s="2" t="s">
        <v>40</v>
      </c>
      <c r="I3406" s="2" t="s">
        <v>40</v>
      </c>
      <c r="J3406" s="2" t="s">
        <v>83</v>
      </c>
      <c r="K3406" s="2" t="s">
        <v>40</v>
      </c>
      <c r="L3406" s="2" t="s">
        <v>40</v>
      </c>
      <c r="M3406" s="2" t="s">
        <v>40</v>
      </c>
      <c r="N3406" s="2" t="s">
        <v>83</v>
      </c>
      <c r="O3406" s="2" t="s">
        <v>40</v>
      </c>
      <c r="P3406" s="2" t="s">
        <v>40</v>
      </c>
      <c r="Q3406" s="2" t="s">
        <v>40</v>
      </c>
      <c r="R3406" s="2" t="s">
        <v>83</v>
      </c>
      <c r="S3406" s="2" t="s">
        <v>40</v>
      </c>
      <c r="T3406" s="2" t="s">
        <v>40</v>
      </c>
      <c r="U3406" s="2" t="s">
        <v>40</v>
      </c>
      <c r="V3406" s="2" t="s">
        <v>83</v>
      </c>
      <c r="W3406" s="2" t="s">
        <v>40</v>
      </c>
      <c r="X3406" s="2" t="s">
        <v>40</v>
      </c>
      <c r="Y3406" s="2" t="s">
        <v>40</v>
      </c>
      <c r="Z3406" s="2" t="s">
        <v>83</v>
      </c>
      <c r="AA3406" s="2" t="s">
        <v>40</v>
      </c>
      <c r="AB3406" s="2" t="s">
        <v>40</v>
      </c>
      <c r="AC3406" s="2" t="s">
        <v>40</v>
      </c>
      <c r="AD3406" s="2" t="s">
        <v>40</v>
      </c>
    </row>
    <row r="3407" spans="1:30" x14ac:dyDescent="0.2">
      <c r="A3407" s="3" t="s">
        <v>52</v>
      </c>
      <c r="B3407" s="2">
        <v>6.3699999999999998E-3</v>
      </c>
      <c r="C3407" s="2">
        <v>6.8399999999999997E-3</v>
      </c>
      <c r="D3407" s="2">
        <v>6.3200000000000001E-3</v>
      </c>
      <c r="E3407" s="2" t="s">
        <v>40</v>
      </c>
      <c r="F3407" s="2">
        <v>0</v>
      </c>
      <c r="G3407" s="2">
        <v>0</v>
      </c>
      <c r="H3407" s="2">
        <v>1.9529999999999999E-2</v>
      </c>
      <c r="I3407" s="2" t="s">
        <v>40</v>
      </c>
      <c r="J3407" s="2" t="s">
        <v>83</v>
      </c>
      <c r="K3407" s="2" t="s">
        <v>40</v>
      </c>
      <c r="L3407" s="2" t="s">
        <v>40</v>
      </c>
      <c r="M3407" s="2" t="s">
        <v>40</v>
      </c>
      <c r="N3407" s="2">
        <v>6.3600000000000002E-3</v>
      </c>
      <c r="O3407" s="2">
        <v>6.2899999999999996E-3</v>
      </c>
      <c r="P3407" s="2">
        <v>6.8799999999999998E-3</v>
      </c>
      <c r="Q3407" s="2" t="s">
        <v>40</v>
      </c>
      <c r="R3407" s="2">
        <v>9.9000000000000008E-3</v>
      </c>
      <c r="S3407" s="2">
        <v>9.6299999999999997E-3</v>
      </c>
      <c r="T3407" s="2" t="s">
        <v>40</v>
      </c>
      <c r="U3407" s="2" t="s">
        <v>40</v>
      </c>
      <c r="V3407" s="2" t="s">
        <v>83</v>
      </c>
      <c r="W3407" s="2" t="s">
        <v>40</v>
      </c>
      <c r="X3407" s="2" t="s">
        <v>40</v>
      </c>
      <c r="Y3407" s="2" t="s">
        <v>40</v>
      </c>
      <c r="Z3407" s="2">
        <v>1.008E-2</v>
      </c>
      <c r="AA3407" s="2">
        <v>9.4500000000000001E-3</v>
      </c>
      <c r="AB3407" s="2" t="s">
        <v>40</v>
      </c>
      <c r="AC3407" s="2" t="s">
        <v>40</v>
      </c>
      <c r="AD3407" s="2" t="s">
        <v>40</v>
      </c>
    </row>
    <row r="3408" spans="1:30" x14ac:dyDescent="0.2">
      <c r="A3408" s="3" t="s">
        <v>54</v>
      </c>
      <c r="B3408" s="2" t="s">
        <v>83</v>
      </c>
      <c r="C3408" s="2" t="s">
        <v>40</v>
      </c>
      <c r="D3408" s="2" t="s">
        <v>40</v>
      </c>
      <c r="E3408" s="2" t="s">
        <v>40</v>
      </c>
      <c r="F3408" s="2">
        <v>1.9529999999999999E-2</v>
      </c>
      <c r="G3408" s="2">
        <v>0</v>
      </c>
      <c r="H3408" s="2" t="s">
        <v>40</v>
      </c>
      <c r="I3408" s="2" t="s">
        <v>40</v>
      </c>
      <c r="J3408" s="2" t="s">
        <v>83</v>
      </c>
      <c r="K3408" s="2" t="s">
        <v>40</v>
      </c>
      <c r="L3408" s="2" t="s">
        <v>40</v>
      </c>
      <c r="M3408" s="2" t="s">
        <v>40</v>
      </c>
      <c r="N3408" s="2">
        <v>6.1799999999999997E-3</v>
      </c>
      <c r="O3408" s="2">
        <v>6.4999999999999997E-3</v>
      </c>
      <c r="P3408" s="2">
        <v>6.8500000000000002E-3</v>
      </c>
      <c r="Q3408" s="2" t="s">
        <v>40</v>
      </c>
      <c r="R3408" s="2" t="s">
        <v>83</v>
      </c>
      <c r="S3408" s="2" t="s">
        <v>40</v>
      </c>
      <c r="T3408" s="2" t="s">
        <v>40</v>
      </c>
      <c r="U3408" s="2" t="s">
        <v>40</v>
      </c>
      <c r="V3408" s="2">
        <v>1.034E-2</v>
      </c>
      <c r="W3408" s="2">
        <v>9.1900000000000003E-3</v>
      </c>
      <c r="X3408" s="2" t="s">
        <v>40</v>
      </c>
      <c r="Y3408" s="2" t="s">
        <v>40</v>
      </c>
      <c r="Z3408" s="2">
        <v>6.3099999999999996E-3</v>
      </c>
      <c r="AA3408" s="2">
        <v>6.8999999999999999E-3</v>
      </c>
      <c r="AB3408" s="2">
        <v>6.3200000000000001E-3</v>
      </c>
      <c r="AC3408" s="2" t="s">
        <v>40</v>
      </c>
      <c r="AD3408" s="2" t="s">
        <v>40</v>
      </c>
    </row>
    <row r="3409" spans="1:30" x14ac:dyDescent="0.2">
      <c r="A3409" s="3" t="s">
        <v>55</v>
      </c>
      <c r="B3409" s="2">
        <v>6.3400000000000001E-3</v>
      </c>
      <c r="C3409" s="2">
        <v>6.8399999999999997E-3</v>
      </c>
      <c r="D3409" s="2">
        <v>6.3499999999999997E-3</v>
      </c>
      <c r="E3409" s="2" t="s">
        <v>40</v>
      </c>
      <c r="F3409" s="2">
        <v>1.9529999999999999E-2</v>
      </c>
      <c r="G3409" s="2">
        <v>0</v>
      </c>
      <c r="H3409" s="2" t="s">
        <v>40</v>
      </c>
      <c r="I3409" s="2" t="s">
        <v>40</v>
      </c>
      <c r="J3409" s="2" t="s">
        <v>83</v>
      </c>
      <c r="K3409" s="2" t="s">
        <v>40</v>
      </c>
      <c r="L3409" s="2" t="s">
        <v>40</v>
      </c>
      <c r="M3409" s="2" t="s">
        <v>40</v>
      </c>
      <c r="N3409" s="2">
        <v>6.3899999999999998E-3</v>
      </c>
      <c r="O3409" s="2">
        <v>6.5300000000000002E-3</v>
      </c>
      <c r="P3409" s="2">
        <v>6.6100000000000004E-3</v>
      </c>
      <c r="Q3409" s="2" t="s">
        <v>40</v>
      </c>
      <c r="R3409" s="2" t="s">
        <v>83</v>
      </c>
      <c r="S3409" s="2" t="s">
        <v>40</v>
      </c>
      <c r="T3409" s="2" t="s">
        <v>40</v>
      </c>
      <c r="U3409" s="2" t="s">
        <v>40</v>
      </c>
      <c r="V3409" s="2">
        <v>9.5600000000000008E-3</v>
      </c>
      <c r="W3409" s="2">
        <v>9.9699999999999997E-3</v>
      </c>
      <c r="X3409" s="2" t="s">
        <v>40</v>
      </c>
      <c r="Y3409" s="2" t="s">
        <v>40</v>
      </c>
      <c r="Z3409" s="2">
        <v>9.9500000000000005E-3</v>
      </c>
      <c r="AA3409" s="2">
        <v>9.58E-3</v>
      </c>
      <c r="AB3409" s="2" t="s">
        <v>40</v>
      </c>
      <c r="AC3409" s="2" t="s">
        <v>40</v>
      </c>
      <c r="AD3409" s="2" t="s">
        <v>40</v>
      </c>
    </row>
    <row r="3410" spans="1:30" x14ac:dyDescent="0.2">
      <c r="A3410" s="3" t="s">
        <v>56</v>
      </c>
      <c r="B3410" s="2">
        <v>6.5799999999999999E-3</v>
      </c>
      <c r="C3410" s="2">
        <v>6.5199999999999998E-3</v>
      </c>
      <c r="D3410" s="2">
        <v>6.43E-3</v>
      </c>
      <c r="E3410" s="2" t="s">
        <v>40</v>
      </c>
      <c r="F3410" s="2" t="s">
        <v>83</v>
      </c>
      <c r="G3410" s="2" t="s">
        <v>40</v>
      </c>
      <c r="H3410" s="2" t="s">
        <v>40</v>
      </c>
      <c r="I3410" s="2" t="s">
        <v>40</v>
      </c>
      <c r="J3410" s="2" t="s">
        <v>83</v>
      </c>
      <c r="K3410" s="2" t="s">
        <v>40</v>
      </c>
      <c r="L3410" s="2" t="s">
        <v>40</v>
      </c>
      <c r="M3410" s="2" t="s">
        <v>40</v>
      </c>
      <c r="N3410" s="2">
        <v>6.7200000000000003E-3</v>
      </c>
      <c r="O3410" s="2">
        <v>6.6400000000000001E-3</v>
      </c>
      <c r="P3410" s="2">
        <v>6.1700000000000001E-3</v>
      </c>
      <c r="Q3410" s="2" t="s">
        <v>40</v>
      </c>
      <c r="R3410" s="2" t="s">
        <v>83</v>
      </c>
      <c r="S3410" s="2" t="s">
        <v>40</v>
      </c>
      <c r="T3410" s="2" t="s">
        <v>40</v>
      </c>
      <c r="U3410" s="2" t="s">
        <v>40</v>
      </c>
      <c r="V3410" s="2" t="s">
        <v>83</v>
      </c>
      <c r="W3410" s="2" t="s">
        <v>40</v>
      </c>
      <c r="X3410" s="2" t="s">
        <v>40</v>
      </c>
      <c r="Y3410" s="2" t="s">
        <v>40</v>
      </c>
      <c r="Z3410" s="2" t="s">
        <v>83</v>
      </c>
      <c r="AA3410" s="2" t="s">
        <v>40</v>
      </c>
      <c r="AB3410" s="2" t="s">
        <v>40</v>
      </c>
      <c r="AC3410" s="2" t="s">
        <v>40</v>
      </c>
      <c r="AD3410" s="2" t="s">
        <v>40</v>
      </c>
    </row>
    <row r="3413" spans="1:30" x14ac:dyDescent="0.2">
      <c r="A3413" s="3" t="s">
        <v>88</v>
      </c>
    </row>
    <row r="3415" spans="1:30" x14ac:dyDescent="0.2">
      <c r="B3415" s="2" t="s">
        <v>39</v>
      </c>
      <c r="C3415" s="2" t="s">
        <v>40</v>
      </c>
      <c r="D3415" s="2" t="s">
        <v>40</v>
      </c>
      <c r="E3415" s="2" t="s">
        <v>40</v>
      </c>
      <c r="F3415" s="2" t="s">
        <v>41</v>
      </c>
      <c r="G3415" s="2" t="s">
        <v>40</v>
      </c>
      <c r="H3415" s="2" t="s">
        <v>40</v>
      </c>
      <c r="I3415" s="2" t="s">
        <v>40</v>
      </c>
      <c r="J3415" s="2" t="s">
        <v>42</v>
      </c>
      <c r="K3415" s="2" t="s">
        <v>40</v>
      </c>
      <c r="L3415" s="2" t="s">
        <v>40</v>
      </c>
      <c r="M3415" s="2" t="s">
        <v>40</v>
      </c>
      <c r="N3415" s="2" t="s">
        <v>43</v>
      </c>
      <c r="O3415" s="2" t="s">
        <v>40</v>
      </c>
      <c r="P3415" s="2" t="s">
        <v>40</v>
      </c>
      <c r="Q3415" s="2" t="s">
        <v>40</v>
      </c>
      <c r="R3415" s="2" t="s">
        <v>44</v>
      </c>
      <c r="S3415" s="2" t="s">
        <v>40</v>
      </c>
      <c r="T3415" s="2" t="s">
        <v>40</v>
      </c>
      <c r="U3415" s="2" t="s">
        <v>40</v>
      </c>
      <c r="V3415" s="2" t="s">
        <v>45</v>
      </c>
      <c r="W3415" s="2" t="s">
        <v>40</v>
      </c>
      <c r="X3415" s="2" t="s">
        <v>40</v>
      </c>
      <c r="Y3415" s="2" t="s">
        <v>40</v>
      </c>
      <c r="Z3415" s="2" t="s">
        <v>46</v>
      </c>
      <c r="AA3415" s="2" t="s">
        <v>40</v>
      </c>
      <c r="AB3415" s="2" t="s">
        <v>40</v>
      </c>
      <c r="AC3415" s="2" t="s">
        <v>40</v>
      </c>
      <c r="AD3415" s="2" t="s">
        <v>40</v>
      </c>
    </row>
    <row r="3416" spans="1:30" x14ac:dyDescent="0.2">
      <c r="A3416" s="3" t="s">
        <v>47</v>
      </c>
      <c r="B3416" s="2">
        <v>0.23587</v>
      </c>
      <c r="C3416" s="2">
        <v>0.23946999999999999</v>
      </c>
      <c r="D3416" s="2">
        <v>0.23641999999999999</v>
      </c>
      <c r="E3416" s="2">
        <v>0.23629</v>
      </c>
      <c r="F3416" s="2" t="s">
        <v>83</v>
      </c>
      <c r="G3416" s="2" t="s">
        <v>40</v>
      </c>
      <c r="H3416" s="2" t="s">
        <v>40</v>
      </c>
      <c r="I3416" s="2" t="s">
        <v>40</v>
      </c>
      <c r="J3416" s="2" t="s">
        <v>83</v>
      </c>
      <c r="K3416" s="2" t="s">
        <v>40</v>
      </c>
      <c r="L3416" s="2" t="s">
        <v>40</v>
      </c>
      <c r="M3416" s="2" t="s">
        <v>40</v>
      </c>
      <c r="N3416" s="2" t="s">
        <v>83</v>
      </c>
      <c r="O3416" s="2" t="s">
        <v>40</v>
      </c>
      <c r="P3416" s="2" t="s">
        <v>40</v>
      </c>
      <c r="Q3416" s="2" t="s">
        <v>40</v>
      </c>
      <c r="R3416" s="2" t="s">
        <v>83</v>
      </c>
      <c r="S3416" s="2" t="s">
        <v>40</v>
      </c>
      <c r="T3416" s="2" t="s">
        <v>40</v>
      </c>
      <c r="U3416" s="2" t="s">
        <v>40</v>
      </c>
      <c r="V3416" s="2" t="s">
        <v>83</v>
      </c>
      <c r="W3416" s="2" t="s">
        <v>40</v>
      </c>
      <c r="X3416" s="2" t="s">
        <v>40</v>
      </c>
      <c r="Y3416" s="2" t="s">
        <v>40</v>
      </c>
      <c r="Z3416" s="2" t="s">
        <v>83</v>
      </c>
      <c r="AA3416" s="2" t="s">
        <v>40</v>
      </c>
      <c r="AB3416" s="2" t="s">
        <v>40</v>
      </c>
      <c r="AC3416" s="2" t="s">
        <v>40</v>
      </c>
      <c r="AD3416" s="2" t="s">
        <v>40</v>
      </c>
    </row>
    <row r="3417" spans="1:30" x14ac:dyDescent="0.2">
      <c r="A3417" s="3" t="s">
        <v>52</v>
      </c>
      <c r="B3417" s="2">
        <v>0.31290000000000001</v>
      </c>
      <c r="C3417" s="2">
        <v>0.31864999999999999</v>
      </c>
      <c r="D3417" s="2">
        <v>0.3165</v>
      </c>
      <c r="E3417" s="2" t="s">
        <v>40</v>
      </c>
      <c r="F3417" s="2">
        <v>0.31780000000000003</v>
      </c>
      <c r="G3417" s="2">
        <v>0.31497999999999998</v>
      </c>
      <c r="H3417" s="2">
        <v>0.31526999999999999</v>
      </c>
      <c r="I3417" s="2" t="s">
        <v>40</v>
      </c>
      <c r="J3417" s="2" t="s">
        <v>83</v>
      </c>
      <c r="K3417" s="2" t="s">
        <v>40</v>
      </c>
      <c r="L3417" s="2" t="s">
        <v>40</v>
      </c>
      <c r="M3417" s="2" t="s">
        <v>40</v>
      </c>
      <c r="N3417" s="2">
        <v>0.29404000000000002</v>
      </c>
      <c r="O3417" s="2">
        <v>0.32464999999999999</v>
      </c>
      <c r="P3417" s="2">
        <v>0.32935999999999999</v>
      </c>
      <c r="Q3417" s="2" t="s">
        <v>40</v>
      </c>
      <c r="R3417" s="2">
        <v>0.47448000000000001</v>
      </c>
      <c r="S3417" s="2">
        <v>0.47356999999999999</v>
      </c>
      <c r="T3417" s="2" t="s">
        <v>40</v>
      </c>
      <c r="U3417" s="2" t="s">
        <v>40</v>
      </c>
      <c r="V3417" s="2" t="s">
        <v>83</v>
      </c>
      <c r="W3417" s="2" t="s">
        <v>40</v>
      </c>
      <c r="X3417" s="2" t="s">
        <v>40</v>
      </c>
      <c r="Y3417" s="2" t="s">
        <v>40</v>
      </c>
      <c r="Z3417" s="2">
        <v>0.47438000000000002</v>
      </c>
      <c r="AA3417" s="2">
        <v>0.47366999999999998</v>
      </c>
      <c r="AB3417" s="2" t="s">
        <v>40</v>
      </c>
      <c r="AC3417" s="2" t="s">
        <v>40</v>
      </c>
      <c r="AD3417" s="2" t="s">
        <v>40</v>
      </c>
    </row>
    <row r="3418" spans="1:30" x14ac:dyDescent="0.2">
      <c r="A3418" s="3" t="s">
        <v>54</v>
      </c>
      <c r="B3418" s="2" t="s">
        <v>83</v>
      </c>
      <c r="C3418" s="2" t="s">
        <v>40</v>
      </c>
      <c r="D3418" s="2" t="s">
        <v>40</v>
      </c>
      <c r="E3418" s="2" t="s">
        <v>40</v>
      </c>
      <c r="F3418" s="2">
        <v>0.47197</v>
      </c>
      <c r="G3418" s="2">
        <v>0.47608</v>
      </c>
      <c r="H3418" s="2" t="s">
        <v>40</v>
      </c>
      <c r="I3418" s="2" t="s">
        <v>40</v>
      </c>
      <c r="J3418" s="2" t="s">
        <v>83</v>
      </c>
      <c r="K3418" s="2" t="s">
        <v>40</v>
      </c>
      <c r="L3418" s="2" t="s">
        <v>40</v>
      </c>
      <c r="M3418" s="2" t="s">
        <v>40</v>
      </c>
      <c r="N3418" s="2">
        <v>0.29349999999999998</v>
      </c>
      <c r="O3418" s="2">
        <v>0.32654</v>
      </c>
      <c r="P3418" s="2">
        <v>0.32801000000000002</v>
      </c>
      <c r="Q3418" s="2" t="s">
        <v>40</v>
      </c>
      <c r="R3418" s="2" t="s">
        <v>83</v>
      </c>
      <c r="S3418" s="2" t="s">
        <v>40</v>
      </c>
      <c r="T3418" s="2" t="s">
        <v>40</v>
      </c>
      <c r="U3418" s="2" t="s">
        <v>40</v>
      </c>
      <c r="V3418" s="2">
        <v>0.47528999999999999</v>
      </c>
      <c r="W3418" s="2">
        <v>0.47276000000000001</v>
      </c>
      <c r="X3418" s="2" t="s">
        <v>40</v>
      </c>
      <c r="Y3418" s="2" t="s">
        <v>40</v>
      </c>
      <c r="Z3418" s="2">
        <v>0.31602999999999998</v>
      </c>
      <c r="AA3418" s="2">
        <v>0.31635999999999997</v>
      </c>
      <c r="AB3418" s="2">
        <v>0.31566</v>
      </c>
      <c r="AC3418" s="2" t="s">
        <v>40</v>
      </c>
      <c r="AD3418" s="2" t="s">
        <v>40</v>
      </c>
    </row>
    <row r="3419" spans="1:30" x14ac:dyDescent="0.2">
      <c r="A3419" s="3" t="s">
        <v>55</v>
      </c>
      <c r="B3419" s="2">
        <v>0.31734000000000001</v>
      </c>
      <c r="C3419" s="2">
        <v>0.31668000000000002</v>
      </c>
      <c r="D3419" s="2">
        <v>0.31402999999999998</v>
      </c>
      <c r="E3419" s="2" t="s">
        <v>40</v>
      </c>
      <c r="F3419" s="2">
        <v>0.46983000000000003</v>
      </c>
      <c r="G3419" s="2">
        <v>0.47821999999999998</v>
      </c>
      <c r="H3419" s="2" t="s">
        <v>40</v>
      </c>
      <c r="I3419" s="2" t="s">
        <v>40</v>
      </c>
      <c r="J3419" s="2" t="s">
        <v>83</v>
      </c>
      <c r="K3419" s="2" t="s">
        <v>40</v>
      </c>
      <c r="L3419" s="2" t="s">
        <v>40</v>
      </c>
      <c r="M3419" s="2" t="s">
        <v>40</v>
      </c>
      <c r="N3419" s="2">
        <v>0.31646999999999997</v>
      </c>
      <c r="O3419" s="2">
        <v>0.32629000000000002</v>
      </c>
      <c r="P3419" s="2">
        <v>0.30529000000000001</v>
      </c>
      <c r="Q3419" s="2" t="s">
        <v>40</v>
      </c>
      <c r="R3419" s="2" t="s">
        <v>83</v>
      </c>
      <c r="S3419" s="2" t="s">
        <v>40</v>
      </c>
      <c r="T3419" s="2" t="s">
        <v>40</v>
      </c>
      <c r="U3419" s="2" t="s">
        <v>40</v>
      </c>
      <c r="V3419" s="2">
        <v>0.47613</v>
      </c>
      <c r="W3419" s="2">
        <v>0.47192000000000001</v>
      </c>
      <c r="X3419" s="2" t="s">
        <v>40</v>
      </c>
      <c r="Y3419" s="2" t="s">
        <v>40</v>
      </c>
      <c r="Z3419" s="2">
        <v>0.47327999999999998</v>
      </c>
      <c r="AA3419" s="2">
        <v>0.47477000000000003</v>
      </c>
      <c r="AB3419" s="2" t="s">
        <v>40</v>
      </c>
      <c r="AC3419" s="2" t="s">
        <v>40</v>
      </c>
      <c r="AD3419" s="2" t="s">
        <v>40</v>
      </c>
    </row>
    <row r="3420" spans="1:30" x14ac:dyDescent="0.2">
      <c r="A3420" s="3" t="s">
        <v>56</v>
      </c>
      <c r="B3420" s="2">
        <v>0.31645000000000001</v>
      </c>
      <c r="C3420" s="2">
        <v>0.31390000000000001</v>
      </c>
      <c r="D3420" s="2">
        <v>0.31769999999999998</v>
      </c>
      <c r="E3420" s="2" t="s">
        <v>40</v>
      </c>
      <c r="F3420" s="2" t="s">
        <v>83</v>
      </c>
      <c r="G3420" s="2" t="s">
        <v>40</v>
      </c>
      <c r="H3420" s="2" t="s">
        <v>40</v>
      </c>
      <c r="I3420" s="2" t="s">
        <v>40</v>
      </c>
      <c r="J3420" s="2" t="s">
        <v>83</v>
      </c>
      <c r="K3420" s="2" t="s">
        <v>40</v>
      </c>
      <c r="L3420" s="2" t="s">
        <v>40</v>
      </c>
      <c r="M3420" s="2" t="s">
        <v>40</v>
      </c>
      <c r="N3420" s="2">
        <v>0.33221000000000001</v>
      </c>
      <c r="O3420" s="2">
        <v>0.33241999999999999</v>
      </c>
      <c r="P3420" s="2">
        <v>0.28342000000000001</v>
      </c>
      <c r="Q3420" s="2" t="s">
        <v>40</v>
      </c>
      <c r="R3420" s="2" t="s">
        <v>83</v>
      </c>
      <c r="S3420" s="2" t="s">
        <v>40</v>
      </c>
      <c r="T3420" s="2" t="s">
        <v>40</v>
      </c>
      <c r="U3420" s="2" t="s">
        <v>40</v>
      </c>
      <c r="V3420" s="2" t="s">
        <v>83</v>
      </c>
      <c r="W3420" s="2" t="s">
        <v>40</v>
      </c>
      <c r="X3420" s="2" t="s">
        <v>40</v>
      </c>
      <c r="Y3420" s="2" t="s">
        <v>40</v>
      </c>
      <c r="Z3420" s="2" t="s">
        <v>83</v>
      </c>
      <c r="AA3420" s="2" t="s">
        <v>40</v>
      </c>
      <c r="AB3420" s="2" t="s">
        <v>40</v>
      </c>
      <c r="AC3420" s="2" t="s">
        <v>40</v>
      </c>
      <c r="AD3420" s="2" t="s">
        <v>40</v>
      </c>
    </row>
    <row r="3423" spans="1:30" x14ac:dyDescent="0.2">
      <c r="A3423" s="3" t="s">
        <v>89</v>
      </c>
    </row>
    <row r="3425" spans="1:30" x14ac:dyDescent="0.2">
      <c r="B3425" s="2" t="s">
        <v>39</v>
      </c>
      <c r="C3425" s="2" t="s">
        <v>40</v>
      </c>
      <c r="D3425" s="2" t="s">
        <v>40</v>
      </c>
      <c r="E3425" s="2" t="s">
        <v>40</v>
      </c>
      <c r="F3425" s="2" t="s">
        <v>41</v>
      </c>
      <c r="G3425" s="2" t="s">
        <v>40</v>
      </c>
      <c r="H3425" s="2" t="s">
        <v>40</v>
      </c>
      <c r="I3425" s="2" t="s">
        <v>40</v>
      </c>
      <c r="J3425" s="2" t="s">
        <v>42</v>
      </c>
      <c r="K3425" s="2" t="s">
        <v>40</v>
      </c>
      <c r="L3425" s="2" t="s">
        <v>40</v>
      </c>
      <c r="M3425" s="2" t="s">
        <v>40</v>
      </c>
      <c r="N3425" s="2" t="s">
        <v>43</v>
      </c>
      <c r="O3425" s="2" t="s">
        <v>40</v>
      </c>
      <c r="P3425" s="2" t="s">
        <v>40</v>
      </c>
      <c r="Q3425" s="2" t="s">
        <v>40</v>
      </c>
      <c r="R3425" s="2" t="s">
        <v>44</v>
      </c>
      <c r="S3425" s="2" t="s">
        <v>40</v>
      </c>
      <c r="T3425" s="2" t="s">
        <v>40</v>
      </c>
      <c r="U3425" s="2" t="s">
        <v>40</v>
      </c>
      <c r="V3425" s="2" t="s">
        <v>45</v>
      </c>
      <c r="W3425" s="2" t="s">
        <v>40</v>
      </c>
      <c r="X3425" s="2" t="s">
        <v>40</v>
      </c>
      <c r="Y3425" s="2" t="s">
        <v>40</v>
      </c>
      <c r="Z3425" s="2" t="s">
        <v>46</v>
      </c>
      <c r="AA3425" s="2" t="s">
        <v>40</v>
      </c>
      <c r="AB3425" s="2" t="s">
        <v>40</v>
      </c>
      <c r="AC3425" s="2" t="s">
        <v>40</v>
      </c>
      <c r="AD3425" s="2" t="s">
        <v>40</v>
      </c>
    </row>
    <row r="3426" spans="1:30" x14ac:dyDescent="0.2">
      <c r="A3426" s="3" t="s">
        <v>47</v>
      </c>
      <c r="B3426" s="2">
        <v>1.3390000000000001E-2</v>
      </c>
      <c r="C3426" s="2">
        <v>1.359E-2</v>
      </c>
      <c r="D3426" s="2">
        <v>1.389E-2</v>
      </c>
      <c r="E3426" s="2">
        <v>1.418E-2</v>
      </c>
      <c r="F3426" s="2" t="s">
        <v>83</v>
      </c>
      <c r="G3426" s="2" t="s">
        <v>40</v>
      </c>
      <c r="H3426" s="2" t="s">
        <v>40</v>
      </c>
      <c r="I3426" s="2" t="s">
        <v>40</v>
      </c>
      <c r="J3426" s="2" t="s">
        <v>83</v>
      </c>
      <c r="K3426" s="2" t="s">
        <v>40</v>
      </c>
      <c r="L3426" s="2" t="s">
        <v>40</v>
      </c>
      <c r="M3426" s="2" t="s">
        <v>40</v>
      </c>
      <c r="N3426" s="2" t="s">
        <v>83</v>
      </c>
      <c r="O3426" s="2" t="s">
        <v>40</v>
      </c>
      <c r="P3426" s="2" t="s">
        <v>40</v>
      </c>
      <c r="Q3426" s="2" t="s">
        <v>40</v>
      </c>
      <c r="R3426" s="2" t="s">
        <v>83</v>
      </c>
      <c r="S3426" s="2" t="s">
        <v>40</v>
      </c>
      <c r="T3426" s="2" t="s">
        <v>40</v>
      </c>
      <c r="U3426" s="2" t="s">
        <v>40</v>
      </c>
      <c r="V3426" s="2" t="s">
        <v>83</v>
      </c>
      <c r="W3426" s="2" t="s">
        <v>40</v>
      </c>
      <c r="X3426" s="2" t="s">
        <v>40</v>
      </c>
      <c r="Y3426" s="2" t="s">
        <v>40</v>
      </c>
      <c r="Z3426" s="2" t="s">
        <v>83</v>
      </c>
      <c r="AA3426" s="2" t="s">
        <v>40</v>
      </c>
      <c r="AB3426" s="2" t="s">
        <v>40</v>
      </c>
      <c r="AC3426" s="2" t="s">
        <v>40</v>
      </c>
      <c r="AD3426" s="2" t="s">
        <v>40</v>
      </c>
    </row>
    <row r="3427" spans="1:30" x14ac:dyDescent="0.2">
      <c r="A3427" s="3" t="s">
        <v>52</v>
      </c>
      <c r="B3427" s="2">
        <v>1.8519999999999998E-2</v>
      </c>
      <c r="C3427" s="2">
        <v>1.8610000000000002E-2</v>
      </c>
      <c r="D3427" s="2">
        <v>1.7919999999999998E-2</v>
      </c>
      <c r="E3427" s="2" t="s">
        <v>40</v>
      </c>
      <c r="F3427" s="2">
        <v>1.7819999999999999E-2</v>
      </c>
      <c r="G3427" s="2">
        <v>1.874E-2</v>
      </c>
      <c r="H3427" s="2">
        <v>1.8489999999999999E-2</v>
      </c>
      <c r="I3427" s="2" t="s">
        <v>40</v>
      </c>
      <c r="J3427" s="2" t="s">
        <v>83</v>
      </c>
      <c r="K3427" s="2" t="s">
        <v>40</v>
      </c>
      <c r="L3427" s="2" t="s">
        <v>40</v>
      </c>
      <c r="M3427" s="2" t="s">
        <v>40</v>
      </c>
      <c r="N3427" s="2">
        <v>4.2430000000000002E-2</v>
      </c>
      <c r="O3427" s="2">
        <v>1.107E-2</v>
      </c>
      <c r="P3427" s="2">
        <v>1.5499999999999999E-3</v>
      </c>
      <c r="Q3427" s="2" t="s">
        <v>40</v>
      </c>
      <c r="R3427" s="2">
        <v>2.7650000000000001E-2</v>
      </c>
      <c r="S3427" s="2">
        <v>2.7400000000000001E-2</v>
      </c>
      <c r="T3427" s="2" t="s">
        <v>40</v>
      </c>
      <c r="U3427" s="2" t="s">
        <v>40</v>
      </c>
      <c r="V3427" s="2" t="s">
        <v>83</v>
      </c>
      <c r="W3427" s="2" t="s">
        <v>40</v>
      </c>
      <c r="X3427" s="2" t="s">
        <v>40</v>
      </c>
      <c r="Y3427" s="2" t="s">
        <v>40</v>
      </c>
      <c r="Z3427" s="2">
        <v>2.828E-2</v>
      </c>
      <c r="AA3427" s="2">
        <v>2.6769999999999999E-2</v>
      </c>
      <c r="AB3427" s="2" t="s">
        <v>40</v>
      </c>
      <c r="AC3427" s="2" t="s">
        <v>40</v>
      </c>
      <c r="AD3427" s="2" t="s">
        <v>40</v>
      </c>
    </row>
    <row r="3428" spans="1:30" x14ac:dyDescent="0.2">
      <c r="A3428" s="3" t="s">
        <v>54</v>
      </c>
      <c r="B3428" s="2" t="s">
        <v>83</v>
      </c>
      <c r="C3428" s="2" t="s">
        <v>40</v>
      </c>
      <c r="D3428" s="2" t="s">
        <v>40</v>
      </c>
      <c r="E3428" s="2" t="s">
        <v>40</v>
      </c>
      <c r="F3428" s="2">
        <v>2.6780000000000002E-2</v>
      </c>
      <c r="G3428" s="2">
        <v>2.827E-2</v>
      </c>
      <c r="H3428" s="2" t="s">
        <v>40</v>
      </c>
      <c r="I3428" s="2" t="s">
        <v>40</v>
      </c>
      <c r="J3428" s="2" t="s">
        <v>83</v>
      </c>
      <c r="K3428" s="2" t="s">
        <v>40</v>
      </c>
      <c r="L3428" s="2" t="s">
        <v>40</v>
      </c>
      <c r="M3428" s="2" t="s">
        <v>40</v>
      </c>
      <c r="N3428" s="2">
        <v>4.1279999999999997E-2</v>
      </c>
      <c r="O3428" s="2">
        <v>1.184E-2</v>
      </c>
      <c r="P3428" s="2">
        <v>1.9300000000000001E-3</v>
      </c>
      <c r="Q3428" s="2" t="s">
        <v>40</v>
      </c>
      <c r="R3428" s="2" t="s">
        <v>83</v>
      </c>
      <c r="S3428" s="2" t="s">
        <v>40</v>
      </c>
      <c r="T3428" s="2" t="s">
        <v>40</v>
      </c>
      <c r="U3428" s="2" t="s">
        <v>40</v>
      </c>
      <c r="V3428" s="2">
        <v>2.7830000000000001E-2</v>
      </c>
      <c r="W3428" s="2">
        <v>2.7220000000000001E-2</v>
      </c>
      <c r="X3428" s="2" t="s">
        <v>40</v>
      </c>
      <c r="Y3428" s="2" t="s">
        <v>40</v>
      </c>
      <c r="Z3428" s="2">
        <v>1.8329999999999999E-2</v>
      </c>
      <c r="AA3428" s="2">
        <v>1.8440000000000002E-2</v>
      </c>
      <c r="AB3428" s="2">
        <v>1.8280000000000001E-2</v>
      </c>
      <c r="AC3428" s="2" t="s">
        <v>40</v>
      </c>
      <c r="AD3428" s="2" t="s">
        <v>40</v>
      </c>
    </row>
    <row r="3429" spans="1:30" x14ac:dyDescent="0.2">
      <c r="A3429" s="3" t="s">
        <v>55</v>
      </c>
      <c r="B3429" s="2">
        <v>1.866E-2</v>
      </c>
      <c r="C3429" s="2">
        <v>1.8720000000000001E-2</v>
      </c>
      <c r="D3429" s="2">
        <v>1.7670000000000002E-2</v>
      </c>
      <c r="E3429" s="2" t="s">
        <v>40</v>
      </c>
      <c r="F3429" s="2">
        <v>2.7959999999999999E-2</v>
      </c>
      <c r="G3429" s="2">
        <v>2.7089999999999999E-2</v>
      </c>
      <c r="H3429" s="2" t="s">
        <v>40</v>
      </c>
      <c r="I3429" s="2" t="s">
        <v>40</v>
      </c>
      <c r="J3429" s="2" t="s">
        <v>83</v>
      </c>
      <c r="K3429" s="2" t="s">
        <v>40</v>
      </c>
      <c r="L3429" s="2" t="s">
        <v>40</v>
      </c>
      <c r="M3429" s="2" t="s">
        <v>40</v>
      </c>
      <c r="N3429" s="2">
        <v>1.4370000000000001E-2</v>
      </c>
      <c r="O3429" s="2">
        <v>7.11E-3</v>
      </c>
      <c r="P3429" s="2">
        <v>3.3570000000000003E-2</v>
      </c>
      <c r="Q3429" s="2" t="s">
        <v>40</v>
      </c>
      <c r="R3429" s="2" t="s">
        <v>83</v>
      </c>
      <c r="S3429" s="2" t="s">
        <v>40</v>
      </c>
      <c r="T3429" s="2" t="s">
        <v>40</v>
      </c>
      <c r="U3429" s="2" t="s">
        <v>40</v>
      </c>
      <c r="V3429" s="2">
        <v>2.76E-2</v>
      </c>
      <c r="W3429" s="2">
        <v>2.7449999999999999E-2</v>
      </c>
      <c r="X3429" s="2" t="s">
        <v>40</v>
      </c>
      <c r="Y3429" s="2" t="s">
        <v>40</v>
      </c>
      <c r="Z3429" s="2">
        <v>2.7220000000000001E-2</v>
      </c>
      <c r="AA3429" s="2">
        <v>2.7830000000000001E-2</v>
      </c>
      <c r="AB3429" s="2" t="s">
        <v>40</v>
      </c>
      <c r="AC3429" s="2" t="s">
        <v>40</v>
      </c>
      <c r="AD3429" s="2" t="s">
        <v>40</v>
      </c>
    </row>
    <row r="3430" spans="1:30" x14ac:dyDescent="0.2">
      <c r="A3430" s="3" t="s">
        <v>56</v>
      </c>
      <c r="B3430" s="2">
        <v>1.883E-2</v>
      </c>
      <c r="C3430" s="2">
        <v>1.8200000000000001E-2</v>
      </c>
      <c r="D3430" s="2">
        <v>1.8020000000000001E-2</v>
      </c>
      <c r="E3430" s="2" t="s">
        <v>40</v>
      </c>
      <c r="F3430" s="2" t="s">
        <v>83</v>
      </c>
      <c r="G3430" s="2" t="s">
        <v>40</v>
      </c>
      <c r="H3430" s="2" t="s">
        <v>40</v>
      </c>
      <c r="I3430" s="2" t="s">
        <v>40</v>
      </c>
      <c r="J3430" s="2" t="s">
        <v>83</v>
      </c>
      <c r="K3430" s="2" t="s">
        <v>40</v>
      </c>
      <c r="L3430" s="2" t="s">
        <v>40</v>
      </c>
      <c r="M3430" s="2" t="s">
        <v>40</v>
      </c>
      <c r="N3430" s="2">
        <v>3.8000000000000002E-4</v>
      </c>
      <c r="O3430" s="2">
        <v>0</v>
      </c>
      <c r="P3430" s="2">
        <v>5.4670000000000003E-2</v>
      </c>
      <c r="Q3430" s="2" t="s">
        <v>40</v>
      </c>
      <c r="R3430" s="2" t="s">
        <v>83</v>
      </c>
      <c r="S3430" s="2" t="s">
        <v>40</v>
      </c>
      <c r="T3430" s="2" t="s">
        <v>40</v>
      </c>
      <c r="U3430" s="2" t="s">
        <v>40</v>
      </c>
      <c r="V3430" s="2" t="s">
        <v>83</v>
      </c>
      <c r="W3430" s="2" t="s">
        <v>40</v>
      </c>
      <c r="X3430" s="2" t="s">
        <v>40</v>
      </c>
      <c r="Y3430" s="2" t="s">
        <v>40</v>
      </c>
      <c r="Z3430" s="2" t="s">
        <v>83</v>
      </c>
      <c r="AA3430" s="2" t="s">
        <v>40</v>
      </c>
      <c r="AB3430" s="2" t="s">
        <v>40</v>
      </c>
      <c r="AC3430" s="2" t="s">
        <v>40</v>
      </c>
      <c r="AD3430" s="2" t="s">
        <v>40</v>
      </c>
    </row>
    <row r="3433" spans="1:30" x14ac:dyDescent="0.2">
      <c r="A3433" s="3" t="s">
        <v>90</v>
      </c>
    </row>
    <row r="3435" spans="1:30" x14ac:dyDescent="0.2">
      <c r="B3435" s="2" t="s">
        <v>39</v>
      </c>
      <c r="C3435" s="2" t="s">
        <v>40</v>
      </c>
      <c r="D3435" s="2" t="s">
        <v>40</v>
      </c>
      <c r="E3435" s="2" t="s">
        <v>40</v>
      </c>
      <c r="F3435" s="2" t="s">
        <v>41</v>
      </c>
      <c r="G3435" s="2" t="s">
        <v>40</v>
      </c>
      <c r="H3435" s="2" t="s">
        <v>40</v>
      </c>
      <c r="I3435" s="2" t="s">
        <v>40</v>
      </c>
      <c r="J3435" s="2" t="s">
        <v>42</v>
      </c>
      <c r="K3435" s="2" t="s">
        <v>40</v>
      </c>
      <c r="L3435" s="2" t="s">
        <v>40</v>
      </c>
      <c r="M3435" s="2" t="s">
        <v>40</v>
      </c>
      <c r="N3435" s="2" t="s">
        <v>43</v>
      </c>
      <c r="O3435" s="2" t="s">
        <v>40</v>
      </c>
      <c r="P3435" s="2" t="s">
        <v>40</v>
      </c>
      <c r="Q3435" s="2" t="s">
        <v>40</v>
      </c>
      <c r="R3435" s="2" t="s">
        <v>44</v>
      </c>
      <c r="S3435" s="2" t="s">
        <v>40</v>
      </c>
      <c r="T3435" s="2" t="s">
        <v>40</v>
      </c>
      <c r="U3435" s="2" t="s">
        <v>40</v>
      </c>
      <c r="V3435" s="2" t="s">
        <v>45</v>
      </c>
      <c r="W3435" s="2" t="s">
        <v>40</v>
      </c>
      <c r="X3435" s="2" t="s">
        <v>40</v>
      </c>
      <c r="Y3435" s="2" t="s">
        <v>40</v>
      </c>
      <c r="Z3435" s="2" t="s">
        <v>46</v>
      </c>
      <c r="AA3435" s="2" t="s">
        <v>40</v>
      </c>
      <c r="AB3435" s="2" t="s">
        <v>40</v>
      </c>
      <c r="AC3435" s="2" t="s">
        <v>40</v>
      </c>
      <c r="AD3435" s="2" t="s">
        <v>40</v>
      </c>
    </row>
    <row r="3436" spans="1:30" x14ac:dyDescent="0.2">
      <c r="A3436" s="3" t="s">
        <v>47</v>
      </c>
      <c r="B3436" s="2">
        <v>0</v>
      </c>
      <c r="C3436" s="2">
        <v>0</v>
      </c>
      <c r="D3436" s="2">
        <v>0</v>
      </c>
      <c r="E3436" s="2">
        <v>0</v>
      </c>
      <c r="F3436" s="2" t="s">
        <v>83</v>
      </c>
      <c r="G3436" s="2" t="s">
        <v>40</v>
      </c>
      <c r="H3436" s="2" t="s">
        <v>40</v>
      </c>
      <c r="I3436" s="2" t="s">
        <v>40</v>
      </c>
      <c r="J3436" s="2" t="s">
        <v>83</v>
      </c>
      <c r="K3436" s="2" t="s">
        <v>40</v>
      </c>
      <c r="L3436" s="2" t="s">
        <v>40</v>
      </c>
      <c r="M3436" s="2" t="s">
        <v>40</v>
      </c>
      <c r="N3436" s="2" t="s">
        <v>83</v>
      </c>
      <c r="O3436" s="2" t="s">
        <v>40</v>
      </c>
      <c r="P3436" s="2" t="s">
        <v>40</v>
      </c>
      <c r="Q3436" s="2" t="s">
        <v>40</v>
      </c>
      <c r="R3436" s="2" t="s">
        <v>83</v>
      </c>
      <c r="S3436" s="2" t="s">
        <v>40</v>
      </c>
      <c r="T3436" s="2" t="s">
        <v>40</v>
      </c>
      <c r="U3436" s="2" t="s">
        <v>40</v>
      </c>
      <c r="V3436" s="2" t="s">
        <v>83</v>
      </c>
      <c r="W3436" s="2" t="s">
        <v>40</v>
      </c>
      <c r="X3436" s="2" t="s">
        <v>40</v>
      </c>
      <c r="Y3436" s="2" t="s">
        <v>40</v>
      </c>
      <c r="Z3436" s="2" t="s">
        <v>83</v>
      </c>
      <c r="AA3436" s="2" t="s">
        <v>40</v>
      </c>
      <c r="AB3436" s="2" t="s">
        <v>40</v>
      </c>
      <c r="AC3436" s="2" t="s">
        <v>40</v>
      </c>
      <c r="AD3436" s="2" t="s">
        <v>40</v>
      </c>
    </row>
    <row r="3437" spans="1:30" x14ac:dyDescent="0.2">
      <c r="A3437" s="3" t="s">
        <v>52</v>
      </c>
      <c r="B3437" s="2">
        <v>0</v>
      </c>
      <c r="C3437" s="2">
        <v>0</v>
      </c>
      <c r="D3437" s="2">
        <v>0</v>
      </c>
      <c r="E3437" s="2" t="s">
        <v>40</v>
      </c>
      <c r="F3437" s="2">
        <v>0</v>
      </c>
      <c r="G3437" s="2">
        <v>0</v>
      </c>
      <c r="H3437" s="2">
        <v>0</v>
      </c>
      <c r="I3437" s="2" t="s">
        <v>40</v>
      </c>
      <c r="J3437" s="2" t="s">
        <v>83</v>
      </c>
      <c r="K3437" s="2" t="s">
        <v>40</v>
      </c>
      <c r="L3437" s="2" t="s">
        <v>40</v>
      </c>
      <c r="M3437" s="2" t="s">
        <v>40</v>
      </c>
      <c r="N3437" s="2">
        <v>0</v>
      </c>
      <c r="O3437" s="2">
        <v>0</v>
      </c>
      <c r="P3437" s="2">
        <v>0</v>
      </c>
      <c r="Q3437" s="2" t="s">
        <v>40</v>
      </c>
      <c r="R3437" s="2">
        <v>0</v>
      </c>
      <c r="S3437" s="2">
        <v>0</v>
      </c>
      <c r="T3437" s="2" t="s">
        <v>40</v>
      </c>
      <c r="U3437" s="2" t="s">
        <v>40</v>
      </c>
      <c r="V3437" s="2" t="s">
        <v>83</v>
      </c>
      <c r="W3437" s="2" t="s">
        <v>40</v>
      </c>
      <c r="X3437" s="2" t="s">
        <v>40</v>
      </c>
      <c r="Y3437" s="2" t="s">
        <v>40</v>
      </c>
      <c r="Z3437" s="2">
        <v>0</v>
      </c>
      <c r="AA3437" s="2">
        <v>0</v>
      </c>
      <c r="AB3437" s="2" t="s">
        <v>40</v>
      </c>
      <c r="AC3437" s="2" t="s">
        <v>40</v>
      </c>
      <c r="AD3437" s="2" t="s">
        <v>40</v>
      </c>
    </row>
    <row r="3438" spans="1:30" x14ac:dyDescent="0.2">
      <c r="A3438" s="3" t="s">
        <v>54</v>
      </c>
      <c r="B3438" s="2" t="s">
        <v>83</v>
      </c>
      <c r="C3438" s="2" t="s">
        <v>40</v>
      </c>
      <c r="D3438" s="2" t="s">
        <v>40</v>
      </c>
      <c r="E3438" s="2" t="s">
        <v>40</v>
      </c>
      <c r="F3438" s="2">
        <v>0</v>
      </c>
      <c r="G3438" s="2">
        <v>0</v>
      </c>
      <c r="H3438" s="2" t="s">
        <v>40</v>
      </c>
      <c r="I3438" s="2" t="s">
        <v>40</v>
      </c>
      <c r="J3438" s="2" t="s">
        <v>83</v>
      </c>
      <c r="K3438" s="2" t="s">
        <v>40</v>
      </c>
      <c r="L3438" s="2" t="s">
        <v>40</v>
      </c>
      <c r="M3438" s="2" t="s">
        <v>40</v>
      </c>
      <c r="N3438" s="2">
        <v>0</v>
      </c>
      <c r="O3438" s="2">
        <v>0</v>
      </c>
      <c r="P3438" s="2">
        <v>0</v>
      </c>
      <c r="Q3438" s="2" t="s">
        <v>40</v>
      </c>
      <c r="R3438" s="2" t="s">
        <v>83</v>
      </c>
      <c r="S3438" s="2" t="s">
        <v>40</v>
      </c>
      <c r="T3438" s="2" t="s">
        <v>40</v>
      </c>
      <c r="U3438" s="2" t="s">
        <v>40</v>
      </c>
      <c r="V3438" s="2">
        <v>0</v>
      </c>
      <c r="W3438" s="2">
        <v>0</v>
      </c>
      <c r="X3438" s="2" t="s">
        <v>40</v>
      </c>
      <c r="Y3438" s="2" t="s">
        <v>40</v>
      </c>
      <c r="Z3438" s="2">
        <v>0</v>
      </c>
      <c r="AA3438" s="2">
        <v>0</v>
      </c>
      <c r="AB3438" s="2">
        <v>0</v>
      </c>
      <c r="AC3438" s="2" t="s">
        <v>40</v>
      </c>
      <c r="AD3438" s="2" t="s">
        <v>40</v>
      </c>
    </row>
    <row r="3439" spans="1:30" x14ac:dyDescent="0.2">
      <c r="A3439" s="3" t="s">
        <v>55</v>
      </c>
      <c r="B3439" s="2">
        <v>0</v>
      </c>
      <c r="C3439" s="2">
        <v>0</v>
      </c>
      <c r="D3439" s="2">
        <v>0</v>
      </c>
      <c r="E3439" s="2" t="s">
        <v>40</v>
      </c>
      <c r="F3439" s="2">
        <v>0</v>
      </c>
      <c r="G3439" s="2">
        <v>0</v>
      </c>
      <c r="H3439" s="2" t="s">
        <v>40</v>
      </c>
      <c r="I3439" s="2" t="s">
        <v>40</v>
      </c>
      <c r="J3439" s="2" t="s">
        <v>83</v>
      </c>
      <c r="K3439" s="2" t="s">
        <v>40</v>
      </c>
      <c r="L3439" s="2" t="s">
        <v>40</v>
      </c>
      <c r="M3439" s="2" t="s">
        <v>40</v>
      </c>
      <c r="N3439" s="2">
        <v>0</v>
      </c>
      <c r="O3439" s="2">
        <v>0</v>
      </c>
      <c r="P3439" s="2">
        <v>0</v>
      </c>
      <c r="Q3439" s="2" t="s">
        <v>40</v>
      </c>
      <c r="R3439" s="2" t="s">
        <v>83</v>
      </c>
      <c r="S3439" s="2" t="s">
        <v>40</v>
      </c>
      <c r="T3439" s="2" t="s">
        <v>40</v>
      </c>
      <c r="U3439" s="2" t="s">
        <v>40</v>
      </c>
      <c r="V3439" s="2">
        <v>0</v>
      </c>
      <c r="W3439" s="2">
        <v>0</v>
      </c>
      <c r="X3439" s="2" t="s">
        <v>40</v>
      </c>
      <c r="Y3439" s="2" t="s">
        <v>40</v>
      </c>
      <c r="Z3439" s="2">
        <v>0</v>
      </c>
      <c r="AA3439" s="2">
        <v>0</v>
      </c>
      <c r="AB3439" s="2" t="s">
        <v>40</v>
      </c>
      <c r="AC3439" s="2" t="s">
        <v>40</v>
      </c>
      <c r="AD3439" s="2" t="s">
        <v>40</v>
      </c>
    </row>
    <row r="3440" spans="1:30" x14ac:dyDescent="0.2">
      <c r="A3440" s="3" t="s">
        <v>56</v>
      </c>
      <c r="B3440" s="2">
        <v>0</v>
      </c>
      <c r="C3440" s="2">
        <v>0</v>
      </c>
      <c r="D3440" s="2">
        <v>0</v>
      </c>
      <c r="E3440" s="2" t="s">
        <v>40</v>
      </c>
      <c r="F3440" s="2" t="s">
        <v>83</v>
      </c>
      <c r="G3440" s="2" t="s">
        <v>40</v>
      </c>
      <c r="H3440" s="2" t="s">
        <v>40</v>
      </c>
      <c r="I3440" s="2" t="s">
        <v>40</v>
      </c>
      <c r="J3440" s="2" t="s">
        <v>83</v>
      </c>
      <c r="K3440" s="2" t="s">
        <v>40</v>
      </c>
      <c r="L3440" s="2" t="s">
        <v>40</v>
      </c>
      <c r="M3440" s="2" t="s">
        <v>40</v>
      </c>
      <c r="N3440" s="2">
        <v>0</v>
      </c>
      <c r="O3440" s="2">
        <v>0</v>
      </c>
      <c r="P3440" s="2">
        <v>0</v>
      </c>
      <c r="Q3440" s="2" t="s">
        <v>40</v>
      </c>
      <c r="R3440" s="2" t="s">
        <v>83</v>
      </c>
      <c r="S3440" s="2" t="s">
        <v>40</v>
      </c>
      <c r="T3440" s="2" t="s">
        <v>40</v>
      </c>
      <c r="U3440" s="2" t="s">
        <v>40</v>
      </c>
      <c r="V3440" s="2" t="s">
        <v>83</v>
      </c>
      <c r="W3440" s="2" t="s">
        <v>40</v>
      </c>
      <c r="X3440" s="2" t="s">
        <v>40</v>
      </c>
      <c r="Y3440" s="2" t="s">
        <v>40</v>
      </c>
      <c r="Z3440" s="2" t="s">
        <v>83</v>
      </c>
      <c r="AA3440" s="2" t="s">
        <v>40</v>
      </c>
      <c r="AB3440" s="2" t="s">
        <v>40</v>
      </c>
      <c r="AC3440" s="2" t="s">
        <v>40</v>
      </c>
      <c r="AD3440" s="2" t="s">
        <v>40</v>
      </c>
    </row>
    <row r="3443" spans="1:30" x14ac:dyDescent="0.2">
      <c r="A3443" s="3" t="s">
        <v>91</v>
      </c>
    </row>
    <row r="3445" spans="1:30" x14ac:dyDescent="0.2">
      <c r="B3445" s="2" t="s">
        <v>39</v>
      </c>
      <c r="C3445" s="2" t="s">
        <v>40</v>
      </c>
      <c r="D3445" s="2" t="s">
        <v>40</v>
      </c>
      <c r="E3445" s="2" t="s">
        <v>40</v>
      </c>
      <c r="F3445" s="2" t="s">
        <v>41</v>
      </c>
      <c r="G3445" s="2" t="s">
        <v>40</v>
      </c>
      <c r="H3445" s="2" t="s">
        <v>40</v>
      </c>
      <c r="I3445" s="2" t="s">
        <v>40</v>
      </c>
      <c r="J3445" s="2" t="s">
        <v>42</v>
      </c>
      <c r="K3445" s="2" t="s">
        <v>40</v>
      </c>
      <c r="L3445" s="2" t="s">
        <v>40</v>
      </c>
      <c r="M3445" s="2" t="s">
        <v>40</v>
      </c>
      <c r="N3445" s="2" t="s">
        <v>43</v>
      </c>
      <c r="O3445" s="2" t="s">
        <v>40</v>
      </c>
      <c r="P3445" s="2" t="s">
        <v>40</v>
      </c>
      <c r="Q3445" s="2" t="s">
        <v>40</v>
      </c>
      <c r="R3445" s="2" t="s">
        <v>44</v>
      </c>
      <c r="S3445" s="2" t="s">
        <v>40</v>
      </c>
      <c r="T3445" s="2" t="s">
        <v>40</v>
      </c>
      <c r="U3445" s="2" t="s">
        <v>40</v>
      </c>
      <c r="V3445" s="2" t="s">
        <v>45</v>
      </c>
      <c r="W3445" s="2" t="s">
        <v>40</v>
      </c>
      <c r="X3445" s="2" t="s">
        <v>40</v>
      </c>
      <c r="Y3445" s="2" t="s">
        <v>40</v>
      </c>
      <c r="Z3445" s="2" t="s">
        <v>46</v>
      </c>
      <c r="AA3445" s="2" t="s">
        <v>40</v>
      </c>
      <c r="AB3445" s="2" t="s">
        <v>40</v>
      </c>
      <c r="AC3445" s="2" t="s">
        <v>40</v>
      </c>
      <c r="AD3445" s="2" t="s">
        <v>40</v>
      </c>
    </row>
    <row r="3446" spans="1:30" x14ac:dyDescent="0.2">
      <c r="A3446" s="3" t="s">
        <v>47</v>
      </c>
      <c r="B3446" s="2">
        <v>0</v>
      </c>
      <c r="C3446" s="2">
        <v>0</v>
      </c>
      <c r="D3446" s="2">
        <v>0</v>
      </c>
      <c r="E3446" s="2">
        <v>0</v>
      </c>
      <c r="F3446" s="2" t="s">
        <v>83</v>
      </c>
      <c r="G3446" s="2" t="s">
        <v>40</v>
      </c>
      <c r="H3446" s="2" t="s">
        <v>40</v>
      </c>
      <c r="I3446" s="2" t="s">
        <v>40</v>
      </c>
      <c r="J3446" s="2" t="s">
        <v>83</v>
      </c>
      <c r="K3446" s="2" t="s">
        <v>40</v>
      </c>
      <c r="L3446" s="2" t="s">
        <v>40</v>
      </c>
      <c r="M3446" s="2" t="s">
        <v>40</v>
      </c>
      <c r="N3446" s="2" t="s">
        <v>83</v>
      </c>
      <c r="O3446" s="2" t="s">
        <v>40</v>
      </c>
      <c r="P3446" s="2" t="s">
        <v>40</v>
      </c>
      <c r="Q3446" s="2" t="s">
        <v>40</v>
      </c>
      <c r="R3446" s="2" t="s">
        <v>83</v>
      </c>
      <c r="S3446" s="2" t="s">
        <v>40</v>
      </c>
      <c r="T3446" s="2" t="s">
        <v>40</v>
      </c>
      <c r="U3446" s="2" t="s">
        <v>40</v>
      </c>
      <c r="V3446" s="2" t="s">
        <v>83</v>
      </c>
      <c r="W3446" s="2" t="s">
        <v>40</v>
      </c>
      <c r="X3446" s="2" t="s">
        <v>40</v>
      </c>
      <c r="Y3446" s="2" t="s">
        <v>40</v>
      </c>
      <c r="Z3446" s="2" t="s">
        <v>83</v>
      </c>
      <c r="AA3446" s="2" t="s">
        <v>40</v>
      </c>
      <c r="AB3446" s="2" t="s">
        <v>40</v>
      </c>
      <c r="AC3446" s="2" t="s">
        <v>40</v>
      </c>
      <c r="AD3446" s="2" t="s">
        <v>40</v>
      </c>
    </row>
    <row r="3447" spans="1:30" x14ac:dyDescent="0.2">
      <c r="A3447" s="3" t="s">
        <v>52</v>
      </c>
      <c r="B3447" s="2">
        <v>0</v>
      </c>
      <c r="C3447" s="2">
        <v>0</v>
      </c>
      <c r="D3447" s="2">
        <v>0</v>
      </c>
      <c r="E3447" s="2" t="s">
        <v>40</v>
      </c>
      <c r="F3447" s="2">
        <v>0</v>
      </c>
      <c r="G3447" s="2">
        <v>0</v>
      </c>
      <c r="H3447" s="2">
        <v>0</v>
      </c>
      <c r="I3447" s="2" t="s">
        <v>40</v>
      </c>
      <c r="J3447" s="2" t="s">
        <v>83</v>
      </c>
      <c r="K3447" s="2" t="s">
        <v>40</v>
      </c>
      <c r="L3447" s="2" t="s">
        <v>40</v>
      </c>
      <c r="M3447" s="2" t="s">
        <v>40</v>
      </c>
      <c r="N3447" s="2">
        <v>0</v>
      </c>
      <c r="O3447" s="2">
        <v>0</v>
      </c>
      <c r="P3447" s="2">
        <v>0</v>
      </c>
      <c r="Q3447" s="2" t="s">
        <v>40</v>
      </c>
      <c r="R3447" s="2">
        <v>0</v>
      </c>
      <c r="S3447" s="2">
        <v>0</v>
      </c>
      <c r="T3447" s="2" t="s">
        <v>40</v>
      </c>
      <c r="U3447" s="2" t="s">
        <v>40</v>
      </c>
      <c r="V3447" s="2" t="s">
        <v>83</v>
      </c>
      <c r="W3447" s="2" t="s">
        <v>40</v>
      </c>
      <c r="X3447" s="2" t="s">
        <v>40</v>
      </c>
      <c r="Y3447" s="2" t="s">
        <v>40</v>
      </c>
      <c r="Z3447" s="2">
        <v>0</v>
      </c>
      <c r="AA3447" s="2">
        <v>0</v>
      </c>
      <c r="AB3447" s="2" t="s">
        <v>40</v>
      </c>
      <c r="AC3447" s="2" t="s">
        <v>40</v>
      </c>
      <c r="AD3447" s="2" t="s">
        <v>40</v>
      </c>
    </row>
    <row r="3448" spans="1:30" x14ac:dyDescent="0.2">
      <c r="A3448" s="3" t="s">
        <v>54</v>
      </c>
      <c r="B3448" s="2" t="s">
        <v>83</v>
      </c>
      <c r="C3448" s="2" t="s">
        <v>40</v>
      </c>
      <c r="D3448" s="2" t="s">
        <v>40</v>
      </c>
      <c r="E3448" s="2" t="s">
        <v>40</v>
      </c>
      <c r="F3448" s="2">
        <v>0</v>
      </c>
      <c r="G3448" s="2">
        <v>0</v>
      </c>
      <c r="H3448" s="2" t="s">
        <v>40</v>
      </c>
      <c r="I3448" s="2" t="s">
        <v>40</v>
      </c>
      <c r="J3448" s="2" t="s">
        <v>83</v>
      </c>
      <c r="K3448" s="2" t="s">
        <v>40</v>
      </c>
      <c r="L3448" s="2" t="s">
        <v>40</v>
      </c>
      <c r="M3448" s="2" t="s">
        <v>40</v>
      </c>
      <c r="N3448" s="2">
        <v>0</v>
      </c>
      <c r="O3448" s="2">
        <v>0</v>
      </c>
      <c r="P3448" s="2">
        <v>0</v>
      </c>
      <c r="Q3448" s="2" t="s">
        <v>40</v>
      </c>
      <c r="R3448" s="2" t="s">
        <v>83</v>
      </c>
      <c r="S3448" s="2" t="s">
        <v>40</v>
      </c>
      <c r="T3448" s="2" t="s">
        <v>40</v>
      </c>
      <c r="U3448" s="2" t="s">
        <v>40</v>
      </c>
      <c r="V3448" s="2">
        <v>0</v>
      </c>
      <c r="W3448" s="2">
        <v>0</v>
      </c>
      <c r="X3448" s="2" t="s">
        <v>40</v>
      </c>
      <c r="Y3448" s="2" t="s">
        <v>40</v>
      </c>
      <c r="Z3448" s="2">
        <v>0</v>
      </c>
      <c r="AA3448" s="2">
        <v>0</v>
      </c>
      <c r="AB3448" s="2">
        <v>0</v>
      </c>
      <c r="AC3448" s="2" t="s">
        <v>40</v>
      </c>
      <c r="AD3448" s="2" t="s">
        <v>40</v>
      </c>
    </row>
    <row r="3449" spans="1:30" x14ac:dyDescent="0.2">
      <c r="A3449" s="3" t="s">
        <v>55</v>
      </c>
      <c r="B3449" s="2">
        <v>0</v>
      </c>
      <c r="C3449" s="2">
        <v>0</v>
      </c>
      <c r="D3449" s="2">
        <v>0</v>
      </c>
      <c r="E3449" s="2" t="s">
        <v>40</v>
      </c>
      <c r="F3449" s="2">
        <v>0</v>
      </c>
      <c r="G3449" s="2">
        <v>0</v>
      </c>
      <c r="H3449" s="2" t="s">
        <v>40</v>
      </c>
      <c r="I3449" s="2" t="s">
        <v>40</v>
      </c>
      <c r="J3449" s="2" t="s">
        <v>83</v>
      </c>
      <c r="K3449" s="2" t="s">
        <v>40</v>
      </c>
      <c r="L3449" s="2" t="s">
        <v>40</v>
      </c>
      <c r="M3449" s="2" t="s">
        <v>40</v>
      </c>
      <c r="N3449" s="2">
        <v>0</v>
      </c>
      <c r="O3449" s="2">
        <v>0</v>
      </c>
      <c r="P3449" s="2">
        <v>0</v>
      </c>
      <c r="Q3449" s="2" t="s">
        <v>40</v>
      </c>
      <c r="R3449" s="2" t="s">
        <v>83</v>
      </c>
      <c r="S3449" s="2" t="s">
        <v>40</v>
      </c>
      <c r="T3449" s="2" t="s">
        <v>40</v>
      </c>
      <c r="U3449" s="2" t="s">
        <v>40</v>
      </c>
      <c r="V3449" s="2">
        <v>0</v>
      </c>
      <c r="W3449" s="2">
        <v>0</v>
      </c>
      <c r="X3449" s="2" t="s">
        <v>40</v>
      </c>
      <c r="Y3449" s="2" t="s">
        <v>40</v>
      </c>
      <c r="Z3449" s="2">
        <v>0</v>
      </c>
      <c r="AA3449" s="2">
        <v>0</v>
      </c>
      <c r="AB3449" s="2" t="s">
        <v>40</v>
      </c>
      <c r="AC3449" s="2" t="s">
        <v>40</v>
      </c>
      <c r="AD3449" s="2" t="s">
        <v>40</v>
      </c>
    </row>
    <row r="3450" spans="1:30" x14ac:dyDescent="0.2">
      <c r="A3450" s="3" t="s">
        <v>56</v>
      </c>
      <c r="B3450" s="2">
        <v>0</v>
      </c>
      <c r="C3450" s="2">
        <v>0</v>
      </c>
      <c r="D3450" s="2">
        <v>0</v>
      </c>
      <c r="E3450" s="2" t="s">
        <v>40</v>
      </c>
      <c r="F3450" s="2" t="s">
        <v>83</v>
      </c>
      <c r="G3450" s="2" t="s">
        <v>40</v>
      </c>
      <c r="H3450" s="2" t="s">
        <v>40</v>
      </c>
      <c r="I3450" s="2" t="s">
        <v>40</v>
      </c>
      <c r="J3450" s="2" t="s">
        <v>83</v>
      </c>
      <c r="K3450" s="2" t="s">
        <v>40</v>
      </c>
      <c r="L3450" s="2" t="s">
        <v>40</v>
      </c>
      <c r="M3450" s="2" t="s">
        <v>40</v>
      </c>
      <c r="N3450" s="2">
        <v>0</v>
      </c>
      <c r="O3450" s="2">
        <v>0</v>
      </c>
      <c r="P3450" s="2">
        <v>0</v>
      </c>
      <c r="Q3450" s="2" t="s">
        <v>40</v>
      </c>
      <c r="R3450" s="2" t="s">
        <v>83</v>
      </c>
      <c r="S3450" s="2" t="s">
        <v>40</v>
      </c>
      <c r="T3450" s="2" t="s">
        <v>40</v>
      </c>
      <c r="U3450" s="2" t="s">
        <v>40</v>
      </c>
      <c r="V3450" s="2" t="s">
        <v>83</v>
      </c>
      <c r="W3450" s="2" t="s">
        <v>40</v>
      </c>
      <c r="X3450" s="2" t="s">
        <v>40</v>
      </c>
      <c r="Y3450" s="2" t="s">
        <v>40</v>
      </c>
      <c r="Z3450" s="2" t="s">
        <v>83</v>
      </c>
      <c r="AA3450" s="2" t="s">
        <v>40</v>
      </c>
      <c r="AB3450" s="2" t="s">
        <v>40</v>
      </c>
      <c r="AC3450" s="2" t="s">
        <v>40</v>
      </c>
      <c r="AD3450" s="2" t="s">
        <v>40</v>
      </c>
    </row>
    <row r="3453" spans="1:30" x14ac:dyDescent="0.2">
      <c r="A3453" s="3" t="s">
        <v>92</v>
      </c>
    </row>
    <row r="3455" spans="1:30" x14ac:dyDescent="0.2">
      <c r="B3455" s="2" t="s">
        <v>39</v>
      </c>
      <c r="C3455" s="2" t="s">
        <v>40</v>
      </c>
      <c r="D3455" s="2" t="s">
        <v>40</v>
      </c>
      <c r="E3455" s="2" t="s">
        <v>40</v>
      </c>
      <c r="F3455" s="2" t="s">
        <v>41</v>
      </c>
      <c r="G3455" s="2" t="s">
        <v>40</v>
      </c>
      <c r="H3455" s="2" t="s">
        <v>40</v>
      </c>
      <c r="I3455" s="2" t="s">
        <v>40</v>
      </c>
      <c r="J3455" s="2" t="s">
        <v>42</v>
      </c>
      <c r="K3455" s="2" t="s">
        <v>40</v>
      </c>
      <c r="L3455" s="2" t="s">
        <v>40</v>
      </c>
      <c r="M3455" s="2" t="s">
        <v>40</v>
      </c>
      <c r="N3455" s="2" t="s">
        <v>43</v>
      </c>
      <c r="O3455" s="2" t="s">
        <v>40</v>
      </c>
      <c r="P3455" s="2" t="s">
        <v>40</v>
      </c>
      <c r="Q3455" s="2" t="s">
        <v>40</v>
      </c>
      <c r="R3455" s="2" t="s">
        <v>44</v>
      </c>
      <c r="S3455" s="2" t="s">
        <v>40</v>
      </c>
      <c r="T3455" s="2" t="s">
        <v>40</v>
      </c>
      <c r="U3455" s="2" t="s">
        <v>40</v>
      </c>
      <c r="V3455" s="2" t="s">
        <v>45</v>
      </c>
      <c r="W3455" s="2" t="s">
        <v>40</v>
      </c>
      <c r="X3455" s="2" t="s">
        <v>40</v>
      </c>
      <c r="Y3455" s="2" t="s">
        <v>40</v>
      </c>
      <c r="Z3455" s="2" t="s">
        <v>46</v>
      </c>
      <c r="AA3455" s="2" t="s">
        <v>40</v>
      </c>
      <c r="AB3455" s="2" t="s">
        <v>40</v>
      </c>
      <c r="AC3455" s="2" t="s">
        <v>40</v>
      </c>
      <c r="AD3455" s="2" t="s">
        <v>40</v>
      </c>
    </row>
    <row r="3456" spans="1:30" x14ac:dyDescent="0.2">
      <c r="A3456" s="3" t="s">
        <v>47</v>
      </c>
      <c r="B3456" s="2">
        <v>0</v>
      </c>
      <c r="C3456" s="2">
        <v>0</v>
      </c>
      <c r="D3456" s="2">
        <v>0</v>
      </c>
      <c r="E3456" s="2">
        <v>0</v>
      </c>
      <c r="F3456" s="2" t="s">
        <v>83</v>
      </c>
      <c r="G3456" s="2" t="s">
        <v>40</v>
      </c>
      <c r="H3456" s="2" t="s">
        <v>40</v>
      </c>
      <c r="I3456" s="2" t="s">
        <v>40</v>
      </c>
      <c r="J3456" s="2" t="s">
        <v>83</v>
      </c>
      <c r="K3456" s="2" t="s">
        <v>40</v>
      </c>
      <c r="L3456" s="2" t="s">
        <v>40</v>
      </c>
      <c r="M3456" s="2" t="s">
        <v>40</v>
      </c>
      <c r="N3456" s="2" t="s">
        <v>83</v>
      </c>
      <c r="O3456" s="2" t="s">
        <v>40</v>
      </c>
      <c r="P3456" s="2" t="s">
        <v>40</v>
      </c>
      <c r="Q3456" s="2" t="s">
        <v>40</v>
      </c>
      <c r="R3456" s="2" t="s">
        <v>83</v>
      </c>
      <c r="S3456" s="2" t="s">
        <v>40</v>
      </c>
      <c r="T3456" s="2" t="s">
        <v>40</v>
      </c>
      <c r="U3456" s="2" t="s">
        <v>40</v>
      </c>
      <c r="V3456" s="2" t="s">
        <v>83</v>
      </c>
      <c r="W3456" s="2" t="s">
        <v>40</v>
      </c>
      <c r="X3456" s="2" t="s">
        <v>40</v>
      </c>
      <c r="Y3456" s="2" t="s">
        <v>40</v>
      </c>
      <c r="Z3456" s="2" t="s">
        <v>83</v>
      </c>
      <c r="AA3456" s="2" t="s">
        <v>40</v>
      </c>
      <c r="AB3456" s="2" t="s">
        <v>40</v>
      </c>
      <c r="AC3456" s="2" t="s">
        <v>40</v>
      </c>
      <c r="AD3456" s="2" t="s">
        <v>40</v>
      </c>
    </row>
    <row r="3457" spans="1:30" x14ac:dyDescent="0.2">
      <c r="A3457" s="3" t="s">
        <v>52</v>
      </c>
      <c r="B3457" s="2">
        <v>0</v>
      </c>
      <c r="C3457" s="2">
        <v>0</v>
      </c>
      <c r="D3457" s="2">
        <v>0</v>
      </c>
      <c r="E3457" s="2" t="s">
        <v>40</v>
      </c>
      <c r="F3457" s="2">
        <v>0</v>
      </c>
      <c r="G3457" s="2">
        <v>0</v>
      </c>
      <c r="H3457" s="2">
        <v>0</v>
      </c>
      <c r="I3457" s="2" t="s">
        <v>40</v>
      </c>
      <c r="J3457" s="2" t="s">
        <v>83</v>
      </c>
      <c r="K3457" s="2" t="s">
        <v>40</v>
      </c>
      <c r="L3457" s="2" t="s">
        <v>40</v>
      </c>
      <c r="M3457" s="2" t="s">
        <v>40</v>
      </c>
      <c r="N3457" s="2">
        <v>0</v>
      </c>
      <c r="O3457" s="2">
        <v>0</v>
      </c>
      <c r="P3457" s="2">
        <v>0</v>
      </c>
      <c r="Q3457" s="2" t="s">
        <v>40</v>
      </c>
      <c r="R3457" s="2">
        <v>0</v>
      </c>
      <c r="S3457" s="2">
        <v>0</v>
      </c>
      <c r="T3457" s="2" t="s">
        <v>40</v>
      </c>
      <c r="U3457" s="2" t="s">
        <v>40</v>
      </c>
      <c r="V3457" s="2" t="s">
        <v>83</v>
      </c>
      <c r="W3457" s="2" t="s">
        <v>40</v>
      </c>
      <c r="X3457" s="2" t="s">
        <v>40</v>
      </c>
      <c r="Y3457" s="2" t="s">
        <v>40</v>
      </c>
      <c r="Z3457" s="2">
        <v>0</v>
      </c>
      <c r="AA3457" s="2">
        <v>0</v>
      </c>
      <c r="AB3457" s="2" t="s">
        <v>40</v>
      </c>
      <c r="AC3457" s="2" t="s">
        <v>40</v>
      </c>
      <c r="AD3457" s="2" t="s">
        <v>40</v>
      </c>
    </row>
    <row r="3458" spans="1:30" x14ac:dyDescent="0.2">
      <c r="A3458" s="3" t="s">
        <v>54</v>
      </c>
      <c r="B3458" s="2" t="s">
        <v>83</v>
      </c>
      <c r="C3458" s="2" t="s">
        <v>40</v>
      </c>
      <c r="D3458" s="2" t="s">
        <v>40</v>
      </c>
      <c r="E3458" s="2" t="s">
        <v>40</v>
      </c>
      <c r="F3458" s="2">
        <v>0</v>
      </c>
      <c r="G3458" s="2">
        <v>0</v>
      </c>
      <c r="H3458" s="2" t="s">
        <v>40</v>
      </c>
      <c r="I3458" s="2" t="s">
        <v>40</v>
      </c>
      <c r="J3458" s="2" t="s">
        <v>83</v>
      </c>
      <c r="K3458" s="2" t="s">
        <v>40</v>
      </c>
      <c r="L3458" s="2" t="s">
        <v>40</v>
      </c>
      <c r="M3458" s="2" t="s">
        <v>40</v>
      </c>
      <c r="N3458" s="2">
        <v>0</v>
      </c>
      <c r="O3458" s="2">
        <v>0</v>
      </c>
      <c r="P3458" s="2">
        <v>0</v>
      </c>
      <c r="Q3458" s="2" t="s">
        <v>40</v>
      </c>
      <c r="R3458" s="2" t="s">
        <v>83</v>
      </c>
      <c r="S3458" s="2" t="s">
        <v>40</v>
      </c>
      <c r="T3458" s="2" t="s">
        <v>40</v>
      </c>
      <c r="U3458" s="2" t="s">
        <v>40</v>
      </c>
      <c r="V3458" s="2">
        <v>0</v>
      </c>
      <c r="W3458" s="2">
        <v>0</v>
      </c>
      <c r="X3458" s="2" t="s">
        <v>40</v>
      </c>
      <c r="Y3458" s="2" t="s">
        <v>40</v>
      </c>
      <c r="Z3458" s="2">
        <v>0</v>
      </c>
      <c r="AA3458" s="2">
        <v>0</v>
      </c>
      <c r="AB3458" s="2">
        <v>0</v>
      </c>
      <c r="AC3458" s="2" t="s">
        <v>40</v>
      </c>
      <c r="AD3458" s="2" t="s">
        <v>40</v>
      </c>
    </row>
    <row r="3459" spans="1:30" x14ac:dyDescent="0.2">
      <c r="A3459" s="3" t="s">
        <v>55</v>
      </c>
      <c r="B3459" s="2">
        <v>0</v>
      </c>
      <c r="C3459" s="2">
        <v>0</v>
      </c>
      <c r="D3459" s="2">
        <v>0</v>
      </c>
      <c r="E3459" s="2" t="s">
        <v>40</v>
      </c>
      <c r="F3459" s="2">
        <v>0</v>
      </c>
      <c r="G3459" s="2">
        <v>0</v>
      </c>
      <c r="H3459" s="2" t="s">
        <v>40</v>
      </c>
      <c r="I3459" s="2" t="s">
        <v>40</v>
      </c>
      <c r="J3459" s="2" t="s">
        <v>83</v>
      </c>
      <c r="K3459" s="2" t="s">
        <v>40</v>
      </c>
      <c r="L3459" s="2" t="s">
        <v>40</v>
      </c>
      <c r="M3459" s="2" t="s">
        <v>40</v>
      </c>
      <c r="N3459" s="2">
        <v>0</v>
      </c>
      <c r="O3459" s="2">
        <v>0</v>
      </c>
      <c r="P3459" s="2">
        <v>0</v>
      </c>
      <c r="Q3459" s="2" t="s">
        <v>40</v>
      </c>
      <c r="R3459" s="2" t="s">
        <v>83</v>
      </c>
      <c r="S3459" s="2" t="s">
        <v>40</v>
      </c>
      <c r="T3459" s="2" t="s">
        <v>40</v>
      </c>
      <c r="U3459" s="2" t="s">
        <v>40</v>
      </c>
      <c r="V3459" s="2">
        <v>0</v>
      </c>
      <c r="W3459" s="2">
        <v>0</v>
      </c>
      <c r="X3459" s="2" t="s">
        <v>40</v>
      </c>
      <c r="Y3459" s="2" t="s">
        <v>40</v>
      </c>
      <c r="Z3459" s="2">
        <v>0</v>
      </c>
      <c r="AA3459" s="2">
        <v>0</v>
      </c>
      <c r="AB3459" s="2" t="s">
        <v>40</v>
      </c>
      <c r="AC3459" s="2" t="s">
        <v>40</v>
      </c>
      <c r="AD3459" s="2" t="s">
        <v>40</v>
      </c>
    </row>
    <row r="3460" spans="1:30" x14ac:dyDescent="0.2">
      <c r="A3460" s="3" t="s">
        <v>56</v>
      </c>
      <c r="B3460" s="2">
        <v>0</v>
      </c>
      <c r="C3460" s="2">
        <v>0</v>
      </c>
      <c r="D3460" s="2">
        <v>0</v>
      </c>
      <c r="E3460" s="2" t="s">
        <v>40</v>
      </c>
      <c r="F3460" s="2" t="s">
        <v>83</v>
      </c>
      <c r="G3460" s="2" t="s">
        <v>40</v>
      </c>
      <c r="H3460" s="2" t="s">
        <v>40</v>
      </c>
      <c r="I3460" s="2" t="s">
        <v>40</v>
      </c>
      <c r="J3460" s="2" t="s">
        <v>83</v>
      </c>
      <c r="K3460" s="2" t="s">
        <v>40</v>
      </c>
      <c r="L3460" s="2" t="s">
        <v>40</v>
      </c>
      <c r="M3460" s="2" t="s">
        <v>40</v>
      </c>
      <c r="N3460" s="2">
        <v>0</v>
      </c>
      <c r="O3460" s="2">
        <v>0</v>
      </c>
      <c r="P3460" s="2">
        <v>0</v>
      </c>
      <c r="Q3460" s="2" t="s">
        <v>40</v>
      </c>
      <c r="R3460" s="2" t="s">
        <v>83</v>
      </c>
      <c r="S3460" s="2" t="s">
        <v>40</v>
      </c>
      <c r="T3460" s="2" t="s">
        <v>40</v>
      </c>
      <c r="U3460" s="2" t="s">
        <v>40</v>
      </c>
      <c r="V3460" s="2" t="s">
        <v>83</v>
      </c>
      <c r="W3460" s="2" t="s">
        <v>40</v>
      </c>
      <c r="X3460" s="2" t="s">
        <v>40</v>
      </c>
      <c r="Y3460" s="2" t="s">
        <v>40</v>
      </c>
      <c r="Z3460" s="2" t="s">
        <v>83</v>
      </c>
      <c r="AA3460" s="2" t="s">
        <v>40</v>
      </c>
      <c r="AB3460" s="2" t="s">
        <v>40</v>
      </c>
      <c r="AC3460" s="2" t="s">
        <v>40</v>
      </c>
      <c r="AD3460" s="2" t="s">
        <v>40</v>
      </c>
    </row>
    <row r="3463" spans="1:30" x14ac:dyDescent="0.2">
      <c r="A3463" s="3" t="s">
        <v>93</v>
      </c>
    </row>
    <row r="3464" spans="1:30" x14ac:dyDescent="0.2">
      <c r="A3464" s="3" t="s">
        <v>86</v>
      </c>
    </row>
    <row r="3466" spans="1:30" x14ac:dyDescent="0.2">
      <c r="B3466" s="2" t="s">
        <v>39</v>
      </c>
      <c r="C3466" s="2" t="s">
        <v>40</v>
      </c>
      <c r="D3466" s="2" t="s">
        <v>40</v>
      </c>
      <c r="E3466" s="2" t="s">
        <v>40</v>
      </c>
      <c r="F3466" s="2" t="s">
        <v>41</v>
      </c>
      <c r="G3466" s="2" t="s">
        <v>40</v>
      </c>
      <c r="H3466" s="2" t="s">
        <v>40</v>
      </c>
      <c r="I3466" s="2" t="s">
        <v>40</v>
      </c>
      <c r="J3466" s="2" t="s">
        <v>42</v>
      </c>
      <c r="K3466" s="2" t="s">
        <v>40</v>
      </c>
      <c r="L3466" s="2" t="s">
        <v>40</v>
      </c>
      <c r="M3466" s="2" t="s">
        <v>40</v>
      </c>
      <c r="N3466" s="2" t="s">
        <v>43</v>
      </c>
      <c r="O3466" s="2" t="s">
        <v>40</v>
      </c>
      <c r="P3466" s="2" t="s">
        <v>40</v>
      </c>
      <c r="Q3466" s="2" t="s">
        <v>40</v>
      </c>
      <c r="R3466" s="2" t="s">
        <v>44</v>
      </c>
      <c r="S3466" s="2" t="s">
        <v>40</v>
      </c>
      <c r="T3466" s="2" t="s">
        <v>40</v>
      </c>
      <c r="U3466" s="2" t="s">
        <v>40</v>
      </c>
      <c r="V3466" s="2" t="s">
        <v>45</v>
      </c>
      <c r="W3466" s="2" t="s">
        <v>40</v>
      </c>
      <c r="X3466" s="2" t="s">
        <v>40</v>
      </c>
      <c r="Y3466" s="2" t="s">
        <v>40</v>
      </c>
      <c r="Z3466" s="2" t="s">
        <v>46</v>
      </c>
      <c r="AA3466" s="2" t="s">
        <v>40</v>
      </c>
      <c r="AB3466" s="2" t="s">
        <v>40</v>
      </c>
      <c r="AC3466" s="2" t="s">
        <v>40</v>
      </c>
      <c r="AD3466" s="2" t="s">
        <v>40</v>
      </c>
    </row>
    <row r="3467" spans="1:30" x14ac:dyDescent="0.2">
      <c r="A3467" s="3" t="s">
        <v>47</v>
      </c>
      <c r="B3467" s="2">
        <v>0</v>
      </c>
      <c r="C3467" s="2">
        <v>0</v>
      </c>
      <c r="D3467" s="2">
        <v>0</v>
      </c>
      <c r="E3467" s="2">
        <v>0</v>
      </c>
      <c r="F3467" s="2" t="s">
        <v>83</v>
      </c>
      <c r="G3467" s="2" t="s">
        <v>40</v>
      </c>
      <c r="H3467" s="2" t="s">
        <v>40</v>
      </c>
      <c r="I3467" s="2" t="s">
        <v>40</v>
      </c>
      <c r="J3467" s="2" t="s">
        <v>83</v>
      </c>
      <c r="K3467" s="2" t="s">
        <v>40</v>
      </c>
      <c r="L3467" s="2" t="s">
        <v>40</v>
      </c>
      <c r="M3467" s="2" t="s">
        <v>40</v>
      </c>
      <c r="N3467" s="2" t="s">
        <v>83</v>
      </c>
      <c r="O3467" s="2" t="s">
        <v>40</v>
      </c>
      <c r="P3467" s="2" t="s">
        <v>40</v>
      </c>
      <c r="Q3467" s="2" t="s">
        <v>40</v>
      </c>
      <c r="R3467" s="2" t="s">
        <v>83</v>
      </c>
      <c r="S3467" s="2" t="s">
        <v>40</v>
      </c>
      <c r="T3467" s="2" t="s">
        <v>40</v>
      </c>
      <c r="U3467" s="2" t="s">
        <v>40</v>
      </c>
      <c r="V3467" s="2" t="s">
        <v>83</v>
      </c>
      <c r="W3467" s="2" t="s">
        <v>40</v>
      </c>
      <c r="X3467" s="2" t="s">
        <v>40</v>
      </c>
      <c r="Y3467" s="2" t="s">
        <v>40</v>
      </c>
      <c r="Z3467" s="2" t="s">
        <v>83</v>
      </c>
      <c r="AA3467" s="2" t="s">
        <v>40</v>
      </c>
      <c r="AB3467" s="2" t="s">
        <v>40</v>
      </c>
      <c r="AC3467" s="2" t="s">
        <v>40</v>
      </c>
      <c r="AD3467" s="2" t="s">
        <v>40</v>
      </c>
    </row>
    <row r="3468" spans="1:30" x14ac:dyDescent="0.2">
      <c r="A3468" s="3" t="s">
        <v>52</v>
      </c>
      <c r="B3468" s="2">
        <v>0</v>
      </c>
      <c r="C3468" s="2">
        <v>0</v>
      </c>
      <c r="D3468" s="2">
        <v>0</v>
      </c>
      <c r="E3468" s="2" t="s">
        <v>40</v>
      </c>
      <c r="F3468" s="2">
        <v>0</v>
      </c>
      <c r="G3468" s="2">
        <v>0</v>
      </c>
      <c r="H3468" s="2">
        <v>0</v>
      </c>
      <c r="I3468" s="2" t="s">
        <v>40</v>
      </c>
      <c r="J3468" s="2" t="s">
        <v>83</v>
      </c>
      <c r="K3468" s="2" t="s">
        <v>40</v>
      </c>
      <c r="L3468" s="2" t="s">
        <v>40</v>
      </c>
      <c r="M3468" s="2" t="s">
        <v>40</v>
      </c>
      <c r="N3468" s="2">
        <v>0</v>
      </c>
      <c r="O3468" s="2">
        <v>0</v>
      </c>
      <c r="P3468" s="2">
        <v>0</v>
      </c>
      <c r="Q3468" s="2" t="s">
        <v>40</v>
      </c>
      <c r="R3468" s="2">
        <v>0</v>
      </c>
      <c r="S3468" s="2">
        <v>0</v>
      </c>
      <c r="T3468" s="2" t="s">
        <v>40</v>
      </c>
      <c r="U3468" s="2" t="s">
        <v>40</v>
      </c>
      <c r="V3468" s="2" t="s">
        <v>83</v>
      </c>
      <c r="W3468" s="2" t="s">
        <v>40</v>
      </c>
      <c r="X3468" s="2" t="s">
        <v>40</v>
      </c>
      <c r="Y3468" s="2" t="s">
        <v>40</v>
      </c>
      <c r="Z3468" s="2">
        <v>0</v>
      </c>
      <c r="AA3468" s="2">
        <v>0</v>
      </c>
      <c r="AB3468" s="2" t="s">
        <v>40</v>
      </c>
      <c r="AC3468" s="2" t="s">
        <v>40</v>
      </c>
      <c r="AD3468" s="2" t="s">
        <v>40</v>
      </c>
    </row>
    <row r="3469" spans="1:30" x14ac:dyDescent="0.2">
      <c r="A3469" s="3" t="s">
        <v>54</v>
      </c>
      <c r="B3469" s="2" t="s">
        <v>83</v>
      </c>
      <c r="C3469" s="2" t="s">
        <v>40</v>
      </c>
      <c r="D3469" s="2" t="s">
        <v>40</v>
      </c>
      <c r="E3469" s="2" t="s">
        <v>40</v>
      </c>
      <c r="F3469" s="2">
        <v>0</v>
      </c>
      <c r="G3469" s="2">
        <v>0</v>
      </c>
      <c r="H3469" s="2" t="s">
        <v>40</v>
      </c>
      <c r="I3469" s="2" t="s">
        <v>40</v>
      </c>
      <c r="J3469" s="2" t="s">
        <v>83</v>
      </c>
      <c r="K3469" s="2" t="s">
        <v>40</v>
      </c>
      <c r="L3469" s="2" t="s">
        <v>40</v>
      </c>
      <c r="M3469" s="2" t="s">
        <v>40</v>
      </c>
      <c r="N3469" s="2">
        <v>0</v>
      </c>
      <c r="O3469" s="2">
        <v>0</v>
      </c>
      <c r="P3469" s="2">
        <v>0</v>
      </c>
      <c r="Q3469" s="2" t="s">
        <v>40</v>
      </c>
      <c r="R3469" s="2" t="s">
        <v>83</v>
      </c>
      <c r="S3469" s="2" t="s">
        <v>40</v>
      </c>
      <c r="T3469" s="2" t="s">
        <v>40</v>
      </c>
      <c r="U3469" s="2" t="s">
        <v>40</v>
      </c>
      <c r="V3469" s="2">
        <v>0</v>
      </c>
      <c r="W3469" s="2">
        <v>0</v>
      </c>
      <c r="X3469" s="2" t="s">
        <v>40</v>
      </c>
      <c r="Y3469" s="2" t="s">
        <v>40</v>
      </c>
      <c r="Z3469" s="2">
        <v>0</v>
      </c>
      <c r="AA3469" s="2">
        <v>0</v>
      </c>
      <c r="AB3469" s="2">
        <v>0</v>
      </c>
      <c r="AC3469" s="2" t="s">
        <v>40</v>
      </c>
      <c r="AD3469" s="2" t="s">
        <v>40</v>
      </c>
    </row>
    <row r="3470" spans="1:30" x14ac:dyDescent="0.2">
      <c r="A3470" s="3" t="s">
        <v>55</v>
      </c>
      <c r="B3470" s="2">
        <v>0</v>
      </c>
      <c r="C3470" s="2">
        <v>0</v>
      </c>
      <c r="D3470" s="2">
        <v>0</v>
      </c>
      <c r="E3470" s="2" t="s">
        <v>40</v>
      </c>
      <c r="F3470" s="2">
        <v>0</v>
      </c>
      <c r="G3470" s="2">
        <v>0</v>
      </c>
      <c r="H3470" s="2" t="s">
        <v>40</v>
      </c>
      <c r="I3470" s="2" t="s">
        <v>40</v>
      </c>
      <c r="J3470" s="2" t="s">
        <v>83</v>
      </c>
      <c r="K3470" s="2" t="s">
        <v>40</v>
      </c>
      <c r="L3470" s="2" t="s">
        <v>40</v>
      </c>
      <c r="M3470" s="2" t="s">
        <v>40</v>
      </c>
      <c r="N3470" s="2">
        <v>0</v>
      </c>
      <c r="O3470" s="2">
        <v>0</v>
      </c>
      <c r="P3470" s="2">
        <v>0</v>
      </c>
      <c r="Q3470" s="2" t="s">
        <v>40</v>
      </c>
      <c r="R3470" s="2" t="s">
        <v>83</v>
      </c>
      <c r="S3470" s="2" t="s">
        <v>40</v>
      </c>
      <c r="T3470" s="2" t="s">
        <v>40</v>
      </c>
      <c r="U3470" s="2" t="s">
        <v>40</v>
      </c>
      <c r="V3470" s="2">
        <v>0</v>
      </c>
      <c r="W3470" s="2">
        <v>0</v>
      </c>
      <c r="X3470" s="2" t="s">
        <v>40</v>
      </c>
      <c r="Y3470" s="2" t="s">
        <v>40</v>
      </c>
      <c r="Z3470" s="2">
        <v>0</v>
      </c>
      <c r="AA3470" s="2">
        <v>0</v>
      </c>
      <c r="AB3470" s="2" t="s">
        <v>40</v>
      </c>
      <c r="AC3470" s="2" t="s">
        <v>40</v>
      </c>
      <c r="AD3470" s="2" t="s">
        <v>40</v>
      </c>
    </row>
    <row r="3471" spans="1:30" x14ac:dyDescent="0.2">
      <c r="A3471" s="3" t="s">
        <v>56</v>
      </c>
      <c r="B3471" s="2">
        <v>0</v>
      </c>
      <c r="C3471" s="2">
        <v>0</v>
      </c>
      <c r="D3471" s="2">
        <v>0</v>
      </c>
      <c r="E3471" s="2" t="s">
        <v>40</v>
      </c>
      <c r="F3471" s="2" t="s">
        <v>83</v>
      </c>
      <c r="G3471" s="2" t="s">
        <v>40</v>
      </c>
      <c r="H3471" s="2" t="s">
        <v>40</v>
      </c>
      <c r="I3471" s="2" t="s">
        <v>40</v>
      </c>
      <c r="J3471" s="2" t="s">
        <v>83</v>
      </c>
      <c r="K3471" s="2" t="s">
        <v>40</v>
      </c>
      <c r="L3471" s="2" t="s">
        <v>40</v>
      </c>
      <c r="M3471" s="2" t="s">
        <v>40</v>
      </c>
      <c r="N3471" s="2">
        <v>0</v>
      </c>
      <c r="O3471" s="2">
        <v>0</v>
      </c>
      <c r="P3471" s="2">
        <v>0</v>
      </c>
      <c r="Q3471" s="2" t="s">
        <v>40</v>
      </c>
      <c r="R3471" s="2" t="s">
        <v>83</v>
      </c>
      <c r="S3471" s="2" t="s">
        <v>40</v>
      </c>
      <c r="T3471" s="2" t="s">
        <v>40</v>
      </c>
      <c r="U3471" s="2" t="s">
        <v>40</v>
      </c>
      <c r="V3471" s="2" t="s">
        <v>83</v>
      </c>
      <c r="W3471" s="2" t="s">
        <v>40</v>
      </c>
      <c r="X3471" s="2" t="s">
        <v>40</v>
      </c>
      <c r="Y3471" s="2" t="s">
        <v>40</v>
      </c>
      <c r="Z3471" s="2" t="s">
        <v>83</v>
      </c>
      <c r="AA3471" s="2" t="s">
        <v>40</v>
      </c>
      <c r="AB3471" s="2" t="s">
        <v>40</v>
      </c>
      <c r="AC3471" s="2" t="s">
        <v>40</v>
      </c>
      <c r="AD3471" s="2" t="s">
        <v>40</v>
      </c>
    </row>
    <row r="3474" spans="1:30" x14ac:dyDescent="0.2">
      <c r="A3474" s="3" t="s">
        <v>87</v>
      </c>
    </row>
    <row r="3476" spans="1:30" x14ac:dyDescent="0.2">
      <c r="B3476" s="2" t="s">
        <v>39</v>
      </c>
      <c r="C3476" s="2" t="s">
        <v>40</v>
      </c>
      <c r="D3476" s="2" t="s">
        <v>40</v>
      </c>
      <c r="E3476" s="2" t="s">
        <v>40</v>
      </c>
      <c r="F3476" s="2" t="s">
        <v>41</v>
      </c>
      <c r="G3476" s="2" t="s">
        <v>40</v>
      </c>
      <c r="H3476" s="2" t="s">
        <v>40</v>
      </c>
      <c r="I3476" s="2" t="s">
        <v>40</v>
      </c>
      <c r="J3476" s="2" t="s">
        <v>42</v>
      </c>
      <c r="K3476" s="2" t="s">
        <v>40</v>
      </c>
      <c r="L3476" s="2" t="s">
        <v>40</v>
      </c>
      <c r="M3476" s="2" t="s">
        <v>40</v>
      </c>
      <c r="N3476" s="2" t="s">
        <v>43</v>
      </c>
      <c r="O3476" s="2" t="s">
        <v>40</v>
      </c>
      <c r="P3476" s="2" t="s">
        <v>40</v>
      </c>
      <c r="Q3476" s="2" t="s">
        <v>40</v>
      </c>
      <c r="R3476" s="2" t="s">
        <v>44</v>
      </c>
      <c r="S3476" s="2" t="s">
        <v>40</v>
      </c>
      <c r="T3476" s="2" t="s">
        <v>40</v>
      </c>
      <c r="U3476" s="2" t="s">
        <v>40</v>
      </c>
      <c r="V3476" s="2" t="s">
        <v>45</v>
      </c>
      <c r="W3476" s="2" t="s">
        <v>40</v>
      </c>
      <c r="X3476" s="2" t="s">
        <v>40</v>
      </c>
      <c r="Y3476" s="2" t="s">
        <v>40</v>
      </c>
      <c r="Z3476" s="2" t="s">
        <v>46</v>
      </c>
      <c r="AA3476" s="2" t="s">
        <v>40</v>
      </c>
      <c r="AB3476" s="2" t="s">
        <v>40</v>
      </c>
      <c r="AC3476" s="2" t="s">
        <v>40</v>
      </c>
      <c r="AD3476" s="2" t="s">
        <v>40</v>
      </c>
    </row>
    <row r="3477" spans="1:30" x14ac:dyDescent="0.2">
      <c r="A3477" s="3" t="s">
        <v>47</v>
      </c>
      <c r="B3477" s="2">
        <v>2.0050322377732299E-2</v>
      </c>
      <c r="C3477" s="2">
        <v>1.87669639395114E-2</v>
      </c>
      <c r="D3477" s="2">
        <v>1.843064977844E-2</v>
      </c>
      <c r="E3477" s="2">
        <v>1.91494360902255E-2</v>
      </c>
      <c r="F3477" s="2" t="s">
        <v>83</v>
      </c>
      <c r="G3477" s="2" t="s">
        <v>40</v>
      </c>
      <c r="H3477" s="2" t="s">
        <v>40</v>
      </c>
      <c r="I3477" s="2" t="s">
        <v>40</v>
      </c>
      <c r="J3477" s="2" t="s">
        <v>83</v>
      </c>
      <c r="K3477" s="2" t="s">
        <v>40</v>
      </c>
      <c r="L3477" s="2" t="s">
        <v>40</v>
      </c>
      <c r="M3477" s="2" t="s">
        <v>40</v>
      </c>
      <c r="N3477" s="2" t="s">
        <v>83</v>
      </c>
      <c r="O3477" s="2" t="s">
        <v>40</v>
      </c>
      <c r="P3477" s="2" t="s">
        <v>40</v>
      </c>
      <c r="Q3477" s="2" t="s">
        <v>40</v>
      </c>
      <c r="R3477" s="2" t="s">
        <v>83</v>
      </c>
      <c r="S3477" s="2" t="s">
        <v>40</v>
      </c>
      <c r="T3477" s="2" t="s">
        <v>40</v>
      </c>
      <c r="U3477" s="2" t="s">
        <v>40</v>
      </c>
      <c r="V3477" s="2" t="s">
        <v>83</v>
      </c>
      <c r="W3477" s="2" t="s">
        <v>40</v>
      </c>
      <c r="X3477" s="2" t="s">
        <v>40</v>
      </c>
      <c r="Y3477" s="2" t="s">
        <v>40</v>
      </c>
      <c r="Z3477" s="2" t="s">
        <v>83</v>
      </c>
      <c r="AA3477" s="2" t="s">
        <v>40</v>
      </c>
      <c r="AB3477" s="2" t="s">
        <v>40</v>
      </c>
      <c r="AC3477" s="2" t="s">
        <v>40</v>
      </c>
      <c r="AD3477" s="2" t="s">
        <v>40</v>
      </c>
    </row>
    <row r="3478" spans="1:30" x14ac:dyDescent="0.2">
      <c r="A3478" s="3" t="s">
        <v>52</v>
      </c>
      <c r="B3478" s="2">
        <v>1.88578702744308E-2</v>
      </c>
      <c r="C3478" s="2">
        <v>1.9877942458587601E-2</v>
      </c>
      <c r="D3478" s="2">
        <v>1.8547866408405202E-2</v>
      </c>
      <c r="E3478" s="2" t="s">
        <v>40</v>
      </c>
      <c r="F3478" s="2">
        <v>0</v>
      </c>
      <c r="G3478" s="2">
        <v>0</v>
      </c>
      <c r="H3478" s="2">
        <v>5.52803645730136E-2</v>
      </c>
      <c r="I3478" s="2" t="s">
        <v>40</v>
      </c>
      <c r="J3478" s="2" t="s">
        <v>83</v>
      </c>
      <c r="K3478" s="2" t="s">
        <v>40</v>
      </c>
      <c r="L3478" s="2" t="s">
        <v>40</v>
      </c>
      <c r="M3478" s="2" t="s">
        <v>40</v>
      </c>
      <c r="N3478" s="2">
        <v>1.8550000000000001E-2</v>
      </c>
      <c r="O3478" s="2">
        <v>1.83912751089149E-2</v>
      </c>
      <c r="P3478" s="2">
        <v>2.0367684064063401E-2</v>
      </c>
      <c r="Q3478" s="2" t="s">
        <v>40</v>
      </c>
      <c r="R3478" s="2">
        <v>1.9334804601292801E-2</v>
      </c>
      <c r="S3478" s="2">
        <v>1.88601645123384E-2</v>
      </c>
      <c r="T3478" s="2" t="s">
        <v>40</v>
      </c>
      <c r="U3478" s="2" t="s">
        <v>40</v>
      </c>
      <c r="V3478" s="2" t="s">
        <v>83</v>
      </c>
      <c r="W3478" s="2" t="s">
        <v>40</v>
      </c>
      <c r="X3478" s="2" t="s">
        <v>40</v>
      </c>
      <c r="Y3478" s="2" t="s">
        <v>40</v>
      </c>
      <c r="Z3478" s="2">
        <v>1.9659086476576802E-2</v>
      </c>
      <c r="AA3478" s="2">
        <v>1.8533409166683001E-2</v>
      </c>
      <c r="AB3478" s="2" t="s">
        <v>40</v>
      </c>
      <c r="AC3478" s="2" t="s">
        <v>40</v>
      </c>
      <c r="AD3478" s="2" t="s">
        <v>40</v>
      </c>
    </row>
    <row r="3479" spans="1:30" x14ac:dyDescent="0.2">
      <c r="A3479" s="3" t="s">
        <v>54</v>
      </c>
      <c r="B3479" s="2" t="s">
        <v>83</v>
      </c>
      <c r="C3479" s="2" t="s">
        <v>40</v>
      </c>
      <c r="D3479" s="2" t="s">
        <v>40</v>
      </c>
      <c r="E3479" s="2" t="s">
        <v>40</v>
      </c>
      <c r="F3479" s="2">
        <v>3.7682333873581803E-2</v>
      </c>
      <c r="G3479" s="2">
        <v>0</v>
      </c>
      <c r="H3479" s="2" t="s">
        <v>40</v>
      </c>
      <c r="I3479" s="2" t="s">
        <v>40</v>
      </c>
      <c r="J3479" s="2" t="s">
        <v>83</v>
      </c>
      <c r="K3479" s="2" t="s">
        <v>40</v>
      </c>
      <c r="L3479" s="2" t="s">
        <v>40</v>
      </c>
      <c r="M3479" s="2" t="s">
        <v>40</v>
      </c>
      <c r="N3479" s="2">
        <v>1.813E-2</v>
      </c>
      <c r="O3479" s="2">
        <v>1.88471352354442E-2</v>
      </c>
      <c r="P3479" s="2">
        <v>2.03390837020101E-2</v>
      </c>
      <c r="Q3479" s="2" t="s">
        <v>40</v>
      </c>
      <c r="R3479" s="2" t="s">
        <v>83</v>
      </c>
      <c r="S3479" s="2" t="s">
        <v>40</v>
      </c>
      <c r="T3479" s="2" t="s">
        <v>40</v>
      </c>
      <c r="U3479" s="2" t="s">
        <v>40</v>
      </c>
      <c r="V3479" s="2">
        <v>2.0137888053597099E-2</v>
      </c>
      <c r="W3479" s="2">
        <v>1.8048981676061001E-2</v>
      </c>
      <c r="X3479" s="2" t="s">
        <v>40</v>
      </c>
      <c r="Y3479" s="2" t="s">
        <v>40</v>
      </c>
      <c r="Z3479" s="2">
        <v>1.8519999999999998E-2</v>
      </c>
      <c r="AA3479" s="2">
        <v>2.019E-2</v>
      </c>
      <c r="AB3479" s="2">
        <v>1.8574031622876599E-2</v>
      </c>
      <c r="AC3479" s="2" t="s">
        <v>40</v>
      </c>
      <c r="AD3479" s="2" t="s">
        <v>40</v>
      </c>
    </row>
    <row r="3480" spans="1:30" x14ac:dyDescent="0.2">
      <c r="A3480" s="3" t="s">
        <v>55</v>
      </c>
      <c r="B3480" s="2">
        <v>1.8519600397265801E-2</v>
      </c>
      <c r="C3480" s="2">
        <v>1.9985974754558201E-2</v>
      </c>
      <c r="D3480" s="2">
        <v>1.8780000000000002E-2</v>
      </c>
      <c r="E3480" s="2" t="s">
        <v>40</v>
      </c>
      <c r="F3480" s="2">
        <v>3.7752261656228199E-2</v>
      </c>
      <c r="G3480" s="2">
        <v>0</v>
      </c>
      <c r="H3480" s="2" t="s">
        <v>40</v>
      </c>
      <c r="I3480" s="2" t="s">
        <v>40</v>
      </c>
      <c r="J3480" s="2" t="s">
        <v>83</v>
      </c>
      <c r="K3480" s="2" t="s">
        <v>40</v>
      </c>
      <c r="L3480" s="2" t="s">
        <v>40</v>
      </c>
      <c r="M3480" s="2" t="s">
        <v>40</v>
      </c>
      <c r="N3480" s="2">
        <v>1.8950000000000002E-2</v>
      </c>
      <c r="O3480" s="2">
        <v>1.9210000000000001E-2</v>
      </c>
      <c r="P3480" s="2">
        <v>1.91333545604538E-2</v>
      </c>
      <c r="Q3480" s="2" t="s">
        <v>40</v>
      </c>
      <c r="R3480" s="2" t="s">
        <v>83</v>
      </c>
      <c r="S3480" s="2" t="s">
        <v>40</v>
      </c>
      <c r="T3480" s="2" t="s">
        <v>40</v>
      </c>
      <c r="U3480" s="2" t="s">
        <v>40</v>
      </c>
      <c r="V3480" s="2">
        <v>1.8624948859319201E-2</v>
      </c>
      <c r="W3480" s="2">
        <v>1.9574351121058601E-2</v>
      </c>
      <c r="X3480" s="2" t="s">
        <v>40</v>
      </c>
      <c r="Y3480" s="2" t="s">
        <v>40</v>
      </c>
      <c r="Z3480" s="2">
        <v>1.9492604564599801E-2</v>
      </c>
      <c r="AA3480" s="2">
        <v>1.8704361747823001E-2</v>
      </c>
      <c r="AB3480" s="2" t="s">
        <v>40</v>
      </c>
      <c r="AC3480" s="2" t="s">
        <v>40</v>
      </c>
      <c r="AD3480" s="2" t="s">
        <v>40</v>
      </c>
    </row>
    <row r="3481" spans="1:30" x14ac:dyDescent="0.2">
      <c r="A3481" s="3" t="s">
        <v>56</v>
      </c>
      <c r="B3481" s="2">
        <v>1.9247645234891399E-2</v>
      </c>
      <c r="C3481" s="2">
        <v>1.9254621699840501E-2</v>
      </c>
      <c r="D3481" s="2">
        <v>1.8792927078766598E-2</v>
      </c>
      <c r="E3481" s="2" t="s">
        <v>40</v>
      </c>
      <c r="F3481" s="2" t="s">
        <v>83</v>
      </c>
      <c r="G3481" s="2" t="s">
        <v>40</v>
      </c>
      <c r="H3481" s="2" t="s">
        <v>40</v>
      </c>
      <c r="I3481" s="2" t="s">
        <v>40</v>
      </c>
      <c r="J3481" s="2" t="s">
        <v>83</v>
      </c>
      <c r="K3481" s="2" t="s">
        <v>40</v>
      </c>
      <c r="L3481" s="2" t="s">
        <v>40</v>
      </c>
      <c r="M3481" s="2" t="s">
        <v>40</v>
      </c>
      <c r="N3481" s="2">
        <v>1.98048981757095E-2</v>
      </c>
      <c r="O3481" s="2">
        <v>1.9583554533120901E-2</v>
      </c>
      <c r="P3481" s="2">
        <v>1.7922500435717099E-2</v>
      </c>
      <c r="Q3481" s="2" t="s">
        <v>40</v>
      </c>
      <c r="R3481" s="2" t="s">
        <v>83</v>
      </c>
      <c r="S3481" s="2" t="s">
        <v>40</v>
      </c>
      <c r="T3481" s="2" t="s">
        <v>40</v>
      </c>
      <c r="U3481" s="2" t="s">
        <v>40</v>
      </c>
      <c r="V3481" s="2" t="s">
        <v>83</v>
      </c>
      <c r="W3481" s="2" t="s">
        <v>40</v>
      </c>
      <c r="X3481" s="2" t="s">
        <v>40</v>
      </c>
      <c r="Y3481" s="2" t="s">
        <v>40</v>
      </c>
      <c r="Z3481" s="2" t="s">
        <v>83</v>
      </c>
      <c r="AA3481" s="2" t="s">
        <v>40</v>
      </c>
      <c r="AB3481" s="2" t="s">
        <v>40</v>
      </c>
      <c r="AC3481" s="2" t="s">
        <v>40</v>
      </c>
      <c r="AD3481" s="2" t="s">
        <v>40</v>
      </c>
    </row>
    <row r="3484" spans="1:30" x14ac:dyDescent="0.2">
      <c r="A3484" s="3" t="s">
        <v>88</v>
      </c>
    </row>
    <row r="3486" spans="1:30" x14ac:dyDescent="0.2">
      <c r="B3486" s="2" t="s">
        <v>39</v>
      </c>
      <c r="C3486" s="2" t="s">
        <v>40</v>
      </c>
      <c r="D3486" s="2" t="s">
        <v>40</v>
      </c>
      <c r="E3486" s="2" t="s">
        <v>40</v>
      </c>
      <c r="F3486" s="2" t="s">
        <v>41</v>
      </c>
      <c r="G3486" s="2" t="s">
        <v>40</v>
      </c>
      <c r="H3486" s="2" t="s">
        <v>40</v>
      </c>
      <c r="I3486" s="2" t="s">
        <v>40</v>
      </c>
      <c r="J3486" s="2" t="s">
        <v>42</v>
      </c>
      <c r="K3486" s="2" t="s">
        <v>40</v>
      </c>
      <c r="L3486" s="2" t="s">
        <v>40</v>
      </c>
      <c r="M3486" s="2" t="s">
        <v>40</v>
      </c>
      <c r="N3486" s="2" t="s">
        <v>43</v>
      </c>
      <c r="O3486" s="2" t="s">
        <v>40</v>
      </c>
      <c r="P3486" s="2" t="s">
        <v>40</v>
      </c>
      <c r="Q3486" s="2" t="s">
        <v>40</v>
      </c>
      <c r="R3486" s="2" t="s">
        <v>44</v>
      </c>
      <c r="S3486" s="2" t="s">
        <v>40</v>
      </c>
      <c r="T3486" s="2" t="s">
        <v>40</v>
      </c>
      <c r="U3486" s="2" t="s">
        <v>40</v>
      </c>
      <c r="V3486" s="2" t="s">
        <v>45</v>
      </c>
      <c r="W3486" s="2" t="s">
        <v>40</v>
      </c>
      <c r="X3486" s="2" t="s">
        <v>40</v>
      </c>
      <c r="Y3486" s="2" t="s">
        <v>40</v>
      </c>
      <c r="Z3486" s="2" t="s">
        <v>46</v>
      </c>
      <c r="AA3486" s="2" t="s">
        <v>40</v>
      </c>
      <c r="AB3486" s="2" t="s">
        <v>40</v>
      </c>
      <c r="AC3486" s="2" t="s">
        <v>40</v>
      </c>
      <c r="AD3486" s="2" t="s">
        <v>40</v>
      </c>
    </row>
    <row r="3487" spans="1:30" x14ac:dyDescent="0.2">
      <c r="A3487" s="3" t="s">
        <v>47</v>
      </c>
      <c r="B3487" s="2">
        <v>0.92730775279131905</v>
      </c>
      <c r="C3487" s="2">
        <v>0.92853819309810004</v>
      </c>
      <c r="D3487" s="2">
        <v>0.92710089800399897</v>
      </c>
      <c r="E3487" s="2">
        <v>0.92532111528822003</v>
      </c>
      <c r="F3487" s="2" t="s">
        <v>83</v>
      </c>
      <c r="G3487" s="2" t="s">
        <v>40</v>
      </c>
      <c r="H3487" s="2" t="s">
        <v>40</v>
      </c>
      <c r="I3487" s="2" t="s">
        <v>40</v>
      </c>
      <c r="J3487" s="2" t="s">
        <v>83</v>
      </c>
      <c r="K3487" s="2" t="s">
        <v>40</v>
      </c>
      <c r="L3487" s="2" t="s">
        <v>40</v>
      </c>
      <c r="M3487" s="2" t="s">
        <v>40</v>
      </c>
      <c r="N3487" s="2" t="s">
        <v>83</v>
      </c>
      <c r="O3487" s="2" t="s">
        <v>40</v>
      </c>
      <c r="P3487" s="2" t="s">
        <v>40</v>
      </c>
      <c r="Q3487" s="2" t="s">
        <v>40</v>
      </c>
      <c r="R3487" s="2" t="s">
        <v>83</v>
      </c>
      <c r="S3487" s="2" t="s">
        <v>40</v>
      </c>
      <c r="T3487" s="2" t="s">
        <v>40</v>
      </c>
      <c r="U3487" s="2" t="s">
        <v>40</v>
      </c>
      <c r="V3487" s="2" t="s">
        <v>83</v>
      </c>
      <c r="W3487" s="2" t="s">
        <v>40</v>
      </c>
      <c r="X3487" s="2" t="s">
        <v>40</v>
      </c>
      <c r="Y3487" s="2" t="s">
        <v>40</v>
      </c>
      <c r="Z3487" s="2" t="s">
        <v>83</v>
      </c>
      <c r="AA3487" s="2" t="s">
        <v>40</v>
      </c>
      <c r="AB3487" s="2" t="s">
        <v>40</v>
      </c>
      <c r="AC3487" s="2" t="s">
        <v>40</v>
      </c>
      <c r="AD3487" s="2" t="s">
        <v>40</v>
      </c>
    </row>
    <row r="3488" spans="1:30" x14ac:dyDescent="0.2">
      <c r="A3488" s="3" t="s">
        <v>52</v>
      </c>
      <c r="B3488" s="2">
        <v>0.92631516622753696</v>
      </c>
      <c r="C3488" s="2">
        <v>0.926038942167974</v>
      </c>
      <c r="D3488" s="2">
        <v>0.92886071491459699</v>
      </c>
      <c r="E3488" s="2" t="s">
        <v>40</v>
      </c>
      <c r="F3488" s="2">
        <v>0.946904236934628</v>
      </c>
      <c r="G3488" s="2">
        <v>0.94384513963801897</v>
      </c>
      <c r="H3488" s="2">
        <v>0.89238302810722003</v>
      </c>
      <c r="I3488" s="2" t="s">
        <v>40</v>
      </c>
      <c r="J3488" s="2" t="s">
        <v>83</v>
      </c>
      <c r="K3488" s="2" t="s">
        <v>40</v>
      </c>
      <c r="L3488" s="2" t="s">
        <v>40</v>
      </c>
      <c r="M3488" s="2" t="s">
        <v>40</v>
      </c>
      <c r="N3488" s="2">
        <v>0.85768</v>
      </c>
      <c r="O3488" s="2">
        <v>0.94924125025584005</v>
      </c>
      <c r="P3488" s="2">
        <v>0.97504366618313099</v>
      </c>
      <c r="Q3488" s="2" t="s">
        <v>40</v>
      </c>
      <c r="R3488" s="2">
        <v>0.92666445325469204</v>
      </c>
      <c r="S3488" s="2">
        <v>0.927477477477477</v>
      </c>
      <c r="T3488" s="2" t="s">
        <v>40</v>
      </c>
      <c r="U3488" s="2" t="s">
        <v>40</v>
      </c>
      <c r="V3488" s="2" t="s">
        <v>83</v>
      </c>
      <c r="W3488" s="2" t="s">
        <v>40</v>
      </c>
      <c r="X3488" s="2" t="s">
        <v>40</v>
      </c>
      <c r="Y3488" s="2" t="s">
        <v>40</v>
      </c>
      <c r="Z3488" s="2">
        <v>0.92518625424191603</v>
      </c>
      <c r="AA3488" s="2">
        <v>0.92896507089764402</v>
      </c>
      <c r="AB3488" s="2" t="s">
        <v>40</v>
      </c>
      <c r="AC3488" s="2" t="s">
        <v>40</v>
      </c>
      <c r="AD3488" s="2" t="s">
        <v>40</v>
      </c>
    </row>
    <row r="3489" spans="1:30" x14ac:dyDescent="0.2">
      <c r="A3489" s="3" t="s">
        <v>54</v>
      </c>
      <c r="B3489" s="2" t="s">
        <v>83</v>
      </c>
      <c r="C3489" s="2" t="s">
        <v>40</v>
      </c>
      <c r="D3489" s="2" t="s">
        <v>40</v>
      </c>
      <c r="E3489" s="2" t="s">
        <v>40</v>
      </c>
      <c r="F3489" s="2">
        <v>0.910646754649996</v>
      </c>
      <c r="G3489" s="2">
        <v>0.94394765539803704</v>
      </c>
      <c r="H3489" s="2" t="s">
        <v>40</v>
      </c>
      <c r="I3489" s="2" t="s">
        <v>40</v>
      </c>
      <c r="J3489" s="2" t="s">
        <v>83</v>
      </c>
      <c r="K3489" s="2" t="s">
        <v>40</v>
      </c>
      <c r="L3489" s="2" t="s">
        <v>40</v>
      </c>
      <c r="M3489" s="2" t="s">
        <v>40</v>
      </c>
      <c r="N3489" s="2">
        <v>0.86080000000000001</v>
      </c>
      <c r="O3489" s="2">
        <v>0.94682208304337701</v>
      </c>
      <c r="P3489" s="2">
        <v>0.973930342349832</v>
      </c>
      <c r="Q3489" s="2" t="s">
        <v>40</v>
      </c>
      <c r="R3489" s="2" t="s">
        <v>83</v>
      </c>
      <c r="S3489" s="2" t="s">
        <v>40</v>
      </c>
      <c r="T3489" s="2" t="s">
        <v>40</v>
      </c>
      <c r="U3489" s="2" t="s">
        <v>40</v>
      </c>
      <c r="V3489" s="2">
        <v>0.92566120048299705</v>
      </c>
      <c r="W3489" s="2">
        <v>0.92849146650431003</v>
      </c>
      <c r="X3489" s="2" t="s">
        <v>40</v>
      </c>
      <c r="Y3489" s="2" t="s">
        <v>40</v>
      </c>
      <c r="Z3489" s="2">
        <v>0.92766999999999999</v>
      </c>
      <c r="AA3489" s="2">
        <v>0.92584</v>
      </c>
      <c r="AB3489" s="2">
        <v>0.92770234526538498</v>
      </c>
      <c r="AC3489" s="2" t="s">
        <v>40</v>
      </c>
      <c r="AD3489" s="2" t="s">
        <v>40</v>
      </c>
    </row>
    <row r="3490" spans="1:30" x14ac:dyDescent="0.2">
      <c r="A3490" s="3" t="s">
        <v>55</v>
      </c>
      <c r="B3490" s="2">
        <v>0.92697318455336797</v>
      </c>
      <c r="C3490" s="2">
        <v>0.92531556802243997</v>
      </c>
      <c r="D3490" s="2">
        <v>0.92895000000000005</v>
      </c>
      <c r="E3490" s="2" t="s">
        <v>40</v>
      </c>
      <c r="F3490" s="2">
        <v>0.90819995360705097</v>
      </c>
      <c r="G3490" s="2">
        <v>0.94638934515445905</v>
      </c>
      <c r="H3490" s="2" t="s">
        <v>40</v>
      </c>
      <c r="I3490" s="2" t="s">
        <v>40</v>
      </c>
      <c r="J3490" s="2" t="s">
        <v>83</v>
      </c>
      <c r="K3490" s="2" t="s">
        <v>40</v>
      </c>
      <c r="L3490" s="2" t="s">
        <v>40</v>
      </c>
      <c r="M3490" s="2" t="s">
        <v>40</v>
      </c>
      <c r="N3490" s="2">
        <v>0.93844000000000005</v>
      </c>
      <c r="O3490" s="2">
        <v>0.95987</v>
      </c>
      <c r="P3490" s="2">
        <v>0.88369467681708902</v>
      </c>
      <c r="Q3490" s="2" t="s">
        <v>40</v>
      </c>
      <c r="R3490" s="2" t="s">
        <v>83</v>
      </c>
      <c r="S3490" s="2" t="s">
        <v>40</v>
      </c>
      <c r="T3490" s="2" t="s">
        <v>40</v>
      </c>
      <c r="U3490" s="2" t="s">
        <v>40</v>
      </c>
      <c r="V3490" s="2">
        <v>0.927604278283231</v>
      </c>
      <c r="W3490" s="2">
        <v>0.92653237523068999</v>
      </c>
      <c r="X3490" s="2" t="s">
        <v>40</v>
      </c>
      <c r="Y3490" s="2" t="s">
        <v>40</v>
      </c>
      <c r="Z3490" s="2">
        <v>0.92718189832500697</v>
      </c>
      <c r="AA3490" s="2">
        <v>0.92695927213089102</v>
      </c>
      <c r="AB3490" s="2" t="s">
        <v>40</v>
      </c>
      <c r="AC3490" s="2" t="s">
        <v>40</v>
      </c>
      <c r="AD3490" s="2" t="s">
        <v>40</v>
      </c>
    </row>
    <row r="3491" spans="1:30" x14ac:dyDescent="0.2">
      <c r="A3491" s="3" t="s">
        <v>56</v>
      </c>
      <c r="B3491" s="2">
        <v>0.92567132744398295</v>
      </c>
      <c r="C3491" s="2">
        <v>0.92699781465950004</v>
      </c>
      <c r="D3491" s="2">
        <v>0.92854011398509395</v>
      </c>
      <c r="E3491" s="2" t="s">
        <v>40</v>
      </c>
      <c r="F3491" s="2" t="s">
        <v>83</v>
      </c>
      <c r="G3491" s="2" t="s">
        <v>40</v>
      </c>
      <c r="H3491" s="2" t="s">
        <v>40</v>
      </c>
      <c r="I3491" s="2" t="s">
        <v>40</v>
      </c>
      <c r="J3491" s="2" t="s">
        <v>83</v>
      </c>
      <c r="K3491" s="2" t="s">
        <v>40</v>
      </c>
      <c r="L3491" s="2" t="s">
        <v>40</v>
      </c>
      <c r="M3491" s="2" t="s">
        <v>40</v>
      </c>
      <c r="N3491" s="2">
        <v>0.97907518198697296</v>
      </c>
      <c r="O3491" s="2">
        <v>0.98041644546687901</v>
      </c>
      <c r="P3491" s="2">
        <v>0.82327310753500205</v>
      </c>
      <c r="Q3491" s="2" t="s">
        <v>40</v>
      </c>
      <c r="R3491" s="2" t="s">
        <v>83</v>
      </c>
      <c r="S3491" s="2" t="s">
        <v>40</v>
      </c>
      <c r="T3491" s="2" t="s">
        <v>40</v>
      </c>
      <c r="U3491" s="2" t="s">
        <v>40</v>
      </c>
      <c r="V3491" s="2" t="s">
        <v>83</v>
      </c>
      <c r="W3491" s="2" t="s">
        <v>40</v>
      </c>
      <c r="X3491" s="2" t="s">
        <v>40</v>
      </c>
      <c r="Y3491" s="2" t="s">
        <v>40</v>
      </c>
      <c r="Z3491" s="2" t="s">
        <v>83</v>
      </c>
      <c r="AA3491" s="2" t="s">
        <v>40</v>
      </c>
      <c r="AB3491" s="2" t="s">
        <v>40</v>
      </c>
      <c r="AC3491" s="2" t="s">
        <v>40</v>
      </c>
      <c r="AD3491" s="2" t="s">
        <v>40</v>
      </c>
    </row>
    <row r="3494" spans="1:30" x14ac:dyDescent="0.2">
      <c r="A3494" s="3" t="s">
        <v>89</v>
      </c>
    </row>
    <row r="3496" spans="1:30" x14ac:dyDescent="0.2">
      <c r="B3496" s="2" t="s">
        <v>39</v>
      </c>
      <c r="C3496" s="2" t="s">
        <v>40</v>
      </c>
      <c r="D3496" s="2" t="s">
        <v>40</v>
      </c>
      <c r="E3496" s="2" t="s">
        <v>40</v>
      </c>
      <c r="F3496" s="2" t="s">
        <v>41</v>
      </c>
      <c r="G3496" s="2" t="s">
        <v>40</v>
      </c>
      <c r="H3496" s="2" t="s">
        <v>40</v>
      </c>
      <c r="I3496" s="2" t="s">
        <v>40</v>
      </c>
      <c r="J3496" s="2" t="s">
        <v>42</v>
      </c>
      <c r="K3496" s="2" t="s">
        <v>40</v>
      </c>
      <c r="L3496" s="2" t="s">
        <v>40</v>
      </c>
      <c r="M3496" s="2" t="s">
        <v>40</v>
      </c>
      <c r="N3496" s="2" t="s">
        <v>43</v>
      </c>
      <c r="O3496" s="2" t="s">
        <v>40</v>
      </c>
      <c r="P3496" s="2" t="s">
        <v>40</v>
      </c>
      <c r="Q3496" s="2" t="s">
        <v>40</v>
      </c>
      <c r="R3496" s="2" t="s">
        <v>44</v>
      </c>
      <c r="S3496" s="2" t="s">
        <v>40</v>
      </c>
      <c r="T3496" s="2" t="s">
        <v>40</v>
      </c>
      <c r="U3496" s="2" t="s">
        <v>40</v>
      </c>
      <c r="V3496" s="2" t="s">
        <v>45</v>
      </c>
      <c r="W3496" s="2" t="s">
        <v>40</v>
      </c>
      <c r="X3496" s="2" t="s">
        <v>40</v>
      </c>
      <c r="Y3496" s="2" t="s">
        <v>40</v>
      </c>
      <c r="Z3496" s="2" t="s">
        <v>46</v>
      </c>
      <c r="AA3496" s="2" t="s">
        <v>40</v>
      </c>
      <c r="AB3496" s="2" t="s">
        <v>40</v>
      </c>
      <c r="AC3496" s="2" t="s">
        <v>40</v>
      </c>
      <c r="AD3496" s="2" t="s">
        <v>40</v>
      </c>
    </row>
    <row r="3497" spans="1:30" x14ac:dyDescent="0.2">
      <c r="A3497" s="3" t="s">
        <v>47</v>
      </c>
      <c r="B3497" s="2">
        <v>5.2641924830948199E-2</v>
      </c>
      <c r="C3497" s="2">
        <v>5.2694842962388501E-2</v>
      </c>
      <c r="D3497" s="2">
        <v>5.4468452217559998E-2</v>
      </c>
      <c r="E3497" s="2">
        <v>5.5529448621553797E-2</v>
      </c>
      <c r="F3497" s="2" t="s">
        <v>83</v>
      </c>
      <c r="G3497" s="2" t="s">
        <v>40</v>
      </c>
      <c r="H3497" s="2" t="s">
        <v>40</v>
      </c>
      <c r="I3497" s="2" t="s">
        <v>40</v>
      </c>
      <c r="J3497" s="2" t="s">
        <v>83</v>
      </c>
      <c r="K3497" s="2" t="s">
        <v>40</v>
      </c>
      <c r="L3497" s="2" t="s">
        <v>40</v>
      </c>
      <c r="M3497" s="2" t="s">
        <v>40</v>
      </c>
      <c r="N3497" s="2" t="s">
        <v>83</v>
      </c>
      <c r="O3497" s="2" t="s">
        <v>40</v>
      </c>
      <c r="P3497" s="2" t="s">
        <v>40</v>
      </c>
      <c r="Q3497" s="2" t="s">
        <v>40</v>
      </c>
      <c r="R3497" s="2" t="s">
        <v>83</v>
      </c>
      <c r="S3497" s="2" t="s">
        <v>40</v>
      </c>
      <c r="T3497" s="2" t="s">
        <v>40</v>
      </c>
      <c r="U3497" s="2" t="s">
        <v>40</v>
      </c>
      <c r="V3497" s="2" t="s">
        <v>83</v>
      </c>
      <c r="W3497" s="2" t="s">
        <v>40</v>
      </c>
      <c r="X3497" s="2" t="s">
        <v>40</v>
      </c>
      <c r="Y3497" s="2" t="s">
        <v>40</v>
      </c>
      <c r="Z3497" s="2" t="s">
        <v>83</v>
      </c>
      <c r="AA3497" s="2" t="s">
        <v>40</v>
      </c>
      <c r="AB3497" s="2" t="s">
        <v>40</v>
      </c>
      <c r="AC3497" s="2" t="s">
        <v>40</v>
      </c>
      <c r="AD3497" s="2" t="s">
        <v>40</v>
      </c>
    </row>
    <row r="3498" spans="1:30" x14ac:dyDescent="0.2">
      <c r="A3498" s="3" t="s">
        <v>52</v>
      </c>
      <c r="B3498" s="2">
        <v>5.4826963498031303E-2</v>
      </c>
      <c r="C3498" s="2">
        <v>5.40831153734379E-2</v>
      </c>
      <c r="D3498" s="2">
        <v>5.2591418676997098E-2</v>
      </c>
      <c r="E3498" s="2" t="s">
        <v>40</v>
      </c>
      <c r="F3498" s="2">
        <v>5.3095763065371497E-2</v>
      </c>
      <c r="G3498" s="2">
        <v>5.61548603619801E-2</v>
      </c>
      <c r="H3498" s="2">
        <v>5.2336607319765603E-2</v>
      </c>
      <c r="I3498" s="2" t="s">
        <v>40</v>
      </c>
      <c r="J3498" s="2" t="s">
        <v>83</v>
      </c>
      <c r="K3498" s="2" t="s">
        <v>40</v>
      </c>
      <c r="L3498" s="2" t="s">
        <v>40</v>
      </c>
      <c r="M3498" s="2" t="s">
        <v>40</v>
      </c>
      <c r="N3498" s="2">
        <v>0.12376</v>
      </c>
      <c r="O3498" s="2">
        <v>3.2367474635244503E-2</v>
      </c>
      <c r="P3498" s="2">
        <v>4.5886497528049904E-3</v>
      </c>
      <c r="Q3498" s="2" t="s">
        <v>40</v>
      </c>
      <c r="R3498" s="2">
        <v>5.4000742144014999E-2</v>
      </c>
      <c r="S3498" s="2">
        <v>5.3662358010184097E-2</v>
      </c>
      <c r="T3498" s="2" t="s">
        <v>40</v>
      </c>
      <c r="U3498" s="2" t="s">
        <v>40</v>
      </c>
      <c r="V3498" s="2" t="s">
        <v>83</v>
      </c>
      <c r="W3498" s="2" t="s">
        <v>40</v>
      </c>
      <c r="X3498" s="2" t="s">
        <v>40</v>
      </c>
      <c r="Y3498" s="2" t="s">
        <v>40</v>
      </c>
      <c r="Z3498" s="2">
        <v>5.5154659281507097E-2</v>
      </c>
      <c r="AA3498" s="2">
        <v>5.2501519935672397E-2</v>
      </c>
      <c r="AB3498" s="2" t="s">
        <v>40</v>
      </c>
      <c r="AC3498" s="2" t="s">
        <v>40</v>
      </c>
      <c r="AD3498" s="2" t="s">
        <v>40</v>
      </c>
    </row>
    <row r="3499" spans="1:30" x14ac:dyDescent="0.2">
      <c r="A3499" s="3" t="s">
        <v>54</v>
      </c>
      <c r="B3499" s="2" t="s">
        <v>83</v>
      </c>
      <c r="C3499" s="2" t="s">
        <v>40</v>
      </c>
      <c r="D3499" s="2" t="s">
        <v>40</v>
      </c>
      <c r="E3499" s="2" t="s">
        <v>40</v>
      </c>
      <c r="F3499" s="2">
        <v>5.1670911476421999E-2</v>
      </c>
      <c r="G3499" s="2">
        <v>5.60523446019629E-2</v>
      </c>
      <c r="H3499" s="2" t="s">
        <v>40</v>
      </c>
      <c r="I3499" s="2" t="s">
        <v>40</v>
      </c>
      <c r="J3499" s="2" t="s">
        <v>83</v>
      </c>
      <c r="K3499" s="2" t="s">
        <v>40</v>
      </c>
      <c r="L3499" s="2" t="s">
        <v>40</v>
      </c>
      <c r="M3499" s="2" t="s">
        <v>40</v>
      </c>
      <c r="N3499" s="2">
        <v>0.12107</v>
      </c>
      <c r="O3499" s="2">
        <v>3.4330781721178302E-2</v>
      </c>
      <c r="P3499" s="2">
        <v>5.7305739481576003E-3</v>
      </c>
      <c r="Q3499" s="2" t="s">
        <v>40</v>
      </c>
      <c r="R3499" s="2" t="s">
        <v>83</v>
      </c>
      <c r="S3499" s="2" t="s">
        <v>40</v>
      </c>
      <c r="T3499" s="2" t="s">
        <v>40</v>
      </c>
      <c r="U3499" s="2" t="s">
        <v>40</v>
      </c>
      <c r="V3499" s="2">
        <v>5.4200911463405103E-2</v>
      </c>
      <c r="W3499" s="2">
        <v>5.3459551819627998E-2</v>
      </c>
      <c r="X3499" s="2" t="s">
        <v>40</v>
      </c>
      <c r="Y3499" s="2" t="s">
        <v>40</v>
      </c>
      <c r="Z3499" s="2">
        <v>5.3809999999999997E-2</v>
      </c>
      <c r="AA3499" s="2">
        <v>5.3969999999999997E-2</v>
      </c>
      <c r="AB3499" s="2">
        <v>5.3723623111737999E-2</v>
      </c>
      <c r="AC3499" s="2" t="s">
        <v>40</v>
      </c>
      <c r="AD3499" s="2" t="s">
        <v>40</v>
      </c>
    </row>
    <row r="3500" spans="1:30" x14ac:dyDescent="0.2">
      <c r="A3500" s="3" t="s">
        <v>55</v>
      </c>
      <c r="B3500" s="2">
        <v>5.4507215049366099E-2</v>
      </c>
      <c r="C3500" s="2">
        <v>5.4698457223001401E-2</v>
      </c>
      <c r="D3500" s="2">
        <v>5.2269999999999997E-2</v>
      </c>
      <c r="E3500" s="2" t="s">
        <v>40</v>
      </c>
      <c r="F3500" s="2">
        <v>5.4047784736719999E-2</v>
      </c>
      <c r="G3500" s="2">
        <v>5.3610654845540298E-2</v>
      </c>
      <c r="H3500" s="2" t="s">
        <v>40</v>
      </c>
      <c r="I3500" s="2" t="s">
        <v>40</v>
      </c>
      <c r="J3500" s="2" t="s">
        <v>83</v>
      </c>
      <c r="K3500" s="2" t="s">
        <v>40</v>
      </c>
      <c r="L3500" s="2" t="s">
        <v>40</v>
      </c>
      <c r="M3500" s="2" t="s">
        <v>40</v>
      </c>
      <c r="N3500" s="2">
        <v>4.2610000000000002E-2</v>
      </c>
      <c r="O3500" s="2">
        <v>2.0920000000000001E-2</v>
      </c>
      <c r="P3500" s="2">
        <v>9.7171968622456306E-2</v>
      </c>
      <c r="Q3500" s="2" t="s">
        <v>40</v>
      </c>
      <c r="R3500" s="2" t="s">
        <v>83</v>
      </c>
      <c r="S3500" s="2" t="s">
        <v>40</v>
      </c>
      <c r="T3500" s="2" t="s">
        <v>40</v>
      </c>
      <c r="U3500" s="2" t="s">
        <v>40</v>
      </c>
      <c r="V3500" s="2">
        <v>5.3770772857449002E-2</v>
      </c>
      <c r="W3500" s="2">
        <v>5.3893273648250598E-2</v>
      </c>
      <c r="X3500" s="2" t="s">
        <v>40</v>
      </c>
      <c r="Y3500" s="2" t="s">
        <v>40</v>
      </c>
      <c r="Z3500" s="2">
        <v>5.3325497110392701E-2</v>
      </c>
      <c r="AA3500" s="2">
        <v>5.4336366121285402E-2</v>
      </c>
      <c r="AB3500" s="2" t="s">
        <v>40</v>
      </c>
      <c r="AC3500" s="2" t="s">
        <v>40</v>
      </c>
      <c r="AD3500" s="2" t="s">
        <v>40</v>
      </c>
    </row>
    <row r="3501" spans="1:30" x14ac:dyDescent="0.2">
      <c r="A3501" s="3" t="s">
        <v>56</v>
      </c>
      <c r="B3501" s="2">
        <v>5.5081027321125603E-2</v>
      </c>
      <c r="C3501" s="2">
        <v>5.37475636406591E-2</v>
      </c>
      <c r="D3501" s="2">
        <v>5.2666958936139097E-2</v>
      </c>
      <c r="E3501" s="2" t="s">
        <v>40</v>
      </c>
      <c r="F3501" s="2" t="s">
        <v>83</v>
      </c>
      <c r="G3501" s="2" t="s">
        <v>40</v>
      </c>
      <c r="H3501" s="2" t="s">
        <v>40</v>
      </c>
      <c r="I3501" s="2" t="s">
        <v>40</v>
      </c>
      <c r="J3501" s="2" t="s">
        <v>83</v>
      </c>
      <c r="K3501" s="2" t="s">
        <v>40</v>
      </c>
      <c r="L3501" s="2" t="s">
        <v>40</v>
      </c>
      <c r="M3501" s="2" t="s">
        <v>40</v>
      </c>
      <c r="N3501" s="2">
        <v>1.1199198373169001E-3</v>
      </c>
      <c r="O3501" s="2">
        <v>0</v>
      </c>
      <c r="P3501" s="2">
        <v>0.15880439202928001</v>
      </c>
      <c r="Q3501" s="2" t="s">
        <v>40</v>
      </c>
      <c r="R3501" s="2" t="s">
        <v>83</v>
      </c>
      <c r="S3501" s="2" t="s">
        <v>40</v>
      </c>
      <c r="T3501" s="2" t="s">
        <v>40</v>
      </c>
      <c r="U3501" s="2" t="s">
        <v>40</v>
      </c>
      <c r="V3501" s="2" t="s">
        <v>83</v>
      </c>
      <c r="W3501" s="2" t="s">
        <v>40</v>
      </c>
      <c r="X3501" s="2" t="s">
        <v>40</v>
      </c>
      <c r="Y3501" s="2" t="s">
        <v>40</v>
      </c>
      <c r="Z3501" s="2" t="s">
        <v>83</v>
      </c>
      <c r="AA3501" s="2" t="s">
        <v>40</v>
      </c>
      <c r="AB3501" s="2" t="s">
        <v>40</v>
      </c>
      <c r="AC3501" s="2" t="s">
        <v>40</v>
      </c>
      <c r="AD3501" s="2" t="s">
        <v>40</v>
      </c>
    </row>
    <row r="3504" spans="1:30" x14ac:dyDescent="0.2">
      <c r="A3504" s="3" t="s">
        <v>90</v>
      </c>
    </row>
    <row r="3506" spans="1:30" x14ac:dyDescent="0.2">
      <c r="B3506" s="2" t="s">
        <v>39</v>
      </c>
      <c r="C3506" s="2" t="s">
        <v>40</v>
      </c>
      <c r="D3506" s="2" t="s">
        <v>40</v>
      </c>
      <c r="E3506" s="2" t="s">
        <v>40</v>
      </c>
      <c r="F3506" s="2" t="s">
        <v>41</v>
      </c>
      <c r="G3506" s="2" t="s">
        <v>40</v>
      </c>
      <c r="H3506" s="2" t="s">
        <v>40</v>
      </c>
      <c r="I3506" s="2" t="s">
        <v>40</v>
      </c>
      <c r="J3506" s="2" t="s">
        <v>42</v>
      </c>
      <c r="K3506" s="2" t="s">
        <v>40</v>
      </c>
      <c r="L3506" s="2" t="s">
        <v>40</v>
      </c>
      <c r="M3506" s="2" t="s">
        <v>40</v>
      </c>
      <c r="N3506" s="2" t="s">
        <v>43</v>
      </c>
      <c r="O3506" s="2" t="s">
        <v>40</v>
      </c>
      <c r="P3506" s="2" t="s">
        <v>40</v>
      </c>
      <c r="Q3506" s="2" t="s">
        <v>40</v>
      </c>
      <c r="R3506" s="2" t="s">
        <v>44</v>
      </c>
      <c r="S3506" s="2" t="s">
        <v>40</v>
      </c>
      <c r="T3506" s="2" t="s">
        <v>40</v>
      </c>
      <c r="U3506" s="2" t="s">
        <v>40</v>
      </c>
      <c r="V3506" s="2" t="s">
        <v>45</v>
      </c>
      <c r="W3506" s="2" t="s">
        <v>40</v>
      </c>
      <c r="X3506" s="2" t="s">
        <v>40</v>
      </c>
      <c r="Y3506" s="2" t="s">
        <v>40</v>
      </c>
      <c r="Z3506" s="2" t="s">
        <v>46</v>
      </c>
      <c r="AA3506" s="2" t="s">
        <v>40</v>
      </c>
      <c r="AB3506" s="2" t="s">
        <v>40</v>
      </c>
      <c r="AC3506" s="2" t="s">
        <v>40</v>
      </c>
      <c r="AD3506" s="2" t="s">
        <v>40</v>
      </c>
    </row>
    <row r="3507" spans="1:30" x14ac:dyDescent="0.2">
      <c r="A3507" s="3" t="s">
        <v>47</v>
      </c>
      <c r="B3507" s="2">
        <v>0</v>
      </c>
      <c r="C3507" s="2">
        <v>0</v>
      </c>
      <c r="D3507" s="2">
        <v>0</v>
      </c>
      <c r="E3507" s="2">
        <v>0</v>
      </c>
      <c r="F3507" s="2" t="s">
        <v>83</v>
      </c>
      <c r="G3507" s="2" t="s">
        <v>40</v>
      </c>
      <c r="H3507" s="2" t="s">
        <v>40</v>
      </c>
      <c r="I3507" s="2" t="s">
        <v>40</v>
      </c>
      <c r="J3507" s="2" t="s">
        <v>83</v>
      </c>
      <c r="K3507" s="2" t="s">
        <v>40</v>
      </c>
      <c r="L3507" s="2" t="s">
        <v>40</v>
      </c>
      <c r="M3507" s="2" t="s">
        <v>40</v>
      </c>
      <c r="N3507" s="2" t="s">
        <v>83</v>
      </c>
      <c r="O3507" s="2" t="s">
        <v>40</v>
      </c>
      <c r="P3507" s="2" t="s">
        <v>40</v>
      </c>
      <c r="Q3507" s="2" t="s">
        <v>40</v>
      </c>
      <c r="R3507" s="2" t="s">
        <v>83</v>
      </c>
      <c r="S3507" s="2" t="s">
        <v>40</v>
      </c>
      <c r="T3507" s="2" t="s">
        <v>40</v>
      </c>
      <c r="U3507" s="2" t="s">
        <v>40</v>
      </c>
      <c r="V3507" s="2" t="s">
        <v>83</v>
      </c>
      <c r="W3507" s="2" t="s">
        <v>40</v>
      </c>
      <c r="X3507" s="2" t="s">
        <v>40</v>
      </c>
      <c r="Y3507" s="2" t="s">
        <v>40</v>
      </c>
      <c r="Z3507" s="2" t="s">
        <v>83</v>
      </c>
      <c r="AA3507" s="2" t="s">
        <v>40</v>
      </c>
      <c r="AB3507" s="2" t="s">
        <v>40</v>
      </c>
      <c r="AC3507" s="2" t="s">
        <v>40</v>
      </c>
      <c r="AD3507" s="2" t="s">
        <v>40</v>
      </c>
    </row>
    <row r="3508" spans="1:30" x14ac:dyDescent="0.2">
      <c r="A3508" s="3" t="s">
        <v>52</v>
      </c>
      <c r="B3508" s="2">
        <v>0</v>
      </c>
      <c r="C3508" s="2">
        <v>0</v>
      </c>
      <c r="D3508" s="2">
        <v>0</v>
      </c>
      <c r="E3508" s="2" t="s">
        <v>40</v>
      </c>
      <c r="F3508" s="2">
        <v>0</v>
      </c>
      <c r="G3508" s="2">
        <v>0</v>
      </c>
      <c r="H3508" s="2">
        <v>0</v>
      </c>
      <c r="I3508" s="2" t="s">
        <v>40</v>
      </c>
      <c r="J3508" s="2" t="s">
        <v>83</v>
      </c>
      <c r="K3508" s="2" t="s">
        <v>40</v>
      </c>
      <c r="L3508" s="2" t="s">
        <v>40</v>
      </c>
      <c r="M3508" s="2" t="s">
        <v>40</v>
      </c>
      <c r="N3508" s="2">
        <v>0</v>
      </c>
      <c r="O3508" s="2">
        <v>0</v>
      </c>
      <c r="P3508" s="2">
        <v>0</v>
      </c>
      <c r="Q3508" s="2" t="s">
        <v>40</v>
      </c>
      <c r="R3508" s="2">
        <v>0</v>
      </c>
      <c r="S3508" s="2">
        <v>0</v>
      </c>
      <c r="T3508" s="2" t="s">
        <v>40</v>
      </c>
      <c r="U3508" s="2" t="s">
        <v>40</v>
      </c>
      <c r="V3508" s="2" t="s">
        <v>83</v>
      </c>
      <c r="W3508" s="2" t="s">
        <v>40</v>
      </c>
      <c r="X3508" s="2" t="s">
        <v>40</v>
      </c>
      <c r="Y3508" s="2" t="s">
        <v>40</v>
      </c>
      <c r="Z3508" s="2">
        <v>0</v>
      </c>
      <c r="AA3508" s="2">
        <v>0</v>
      </c>
      <c r="AB3508" s="2" t="s">
        <v>40</v>
      </c>
      <c r="AC3508" s="2" t="s">
        <v>40</v>
      </c>
      <c r="AD3508" s="2" t="s">
        <v>40</v>
      </c>
    </row>
    <row r="3509" spans="1:30" x14ac:dyDescent="0.2">
      <c r="A3509" s="3" t="s">
        <v>54</v>
      </c>
      <c r="B3509" s="2" t="s">
        <v>83</v>
      </c>
      <c r="C3509" s="2" t="s">
        <v>40</v>
      </c>
      <c r="D3509" s="2" t="s">
        <v>40</v>
      </c>
      <c r="E3509" s="2" t="s">
        <v>40</v>
      </c>
      <c r="F3509" s="2">
        <v>0</v>
      </c>
      <c r="G3509" s="2">
        <v>0</v>
      </c>
      <c r="H3509" s="2" t="s">
        <v>40</v>
      </c>
      <c r="I3509" s="2" t="s">
        <v>40</v>
      </c>
      <c r="J3509" s="2" t="s">
        <v>83</v>
      </c>
      <c r="K3509" s="2" t="s">
        <v>40</v>
      </c>
      <c r="L3509" s="2" t="s">
        <v>40</v>
      </c>
      <c r="M3509" s="2" t="s">
        <v>40</v>
      </c>
      <c r="N3509" s="2">
        <v>0</v>
      </c>
      <c r="O3509" s="2">
        <v>0</v>
      </c>
      <c r="P3509" s="2">
        <v>0</v>
      </c>
      <c r="Q3509" s="2" t="s">
        <v>40</v>
      </c>
      <c r="R3509" s="2" t="s">
        <v>83</v>
      </c>
      <c r="S3509" s="2" t="s">
        <v>40</v>
      </c>
      <c r="T3509" s="2" t="s">
        <v>40</v>
      </c>
      <c r="U3509" s="2" t="s">
        <v>40</v>
      </c>
      <c r="V3509" s="2">
        <v>0</v>
      </c>
      <c r="W3509" s="2">
        <v>0</v>
      </c>
      <c r="X3509" s="2" t="s">
        <v>40</v>
      </c>
      <c r="Y3509" s="2" t="s">
        <v>40</v>
      </c>
      <c r="Z3509" s="2">
        <v>0</v>
      </c>
      <c r="AA3509" s="2">
        <v>0</v>
      </c>
      <c r="AB3509" s="2">
        <v>0</v>
      </c>
      <c r="AC3509" s="2" t="s">
        <v>40</v>
      </c>
      <c r="AD3509" s="2" t="s">
        <v>40</v>
      </c>
    </row>
    <row r="3510" spans="1:30" x14ac:dyDescent="0.2">
      <c r="A3510" s="3" t="s">
        <v>55</v>
      </c>
      <c r="B3510" s="2">
        <v>0</v>
      </c>
      <c r="C3510" s="2">
        <v>0</v>
      </c>
      <c r="D3510" s="2">
        <v>0</v>
      </c>
      <c r="E3510" s="2" t="s">
        <v>40</v>
      </c>
      <c r="F3510" s="2">
        <v>0</v>
      </c>
      <c r="G3510" s="2">
        <v>0</v>
      </c>
      <c r="H3510" s="2" t="s">
        <v>40</v>
      </c>
      <c r="I3510" s="2" t="s">
        <v>40</v>
      </c>
      <c r="J3510" s="2" t="s">
        <v>83</v>
      </c>
      <c r="K3510" s="2" t="s">
        <v>40</v>
      </c>
      <c r="L3510" s="2" t="s">
        <v>40</v>
      </c>
      <c r="M3510" s="2" t="s">
        <v>40</v>
      </c>
      <c r="N3510" s="2">
        <v>0</v>
      </c>
      <c r="O3510" s="2">
        <v>0</v>
      </c>
      <c r="P3510" s="2">
        <v>0</v>
      </c>
      <c r="Q3510" s="2" t="s">
        <v>40</v>
      </c>
      <c r="R3510" s="2" t="s">
        <v>83</v>
      </c>
      <c r="S3510" s="2" t="s">
        <v>40</v>
      </c>
      <c r="T3510" s="2" t="s">
        <v>40</v>
      </c>
      <c r="U3510" s="2" t="s">
        <v>40</v>
      </c>
      <c r="V3510" s="2">
        <v>0</v>
      </c>
      <c r="W3510" s="2">
        <v>0</v>
      </c>
      <c r="X3510" s="2" t="s">
        <v>40</v>
      </c>
      <c r="Y3510" s="2" t="s">
        <v>40</v>
      </c>
      <c r="Z3510" s="2">
        <v>0</v>
      </c>
      <c r="AA3510" s="2">
        <v>0</v>
      </c>
      <c r="AB3510" s="2" t="s">
        <v>40</v>
      </c>
      <c r="AC3510" s="2" t="s">
        <v>40</v>
      </c>
      <c r="AD3510" s="2" t="s">
        <v>40</v>
      </c>
    </row>
    <row r="3511" spans="1:30" x14ac:dyDescent="0.2">
      <c r="A3511" s="3" t="s">
        <v>56</v>
      </c>
      <c r="B3511" s="2">
        <v>0</v>
      </c>
      <c r="C3511" s="2">
        <v>0</v>
      </c>
      <c r="D3511" s="2">
        <v>0</v>
      </c>
      <c r="E3511" s="2" t="s">
        <v>40</v>
      </c>
      <c r="F3511" s="2" t="s">
        <v>83</v>
      </c>
      <c r="G3511" s="2" t="s">
        <v>40</v>
      </c>
      <c r="H3511" s="2" t="s">
        <v>40</v>
      </c>
      <c r="I3511" s="2" t="s">
        <v>40</v>
      </c>
      <c r="J3511" s="2" t="s">
        <v>83</v>
      </c>
      <c r="K3511" s="2" t="s">
        <v>40</v>
      </c>
      <c r="L3511" s="2" t="s">
        <v>40</v>
      </c>
      <c r="M3511" s="2" t="s">
        <v>40</v>
      </c>
      <c r="N3511" s="2">
        <v>0</v>
      </c>
      <c r="O3511" s="2">
        <v>0</v>
      </c>
      <c r="P3511" s="2">
        <v>0</v>
      </c>
      <c r="Q3511" s="2" t="s">
        <v>40</v>
      </c>
      <c r="R3511" s="2" t="s">
        <v>83</v>
      </c>
      <c r="S3511" s="2" t="s">
        <v>40</v>
      </c>
      <c r="T3511" s="2" t="s">
        <v>40</v>
      </c>
      <c r="U3511" s="2" t="s">
        <v>40</v>
      </c>
      <c r="V3511" s="2" t="s">
        <v>83</v>
      </c>
      <c r="W3511" s="2" t="s">
        <v>40</v>
      </c>
      <c r="X3511" s="2" t="s">
        <v>40</v>
      </c>
      <c r="Y3511" s="2" t="s">
        <v>40</v>
      </c>
      <c r="Z3511" s="2" t="s">
        <v>83</v>
      </c>
      <c r="AA3511" s="2" t="s">
        <v>40</v>
      </c>
      <c r="AB3511" s="2" t="s">
        <v>40</v>
      </c>
      <c r="AC3511" s="2" t="s">
        <v>40</v>
      </c>
      <c r="AD3511" s="2" t="s">
        <v>40</v>
      </c>
    </row>
    <row r="3514" spans="1:30" x14ac:dyDescent="0.2">
      <c r="A3514" s="3" t="s">
        <v>91</v>
      </c>
    </row>
    <row r="3516" spans="1:30" x14ac:dyDescent="0.2">
      <c r="B3516" s="2" t="s">
        <v>39</v>
      </c>
      <c r="C3516" s="2" t="s">
        <v>40</v>
      </c>
      <c r="D3516" s="2" t="s">
        <v>40</v>
      </c>
      <c r="E3516" s="2" t="s">
        <v>40</v>
      </c>
      <c r="F3516" s="2" t="s">
        <v>41</v>
      </c>
      <c r="G3516" s="2" t="s">
        <v>40</v>
      </c>
      <c r="H3516" s="2" t="s">
        <v>40</v>
      </c>
      <c r="I3516" s="2" t="s">
        <v>40</v>
      </c>
      <c r="J3516" s="2" t="s">
        <v>42</v>
      </c>
      <c r="K3516" s="2" t="s">
        <v>40</v>
      </c>
      <c r="L3516" s="2" t="s">
        <v>40</v>
      </c>
      <c r="M3516" s="2" t="s">
        <v>40</v>
      </c>
      <c r="N3516" s="2" t="s">
        <v>43</v>
      </c>
      <c r="O3516" s="2" t="s">
        <v>40</v>
      </c>
      <c r="P3516" s="2" t="s">
        <v>40</v>
      </c>
      <c r="Q3516" s="2" t="s">
        <v>40</v>
      </c>
      <c r="R3516" s="2" t="s">
        <v>44</v>
      </c>
      <c r="S3516" s="2" t="s">
        <v>40</v>
      </c>
      <c r="T3516" s="2" t="s">
        <v>40</v>
      </c>
      <c r="U3516" s="2" t="s">
        <v>40</v>
      </c>
      <c r="V3516" s="2" t="s">
        <v>45</v>
      </c>
      <c r="W3516" s="2" t="s">
        <v>40</v>
      </c>
      <c r="X3516" s="2" t="s">
        <v>40</v>
      </c>
      <c r="Y3516" s="2" t="s">
        <v>40</v>
      </c>
      <c r="Z3516" s="2" t="s">
        <v>46</v>
      </c>
      <c r="AA3516" s="2" t="s">
        <v>40</v>
      </c>
      <c r="AB3516" s="2" t="s">
        <v>40</v>
      </c>
      <c r="AC3516" s="2" t="s">
        <v>40</v>
      </c>
      <c r="AD3516" s="2" t="s">
        <v>40</v>
      </c>
    </row>
    <row r="3517" spans="1:30" x14ac:dyDescent="0.2">
      <c r="A3517" s="3" t="s">
        <v>47</v>
      </c>
      <c r="B3517" s="2">
        <v>0</v>
      </c>
      <c r="C3517" s="2">
        <v>0</v>
      </c>
      <c r="D3517" s="2">
        <v>0</v>
      </c>
      <c r="E3517" s="2">
        <v>0</v>
      </c>
      <c r="F3517" s="2" t="s">
        <v>83</v>
      </c>
      <c r="G3517" s="2" t="s">
        <v>40</v>
      </c>
      <c r="H3517" s="2" t="s">
        <v>40</v>
      </c>
      <c r="I3517" s="2" t="s">
        <v>40</v>
      </c>
      <c r="J3517" s="2" t="s">
        <v>83</v>
      </c>
      <c r="K3517" s="2" t="s">
        <v>40</v>
      </c>
      <c r="L3517" s="2" t="s">
        <v>40</v>
      </c>
      <c r="M3517" s="2" t="s">
        <v>40</v>
      </c>
      <c r="N3517" s="2" t="s">
        <v>83</v>
      </c>
      <c r="O3517" s="2" t="s">
        <v>40</v>
      </c>
      <c r="P3517" s="2" t="s">
        <v>40</v>
      </c>
      <c r="Q3517" s="2" t="s">
        <v>40</v>
      </c>
      <c r="R3517" s="2" t="s">
        <v>83</v>
      </c>
      <c r="S3517" s="2" t="s">
        <v>40</v>
      </c>
      <c r="T3517" s="2" t="s">
        <v>40</v>
      </c>
      <c r="U3517" s="2" t="s">
        <v>40</v>
      </c>
      <c r="V3517" s="2" t="s">
        <v>83</v>
      </c>
      <c r="W3517" s="2" t="s">
        <v>40</v>
      </c>
      <c r="X3517" s="2" t="s">
        <v>40</v>
      </c>
      <c r="Y3517" s="2" t="s">
        <v>40</v>
      </c>
      <c r="Z3517" s="2" t="s">
        <v>83</v>
      </c>
      <c r="AA3517" s="2" t="s">
        <v>40</v>
      </c>
      <c r="AB3517" s="2" t="s">
        <v>40</v>
      </c>
      <c r="AC3517" s="2" t="s">
        <v>40</v>
      </c>
      <c r="AD3517" s="2" t="s">
        <v>40</v>
      </c>
    </row>
    <row r="3518" spans="1:30" x14ac:dyDescent="0.2">
      <c r="A3518" s="3" t="s">
        <v>52</v>
      </c>
      <c r="B3518" s="2">
        <v>0</v>
      </c>
      <c r="C3518" s="2">
        <v>0</v>
      </c>
      <c r="D3518" s="2">
        <v>0</v>
      </c>
      <c r="E3518" s="2" t="s">
        <v>40</v>
      </c>
      <c r="F3518" s="2">
        <v>0</v>
      </c>
      <c r="G3518" s="2">
        <v>0</v>
      </c>
      <c r="H3518" s="2">
        <v>0</v>
      </c>
      <c r="I3518" s="2" t="s">
        <v>40</v>
      </c>
      <c r="J3518" s="2" t="s">
        <v>83</v>
      </c>
      <c r="K3518" s="2" t="s">
        <v>40</v>
      </c>
      <c r="L3518" s="2" t="s">
        <v>40</v>
      </c>
      <c r="M3518" s="2" t="s">
        <v>40</v>
      </c>
      <c r="N3518" s="2">
        <v>0</v>
      </c>
      <c r="O3518" s="2">
        <v>0</v>
      </c>
      <c r="P3518" s="2">
        <v>0</v>
      </c>
      <c r="Q3518" s="2" t="s">
        <v>40</v>
      </c>
      <c r="R3518" s="2">
        <v>0</v>
      </c>
      <c r="S3518" s="2">
        <v>0</v>
      </c>
      <c r="T3518" s="2" t="s">
        <v>40</v>
      </c>
      <c r="U3518" s="2" t="s">
        <v>40</v>
      </c>
      <c r="V3518" s="2" t="s">
        <v>83</v>
      </c>
      <c r="W3518" s="2" t="s">
        <v>40</v>
      </c>
      <c r="X3518" s="2" t="s">
        <v>40</v>
      </c>
      <c r="Y3518" s="2" t="s">
        <v>40</v>
      </c>
      <c r="Z3518" s="2">
        <v>0</v>
      </c>
      <c r="AA3518" s="2">
        <v>0</v>
      </c>
      <c r="AB3518" s="2" t="s">
        <v>40</v>
      </c>
      <c r="AC3518" s="2" t="s">
        <v>40</v>
      </c>
      <c r="AD3518" s="2" t="s">
        <v>40</v>
      </c>
    </row>
    <row r="3519" spans="1:30" x14ac:dyDescent="0.2">
      <c r="A3519" s="3" t="s">
        <v>54</v>
      </c>
      <c r="B3519" s="2" t="s">
        <v>83</v>
      </c>
      <c r="C3519" s="2" t="s">
        <v>40</v>
      </c>
      <c r="D3519" s="2" t="s">
        <v>40</v>
      </c>
      <c r="E3519" s="2" t="s">
        <v>40</v>
      </c>
      <c r="F3519" s="2">
        <v>0</v>
      </c>
      <c r="G3519" s="2">
        <v>0</v>
      </c>
      <c r="H3519" s="2" t="s">
        <v>40</v>
      </c>
      <c r="I3519" s="2" t="s">
        <v>40</v>
      </c>
      <c r="J3519" s="2" t="s">
        <v>83</v>
      </c>
      <c r="K3519" s="2" t="s">
        <v>40</v>
      </c>
      <c r="L3519" s="2" t="s">
        <v>40</v>
      </c>
      <c r="M3519" s="2" t="s">
        <v>40</v>
      </c>
      <c r="N3519" s="2">
        <v>0</v>
      </c>
      <c r="O3519" s="2">
        <v>0</v>
      </c>
      <c r="P3519" s="2">
        <v>0</v>
      </c>
      <c r="Q3519" s="2" t="s">
        <v>40</v>
      </c>
      <c r="R3519" s="2" t="s">
        <v>83</v>
      </c>
      <c r="S3519" s="2" t="s">
        <v>40</v>
      </c>
      <c r="T3519" s="2" t="s">
        <v>40</v>
      </c>
      <c r="U3519" s="2" t="s">
        <v>40</v>
      </c>
      <c r="V3519" s="2">
        <v>0</v>
      </c>
      <c r="W3519" s="2">
        <v>0</v>
      </c>
      <c r="X3519" s="2" t="s">
        <v>40</v>
      </c>
      <c r="Y3519" s="2" t="s">
        <v>40</v>
      </c>
      <c r="Z3519" s="2">
        <v>0</v>
      </c>
      <c r="AA3519" s="2">
        <v>0</v>
      </c>
      <c r="AB3519" s="2">
        <v>0</v>
      </c>
      <c r="AC3519" s="2" t="s">
        <v>40</v>
      </c>
      <c r="AD3519" s="2" t="s">
        <v>40</v>
      </c>
    </row>
    <row r="3520" spans="1:30" x14ac:dyDescent="0.2">
      <c r="A3520" s="3" t="s">
        <v>55</v>
      </c>
      <c r="B3520" s="2">
        <v>0</v>
      </c>
      <c r="C3520" s="2">
        <v>0</v>
      </c>
      <c r="D3520" s="2">
        <v>0</v>
      </c>
      <c r="E3520" s="2" t="s">
        <v>40</v>
      </c>
      <c r="F3520" s="2">
        <v>0</v>
      </c>
      <c r="G3520" s="2">
        <v>0</v>
      </c>
      <c r="H3520" s="2" t="s">
        <v>40</v>
      </c>
      <c r="I3520" s="2" t="s">
        <v>40</v>
      </c>
      <c r="J3520" s="2" t="s">
        <v>83</v>
      </c>
      <c r="K3520" s="2" t="s">
        <v>40</v>
      </c>
      <c r="L3520" s="2" t="s">
        <v>40</v>
      </c>
      <c r="M3520" s="2" t="s">
        <v>40</v>
      </c>
      <c r="N3520" s="2">
        <v>0</v>
      </c>
      <c r="O3520" s="2">
        <v>0</v>
      </c>
      <c r="P3520" s="2">
        <v>0</v>
      </c>
      <c r="Q3520" s="2" t="s">
        <v>40</v>
      </c>
      <c r="R3520" s="2" t="s">
        <v>83</v>
      </c>
      <c r="S3520" s="2" t="s">
        <v>40</v>
      </c>
      <c r="T3520" s="2" t="s">
        <v>40</v>
      </c>
      <c r="U3520" s="2" t="s">
        <v>40</v>
      </c>
      <c r="V3520" s="2">
        <v>0</v>
      </c>
      <c r="W3520" s="2">
        <v>0</v>
      </c>
      <c r="X3520" s="2" t="s">
        <v>40</v>
      </c>
      <c r="Y3520" s="2" t="s">
        <v>40</v>
      </c>
      <c r="Z3520" s="2">
        <v>0</v>
      </c>
      <c r="AA3520" s="2">
        <v>0</v>
      </c>
      <c r="AB3520" s="2" t="s">
        <v>40</v>
      </c>
      <c r="AC3520" s="2" t="s">
        <v>40</v>
      </c>
      <c r="AD3520" s="2" t="s">
        <v>40</v>
      </c>
    </row>
    <row r="3521" spans="1:30" x14ac:dyDescent="0.2">
      <c r="A3521" s="3" t="s">
        <v>56</v>
      </c>
      <c r="B3521" s="2">
        <v>0</v>
      </c>
      <c r="C3521" s="2">
        <v>0</v>
      </c>
      <c r="D3521" s="2">
        <v>0</v>
      </c>
      <c r="E3521" s="2" t="s">
        <v>40</v>
      </c>
      <c r="F3521" s="2" t="s">
        <v>83</v>
      </c>
      <c r="G3521" s="2" t="s">
        <v>40</v>
      </c>
      <c r="H3521" s="2" t="s">
        <v>40</v>
      </c>
      <c r="I3521" s="2" t="s">
        <v>40</v>
      </c>
      <c r="J3521" s="2" t="s">
        <v>83</v>
      </c>
      <c r="K3521" s="2" t="s">
        <v>40</v>
      </c>
      <c r="L3521" s="2" t="s">
        <v>40</v>
      </c>
      <c r="M3521" s="2" t="s">
        <v>40</v>
      </c>
      <c r="N3521" s="2">
        <v>0</v>
      </c>
      <c r="O3521" s="2">
        <v>0</v>
      </c>
      <c r="P3521" s="2">
        <v>0</v>
      </c>
      <c r="Q3521" s="2" t="s">
        <v>40</v>
      </c>
      <c r="R3521" s="2" t="s">
        <v>83</v>
      </c>
      <c r="S3521" s="2" t="s">
        <v>40</v>
      </c>
      <c r="T3521" s="2" t="s">
        <v>40</v>
      </c>
      <c r="U3521" s="2" t="s">
        <v>40</v>
      </c>
      <c r="V3521" s="2" t="s">
        <v>83</v>
      </c>
      <c r="W3521" s="2" t="s">
        <v>40</v>
      </c>
      <c r="X3521" s="2" t="s">
        <v>40</v>
      </c>
      <c r="Y3521" s="2" t="s">
        <v>40</v>
      </c>
      <c r="Z3521" s="2" t="s">
        <v>83</v>
      </c>
      <c r="AA3521" s="2" t="s">
        <v>40</v>
      </c>
      <c r="AB3521" s="2" t="s">
        <v>40</v>
      </c>
      <c r="AC3521" s="2" t="s">
        <v>40</v>
      </c>
      <c r="AD3521" s="2" t="s">
        <v>40</v>
      </c>
    </row>
    <row r="3524" spans="1:30" x14ac:dyDescent="0.2">
      <c r="A3524" s="3" t="s">
        <v>92</v>
      </c>
    </row>
    <row r="3526" spans="1:30" x14ac:dyDescent="0.2">
      <c r="B3526" s="2" t="s">
        <v>39</v>
      </c>
      <c r="C3526" s="2" t="s">
        <v>40</v>
      </c>
      <c r="D3526" s="2" t="s">
        <v>40</v>
      </c>
      <c r="E3526" s="2" t="s">
        <v>40</v>
      </c>
      <c r="F3526" s="2" t="s">
        <v>41</v>
      </c>
      <c r="G3526" s="2" t="s">
        <v>40</v>
      </c>
      <c r="H3526" s="2" t="s">
        <v>40</v>
      </c>
      <c r="I3526" s="2" t="s">
        <v>40</v>
      </c>
      <c r="J3526" s="2" t="s">
        <v>42</v>
      </c>
      <c r="K3526" s="2" t="s">
        <v>40</v>
      </c>
      <c r="L3526" s="2" t="s">
        <v>40</v>
      </c>
      <c r="M3526" s="2" t="s">
        <v>40</v>
      </c>
      <c r="N3526" s="2" t="s">
        <v>43</v>
      </c>
      <c r="O3526" s="2" t="s">
        <v>40</v>
      </c>
      <c r="P3526" s="2" t="s">
        <v>40</v>
      </c>
      <c r="Q3526" s="2" t="s">
        <v>40</v>
      </c>
      <c r="R3526" s="2" t="s">
        <v>44</v>
      </c>
      <c r="S3526" s="2" t="s">
        <v>40</v>
      </c>
      <c r="T3526" s="2" t="s">
        <v>40</v>
      </c>
      <c r="U3526" s="2" t="s">
        <v>40</v>
      </c>
      <c r="V3526" s="2" t="s">
        <v>45</v>
      </c>
      <c r="W3526" s="2" t="s">
        <v>40</v>
      </c>
      <c r="X3526" s="2" t="s">
        <v>40</v>
      </c>
      <c r="Y3526" s="2" t="s">
        <v>40</v>
      </c>
      <c r="Z3526" s="2" t="s">
        <v>46</v>
      </c>
      <c r="AA3526" s="2" t="s">
        <v>40</v>
      </c>
      <c r="AB3526" s="2" t="s">
        <v>40</v>
      </c>
      <c r="AC3526" s="2" t="s">
        <v>40</v>
      </c>
      <c r="AD3526" s="2" t="s">
        <v>40</v>
      </c>
    </row>
    <row r="3527" spans="1:30" x14ac:dyDescent="0.2">
      <c r="A3527" s="3" t="s">
        <v>47</v>
      </c>
      <c r="B3527" s="2">
        <v>0</v>
      </c>
      <c r="C3527" s="2">
        <v>0</v>
      </c>
      <c r="D3527" s="2">
        <v>0</v>
      </c>
      <c r="E3527" s="2">
        <v>0</v>
      </c>
      <c r="F3527" s="2" t="s">
        <v>83</v>
      </c>
      <c r="G3527" s="2" t="s">
        <v>40</v>
      </c>
      <c r="H3527" s="2" t="s">
        <v>40</v>
      </c>
      <c r="I3527" s="2" t="s">
        <v>40</v>
      </c>
      <c r="J3527" s="2" t="s">
        <v>83</v>
      </c>
      <c r="K3527" s="2" t="s">
        <v>40</v>
      </c>
      <c r="L3527" s="2" t="s">
        <v>40</v>
      </c>
      <c r="M3527" s="2" t="s">
        <v>40</v>
      </c>
      <c r="N3527" s="2" t="s">
        <v>83</v>
      </c>
      <c r="O3527" s="2" t="s">
        <v>40</v>
      </c>
      <c r="P3527" s="2" t="s">
        <v>40</v>
      </c>
      <c r="Q3527" s="2" t="s">
        <v>40</v>
      </c>
      <c r="R3527" s="2" t="s">
        <v>83</v>
      </c>
      <c r="S3527" s="2" t="s">
        <v>40</v>
      </c>
      <c r="T3527" s="2" t="s">
        <v>40</v>
      </c>
      <c r="U3527" s="2" t="s">
        <v>40</v>
      </c>
      <c r="V3527" s="2" t="s">
        <v>83</v>
      </c>
      <c r="W3527" s="2" t="s">
        <v>40</v>
      </c>
      <c r="X3527" s="2" t="s">
        <v>40</v>
      </c>
      <c r="Y3527" s="2" t="s">
        <v>40</v>
      </c>
      <c r="Z3527" s="2" t="s">
        <v>83</v>
      </c>
      <c r="AA3527" s="2" t="s">
        <v>40</v>
      </c>
      <c r="AB3527" s="2" t="s">
        <v>40</v>
      </c>
      <c r="AC3527" s="2" t="s">
        <v>40</v>
      </c>
      <c r="AD3527" s="2" t="s">
        <v>40</v>
      </c>
    </row>
    <row r="3528" spans="1:30" x14ac:dyDescent="0.2">
      <c r="A3528" s="3" t="s">
        <v>52</v>
      </c>
      <c r="B3528" s="2">
        <v>0</v>
      </c>
      <c r="C3528" s="2">
        <v>0</v>
      </c>
      <c r="D3528" s="2">
        <v>0</v>
      </c>
      <c r="E3528" s="2" t="s">
        <v>40</v>
      </c>
      <c r="F3528" s="2">
        <v>0</v>
      </c>
      <c r="G3528" s="2">
        <v>0</v>
      </c>
      <c r="H3528" s="2">
        <v>0</v>
      </c>
      <c r="I3528" s="2" t="s">
        <v>40</v>
      </c>
      <c r="J3528" s="2" t="s">
        <v>83</v>
      </c>
      <c r="K3528" s="2" t="s">
        <v>40</v>
      </c>
      <c r="L3528" s="2" t="s">
        <v>40</v>
      </c>
      <c r="M3528" s="2" t="s">
        <v>40</v>
      </c>
      <c r="N3528" s="2">
        <v>0</v>
      </c>
      <c r="O3528" s="2">
        <v>0</v>
      </c>
      <c r="P3528" s="2">
        <v>0</v>
      </c>
      <c r="Q3528" s="2" t="s">
        <v>40</v>
      </c>
      <c r="R3528" s="2">
        <v>0</v>
      </c>
      <c r="S3528" s="2">
        <v>0</v>
      </c>
      <c r="T3528" s="2" t="s">
        <v>40</v>
      </c>
      <c r="U3528" s="2" t="s">
        <v>40</v>
      </c>
      <c r="V3528" s="2" t="s">
        <v>83</v>
      </c>
      <c r="W3528" s="2" t="s">
        <v>40</v>
      </c>
      <c r="X3528" s="2" t="s">
        <v>40</v>
      </c>
      <c r="Y3528" s="2" t="s">
        <v>40</v>
      </c>
      <c r="Z3528" s="2">
        <v>0</v>
      </c>
      <c r="AA3528" s="2">
        <v>0</v>
      </c>
      <c r="AB3528" s="2" t="s">
        <v>40</v>
      </c>
      <c r="AC3528" s="2" t="s">
        <v>40</v>
      </c>
      <c r="AD3528" s="2" t="s">
        <v>40</v>
      </c>
    </row>
    <row r="3529" spans="1:30" x14ac:dyDescent="0.2">
      <c r="A3529" s="3" t="s">
        <v>54</v>
      </c>
      <c r="B3529" s="2" t="s">
        <v>83</v>
      </c>
      <c r="C3529" s="2" t="s">
        <v>40</v>
      </c>
      <c r="D3529" s="2" t="s">
        <v>40</v>
      </c>
      <c r="E3529" s="2" t="s">
        <v>40</v>
      </c>
      <c r="F3529" s="2">
        <v>0</v>
      </c>
      <c r="G3529" s="2">
        <v>0</v>
      </c>
      <c r="H3529" s="2" t="s">
        <v>40</v>
      </c>
      <c r="I3529" s="2" t="s">
        <v>40</v>
      </c>
      <c r="J3529" s="2" t="s">
        <v>83</v>
      </c>
      <c r="K3529" s="2" t="s">
        <v>40</v>
      </c>
      <c r="L3529" s="2" t="s">
        <v>40</v>
      </c>
      <c r="M3529" s="2" t="s">
        <v>40</v>
      </c>
      <c r="N3529" s="2">
        <v>0</v>
      </c>
      <c r="O3529" s="2">
        <v>0</v>
      </c>
      <c r="P3529" s="2">
        <v>0</v>
      </c>
      <c r="Q3529" s="2" t="s">
        <v>40</v>
      </c>
      <c r="R3529" s="2" t="s">
        <v>83</v>
      </c>
      <c r="S3529" s="2" t="s">
        <v>40</v>
      </c>
      <c r="T3529" s="2" t="s">
        <v>40</v>
      </c>
      <c r="U3529" s="2" t="s">
        <v>40</v>
      </c>
      <c r="V3529" s="2">
        <v>0</v>
      </c>
      <c r="W3529" s="2">
        <v>0</v>
      </c>
      <c r="X3529" s="2" t="s">
        <v>40</v>
      </c>
      <c r="Y3529" s="2" t="s">
        <v>40</v>
      </c>
      <c r="Z3529" s="2">
        <v>0</v>
      </c>
      <c r="AA3529" s="2">
        <v>0</v>
      </c>
      <c r="AB3529" s="2">
        <v>0</v>
      </c>
      <c r="AC3529" s="2" t="s">
        <v>40</v>
      </c>
      <c r="AD3529" s="2" t="s">
        <v>40</v>
      </c>
    </row>
    <row r="3530" spans="1:30" x14ac:dyDescent="0.2">
      <c r="A3530" s="3" t="s">
        <v>55</v>
      </c>
      <c r="B3530" s="2">
        <v>0</v>
      </c>
      <c r="C3530" s="2">
        <v>0</v>
      </c>
      <c r="D3530" s="2">
        <v>0</v>
      </c>
      <c r="E3530" s="2" t="s">
        <v>40</v>
      </c>
      <c r="F3530" s="2">
        <v>0</v>
      </c>
      <c r="G3530" s="2">
        <v>0</v>
      </c>
      <c r="H3530" s="2" t="s">
        <v>40</v>
      </c>
      <c r="I3530" s="2" t="s">
        <v>40</v>
      </c>
      <c r="J3530" s="2" t="s">
        <v>83</v>
      </c>
      <c r="K3530" s="2" t="s">
        <v>40</v>
      </c>
      <c r="L3530" s="2" t="s">
        <v>40</v>
      </c>
      <c r="M3530" s="2" t="s">
        <v>40</v>
      </c>
      <c r="N3530" s="2">
        <v>0</v>
      </c>
      <c r="O3530" s="2">
        <v>0</v>
      </c>
      <c r="P3530" s="2">
        <v>0</v>
      </c>
      <c r="Q3530" s="2" t="s">
        <v>40</v>
      </c>
      <c r="R3530" s="2" t="s">
        <v>83</v>
      </c>
      <c r="S3530" s="2" t="s">
        <v>40</v>
      </c>
      <c r="T3530" s="2" t="s">
        <v>40</v>
      </c>
      <c r="U3530" s="2" t="s">
        <v>40</v>
      </c>
      <c r="V3530" s="2">
        <v>0</v>
      </c>
      <c r="W3530" s="2">
        <v>0</v>
      </c>
      <c r="X3530" s="2" t="s">
        <v>40</v>
      </c>
      <c r="Y3530" s="2" t="s">
        <v>40</v>
      </c>
      <c r="Z3530" s="2">
        <v>0</v>
      </c>
      <c r="AA3530" s="2">
        <v>0</v>
      </c>
      <c r="AB3530" s="2" t="s">
        <v>40</v>
      </c>
      <c r="AC3530" s="2" t="s">
        <v>40</v>
      </c>
      <c r="AD3530" s="2" t="s">
        <v>40</v>
      </c>
    </row>
    <row r="3531" spans="1:30" x14ac:dyDescent="0.2">
      <c r="A3531" s="3" t="s">
        <v>56</v>
      </c>
      <c r="B3531" s="2">
        <v>0</v>
      </c>
      <c r="C3531" s="2">
        <v>0</v>
      </c>
      <c r="D3531" s="2">
        <v>0</v>
      </c>
      <c r="E3531" s="2" t="s">
        <v>40</v>
      </c>
      <c r="F3531" s="2" t="s">
        <v>83</v>
      </c>
      <c r="G3531" s="2" t="s">
        <v>40</v>
      </c>
      <c r="H3531" s="2" t="s">
        <v>40</v>
      </c>
      <c r="I3531" s="2" t="s">
        <v>40</v>
      </c>
      <c r="J3531" s="2" t="s">
        <v>83</v>
      </c>
      <c r="K3531" s="2" t="s">
        <v>40</v>
      </c>
      <c r="L3531" s="2" t="s">
        <v>40</v>
      </c>
      <c r="M3531" s="2" t="s">
        <v>40</v>
      </c>
      <c r="N3531" s="2">
        <v>0</v>
      </c>
      <c r="O3531" s="2">
        <v>0</v>
      </c>
      <c r="P3531" s="2">
        <v>0</v>
      </c>
      <c r="Q3531" s="2" t="s">
        <v>40</v>
      </c>
      <c r="R3531" s="2" t="s">
        <v>83</v>
      </c>
      <c r="S3531" s="2" t="s">
        <v>40</v>
      </c>
      <c r="T3531" s="2" t="s">
        <v>40</v>
      </c>
      <c r="U3531" s="2" t="s">
        <v>40</v>
      </c>
      <c r="V3531" s="2" t="s">
        <v>83</v>
      </c>
      <c r="W3531" s="2" t="s">
        <v>40</v>
      </c>
      <c r="X3531" s="2" t="s">
        <v>40</v>
      </c>
      <c r="Y3531" s="2" t="s">
        <v>40</v>
      </c>
      <c r="Z3531" s="2" t="s">
        <v>83</v>
      </c>
      <c r="AA3531" s="2" t="s">
        <v>40</v>
      </c>
      <c r="AB3531" s="2" t="s">
        <v>40</v>
      </c>
      <c r="AC3531" s="2" t="s">
        <v>40</v>
      </c>
      <c r="AD3531" s="2" t="s">
        <v>40</v>
      </c>
    </row>
    <row r="3534" spans="1:30" x14ac:dyDescent="0.2">
      <c r="A3534" s="3" t="s">
        <v>94</v>
      </c>
    </row>
    <row r="3536" spans="1:30" x14ac:dyDescent="0.2">
      <c r="B3536" s="2" t="s">
        <v>95</v>
      </c>
      <c r="C3536" s="2" t="s">
        <v>40</v>
      </c>
      <c r="D3536" s="2" t="s">
        <v>40</v>
      </c>
      <c r="E3536" s="2" t="s">
        <v>58</v>
      </c>
      <c r="F3536" s="2" t="s">
        <v>40</v>
      </c>
      <c r="G3536" s="2" t="s">
        <v>40</v>
      </c>
      <c r="H3536" s="2" t="s">
        <v>59</v>
      </c>
      <c r="I3536" s="2" t="s">
        <v>40</v>
      </c>
      <c r="J3536" s="2" t="s">
        <v>40</v>
      </c>
      <c r="K3536" s="2" t="s">
        <v>60</v>
      </c>
      <c r="L3536" s="2" t="s">
        <v>40</v>
      </c>
      <c r="M3536" s="2" t="s">
        <v>40</v>
      </c>
      <c r="N3536" s="2" t="s">
        <v>61</v>
      </c>
      <c r="O3536" s="2" t="s">
        <v>40</v>
      </c>
      <c r="P3536" s="2" t="s">
        <v>40</v>
      </c>
      <c r="Q3536" s="2" t="s">
        <v>40</v>
      </c>
    </row>
    <row r="3537" spans="1:17" x14ac:dyDescent="0.2">
      <c r="A3537" s="3" t="s">
        <v>75</v>
      </c>
      <c r="B3537" s="2">
        <v>0</v>
      </c>
      <c r="C3537" s="2">
        <v>0</v>
      </c>
      <c r="D3537" s="2" t="s">
        <v>40</v>
      </c>
      <c r="E3537" s="2">
        <v>0</v>
      </c>
      <c r="F3537" s="2">
        <v>0</v>
      </c>
      <c r="G3537" s="2" t="s">
        <v>40</v>
      </c>
      <c r="H3537" s="2" t="s">
        <v>83</v>
      </c>
      <c r="I3537" s="2" t="s">
        <v>40</v>
      </c>
      <c r="J3537" s="2" t="s">
        <v>40</v>
      </c>
      <c r="K3537" s="2">
        <v>0</v>
      </c>
      <c r="L3537" s="2">
        <v>0</v>
      </c>
      <c r="M3537" s="2">
        <v>0</v>
      </c>
      <c r="N3537" s="2">
        <v>0</v>
      </c>
      <c r="O3537" s="2">
        <v>0</v>
      </c>
      <c r="P3537" s="2" t="s">
        <v>40</v>
      </c>
      <c r="Q3537" s="2" t="s">
        <v>40</v>
      </c>
    </row>
    <row r="3538" spans="1:17" x14ac:dyDescent="0.2">
      <c r="A3538" s="3" t="s">
        <v>76</v>
      </c>
      <c r="B3538" s="2">
        <v>0</v>
      </c>
      <c r="C3538" s="2">
        <v>1.9529999999999999E-2</v>
      </c>
      <c r="D3538" s="2" t="s">
        <v>40</v>
      </c>
      <c r="E3538" s="2">
        <v>1.9529999999999999E-2</v>
      </c>
      <c r="F3538" s="2">
        <v>0</v>
      </c>
      <c r="G3538" s="2" t="s">
        <v>40</v>
      </c>
      <c r="H3538" s="2" t="s">
        <v>83</v>
      </c>
      <c r="I3538" s="2" t="s">
        <v>40</v>
      </c>
      <c r="J3538" s="2" t="s">
        <v>40</v>
      </c>
      <c r="K3538" s="2">
        <v>4.8700000000000002E-3</v>
      </c>
      <c r="L3538" s="2">
        <v>9.7599999999999996E-3</v>
      </c>
      <c r="M3538" s="2">
        <v>4.8999999999999998E-3</v>
      </c>
      <c r="N3538" s="2">
        <v>9.1800000000000007E-3</v>
      </c>
      <c r="O3538" s="2">
        <v>1.035E-2</v>
      </c>
      <c r="P3538" s="2" t="s">
        <v>40</v>
      </c>
      <c r="Q3538" s="2" t="s">
        <v>40</v>
      </c>
    </row>
    <row r="3539" spans="1:17" x14ac:dyDescent="0.2">
      <c r="A3539" s="3" t="s">
        <v>77</v>
      </c>
      <c r="B3539" s="2">
        <v>0.47097</v>
      </c>
      <c r="C3539" s="2">
        <v>0.47708</v>
      </c>
      <c r="D3539" s="2" t="s">
        <v>40</v>
      </c>
      <c r="E3539" s="2">
        <v>0.47820000000000001</v>
      </c>
      <c r="F3539" s="2">
        <v>0.46984999999999999</v>
      </c>
      <c r="G3539" s="2" t="s">
        <v>40</v>
      </c>
      <c r="H3539" s="2" t="s">
        <v>83</v>
      </c>
      <c r="I3539" s="2" t="s">
        <v>40</v>
      </c>
      <c r="J3539" s="2" t="s">
        <v>40</v>
      </c>
      <c r="K3539" s="2">
        <v>0.23618</v>
      </c>
      <c r="L3539" s="2">
        <v>0.48092000000000001</v>
      </c>
      <c r="M3539" s="2">
        <v>0.23094999999999999</v>
      </c>
      <c r="N3539" s="2">
        <v>0.46544999999999997</v>
      </c>
      <c r="O3539" s="2">
        <v>0.48259999999999997</v>
      </c>
      <c r="P3539" s="2" t="s">
        <v>40</v>
      </c>
      <c r="Q3539" s="2" t="s">
        <v>40</v>
      </c>
    </row>
    <row r="3540" spans="1:17" x14ac:dyDescent="0.2">
      <c r="A3540" s="3" t="s">
        <v>78</v>
      </c>
      <c r="B3540" s="2">
        <v>3.2550000000000003E-2</v>
      </c>
      <c r="C3540" s="2">
        <v>2.2499999999999999E-2</v>
      </c>
      <c r="D3540" s="2" t="s">
        <v>40</v>
      </c>
      <c r="E3540" s="2">
        <v>2.0389999999999998E-2</v>
      </c>
      <c r="F3540" s="2">
        <v>3.4660000000000003E-2</v>
      </c>
      <c r="G3540" s="2" t="s">
        <v>40</v>
      </c>
      <c r="H3540" s="2" t="s">
        <v>83</v>
      </c>
      <c r="I3540" s="2" t="s">
        <v>40</v>
      </c>
      <c r="J3540" s="2" t="s">
        <v>40</v>
      </c>
      <c r="K3540" s="2">
        <v>1.417E-2</v>
      </c>
      <c r="L3540" s="2">
        <v>2.384E-2</v>
      </c>
      <c r="M3540" s="2">
        <v>1.704E-2</v>
      </c>
      <c r="N3540" s="2">
        <v>3.4259999999999999E-2</v>
      </c>
      <c r="O3540" s="2">
        <v>2.0789999999999999E-2</v>
      </c>
      <c r="P3540" s="2" t="s">
        <v>40</v>
      </c>
      <c r="Q3540" s="2" t="s">
        <v>40</v>
      </c>
    </row>
    <row r="3541" spans="1:17" x14ac:dyDescent="0.2">
      <c r="A3541" s="3" t="s">
        <v>79</v>
      </c>
      <c r="B3541" s="2">
        <v>0</v>
      </c>
      <c r="C3541" s="2">
        <v>0</v>
      </c>
      <c r="D3541" s="2" t="s">
        <v>40</v>
      </c>
      <c r="E3541" s="2">
        <v>0</v>
      </c>
      <c r="F3541" s="2">
        <v>0</v>
      </c>
      <c r="G3541" s="2" t="s">
        <v>40</v>
      </c>
      <c r="H3541" s="2" t="s">
        <v>83</v>
      </c>
      <c r="I3541" s="2" t="s">
        <v>40</v>
      </c>
      <c r="J3541" s="2" t="s">
        <v>40</v>
      </c>
      <c r="K3541" s="2">
        <v>0</v>
      </c>
      <c r="L3541" s="2">
        <v>0</v>
      </c>
      <c r="M3541" s="2">
        <v>0</v>
      </c>
      <c r="N3541" s="2">
        <v>0</v>
      </c>
      <c r="O3541" s="2">
        <v>0</v>
      </c>
      <c r="P3541" s="2" t="s">
        <v>40</v>
      </c>
      <c r="Q3541" s="2" t="s">
        <v>40</v>
      </c>
    </row>
    <row r="3542" spans="1:17" x14ac:dyDescent="0.2">
      <c r="A3542" s="3" t="s">
        <v>80</v>
      </c>
      <c r="B3542" s="2">
        <v>0</v>
      </c>
      <c r="C3542" s="2">
        <v>0</v>
      </c>
      <c r="D3542" s="2" t="s">
        <v>40</v>
      </c>
      <c r="E3542" s="2">
        <v>0</v>
      </c>
      <c r="F3542" s="2">
        <v>0</v>
      </c>
      <c r="G3542" s="2" t="s">
        <v>40</v>
      </c>
      <c r="H3542" s="2" t="s">
        <v>83</v>
      </c>
      <c r="I3542" s="2" t="s">
        <v>40</v>
      </c>
      <c r="J3542" s="2" t="s">
        <v>40</v>
      </c>
      <c r="K3542" s="2">
        <v>0</v>
      </c>
      <c r="L3542" s="2">
        <v>0</v>
      </c>
      <c r="M3542" s="2">
        <v>0</v>
      </c>
      <c r="N3542" s="2">
        <v>0</v>
      </c>
      <c r="O3542" s="2">
        <v>0</v>
      </c>
      <c r="P3542" s="2" t="s">
        <v>40</v>
      </c>
      <c r="Q3542" s="2" t="s">
        <v>40</v>
      </c>
    </row>
    <row r="3543" spans="1:17" x14ac:dyDescent="0.2">
      <c r="A3543" s="3" t="s">
        <v>81</v>
      </c>
      <c r="B3543" s="2">
        <v>0</v>
      </c>
      <c r="C3543" s="2">
        <v>0</v>
      </c>
      <c r="D3543" s="2" t="s">
        <v>40</v>
      </c>
      <c r="E3543" s="2">
        <v>0</v>
      </c>
      <c r="F3543" s="2">
        <v>0</v>
      </c>
      <c r="G3543" s="2" t="s">
        <v>40</v>
      </c>
      <c r="H3543" s="2" t="s">
        <v>83</v>
      </c>
      <c r="I3543" s="2" t="s">
        <v>40</v>
      </c>
      <c r="J3543" s="2" t="s">
        <v>40</v>
      </c>
      <c r="K3543" s="2">
        <v>0</v>
      </c>
      <c r="L3543" s="2">
        <v>0</v>
      </c>
      <c r="M3543" s="2">
        <v>0</v>
      </c>
      <c r="N3543" s="2">
        <v>0</v>
      </c>
      <c r="O3543" s="2">
        <v>0</v>
      </c>
      <c r="P3543" s="2" t="s">
        <v>40</v>
      </c>
      <c r="Q3543" s="2" t="s">
        <v>40</v>
      </c>
    </row>
    <row r="3546" spans="1:17" x14ac:dyDescent="0.2">
      <c r="A3546" s="3" t="s">
        <v>96</v>
      </c>
    </row>
    <row r="3548" spans="1:17" x14ac:dyDescent="0.2">
      <c r="B3548" s="2" t="s">
        <v>95</v>
      </c>
      <c r="C3548" s="2" t="s">
        <v>40</v>
      </c>
      <c r="D3548" s="2" t="s">
        <v>40</v>
      </c>
      <c r="E3548" s="2" t="s">
        <v>58</v>
      </c>
      <c r="F3548" s="2" t="s">
        <v>40</v>
      </c>
      <c r="G3548" s="2" t="s">
        <v>40</v>
      </c>
      <c r="H3548" s="2" t="s">
        <v>59</v>
      </c>
      <c r="I3548" s="2" t="s">
        <v>40</v>
      </c>
      <c r="J3548" s="2" t="s">
        <v>40</v>
      </c>
      <c r="K3548" s="2" t="s">
        <v>60</v>
      </c>
      <c r="L3548" s="2" t="s">
        <v>40</v>
      </c>
      <c r="M3548" s="2" t="s">
        <v>40</v>
      </c>
      <c r="N3548" s="2" t="s">
        <v>61</v>
      </c>
      <c r="O3548" s="2" t="s">
        <v>40</v>
      </c>
      <c r="P3548" s="2" t="s">
        <v>40</v>
      </c>
      <c r="Q3548" s="2" t="s">
        <v>40</v>
      </c>
    </row>
    <row r="3549" spans="1:17" x14ac:dyDescent="0.2">
      <c r="A3549" s="3" t="s">
        <v>75</v>
      </c>
      <c r="B3549" s="2">
        <v>0</v>
      </c>
      <c r="C3549" s="2">
        <v>0</v>
      </c>
      <c r="D3549" s="2" t="s">
        <v>40</v>
      </c>
      <c r="E3549" s="2">
        <v>0</v>
      </c>
      <c r="F3549" s="2">
        <v>0</v>
      </c>
      <c r="G3549" s="2" t="s">
        <v>40</v>
      </c>
      <c r="H3549" s="2" t="s">
        <v>83</v>
      </c>
      <c r="I3549" s="2" t="s">
        <v>40</v>
      </c>
      <c r="J3549" s="2" t="s">
        <v>40</v>
      </c>
      <c r="K3549" s="2">
        <v>0</v>
      </c>
      <c r="L3549" s="2">
        <v>0</v>
      </c>
      <c r="M3549" s="2">
        <v>0</v>
      </c>
      <c r="N3549" s="2">
        <v>0</v>
      </c>
      <c r="O3549" s="2">
        <v>0</v>
      </c>
      <c r="P3549" s="2" t="s">
        <v>40</v>
      </c>
      <c r="Q3549" s="2" t="s">
        <v>40</v>
      </c>
    </row>
    <row r="3550" spans="1:17" x14ac:dyDescent="0.2">
      <c r="A3550" s="3" t="s">
        <v>76</v>
      </c>
      <c r="B3550" s="2">
        <v>0</v>
      </c>
      <c r="C3550" s="2">
        <v>3.7622083951378303E-2</v>
      </c>
      <c r="D3550" s="2" t="s">
        <v>40</v>
      </c>
      <c r="E3550" s="2">
        <v>3.7690000000000001E-2</v>
      </c>
      <c r="F3550" s="2">
        <v>0</v>
      </c>
      <c r="G3550" s="2" t="s">
        <v>40</v>
      </c>
      <c r="H3550" s="2" t="s">
        <v>83</v>
      </c>
      <c r="I3550" s="2" t="s">
        <v>40</v>
      </c>
      <c r="J3550" s="2" t="s">
        <v>40</v>
      </c>
      <c r="K3550" s="2">
        <v>1.908E-2</v>
      </c>
      <c r="L3550" s="2">
        <v>1.8969136282360199E-2</v>
      </c>
      <c r="M3550" s="2">
        <v>1.9376013286409099E-2</v>
      </c>
      <c r="N3550" s="2">
        <v>1.8039261923008899E-2</v>
      </c>
      <c r="O3550" s="2">
        <v>2.0146377545061701E-2</v>
      </c>
      <c r="P3550" s="2" t="s">
        <v>40</v>
      </c>
      <c r="Q3550" s="2" t="s">
        <v>40</v>
      </c>
    </row>
    <row r="3551" spans="1:17" x14ac:dyDescent="0.2">
      <c r="A3551" s="3" t="s">
        <v>77</v>
      </c>
      <c r="B3551" s="2">
        <v>0.93535510009532796</v>
      </c>
      <c r="C3551" s="2">
        <v>0.91903450135809295</v>
      </c>
      <c r="D3551" s="2" t="s">
        <v>40</v>
      </c>
      <c r="E3551" s="2">
        <v>0.92295000000000005</v>
      </c>
      <c r="F3551" s="2">
        <v>0.93129967691423299</v>
      </c>
      <c r="G3551" s="2" t="s">
        <v>40</v>
      </c>
      <c r="H3551" s="2" t="s">
        <v>83</v>
      </c>
      <c r="I3551" s="2" t="s">
        <v>40</v>
      </c>
      <c r="J3551" s="2" t="s">
        <v>40</v>
      </c>
      <c r="K3551" s="2">
        <v>0.9254</v>
      </c>
      <c r="L3551" s="2">
        <v>0.93469641607711995</v>
      </c>
      <c r="M3551" s="2">
        <v>0.913242911937996</v>
      </c>
      <c r="N3551" s="2">
        <v>0.914637740965631</v>
      </c>
      <c r="O3551" s="2">
        <v>0.93938568147311796</v>
      </c>
      <c r="P3551" s="2" t="s">
        <v>40</v>
      </c>
      <c r="Q3551" s="2" t="s">
        <v>40</v>
      </c>
    </row>
    <row r="3552" spans="1:17" x14ac:dyDescent="0.2">
      <c r="A3552" s="3" t="s">
        <v>78</v>
      </c>
      <c r="B3552" s="2">
        <v>6.4644899904671094E-2</v>
      </c>
      <c r="C3552" s="2">
        <v>4.3343414690528E-2</v>
      </c>
      <c r="D3552" s="2" t="s">
        <v>40</v>
      </c>
      <c r="E3552" s="2">
        <v>3.9350000000000003E-2</v>
      </c>
      <c r="F3552" s="2">
        <v>6.8700323085766402E-2</v>
      </c>
      <c r="G3552" s="2" t="s">
        <v>40</v>
      </c>
      <c r="H3552" s="2" t="s">
        <v>83</v>
      </c>
      <c r="I3552" s="2" t="s">
        <v>40</v>
      </c>
      <c r="J3552" s="2" t="s">
        <v>40</v>
      </c>
      <c r="K3552" s="2">
        <v>5.552E-2</v>
      </c>
      <c r="L3552" s="2">
        <v>4.6334447640519298E-2</v>
      </c>
      <c r="M3552" s="2">
        <v>6.7381074775594102E-2</v>
      </c>
      <c r="N3552" s="2">
        <v>6.732299711136E-2</v>
      </c>
      <c r="O3552" s="2">
        <v>4.0467940981819599E-2</v>
      </c>
      <c r="P3552" s="2" t="s">
        <v>40</v>
      </c>
      <c r="Q3552" s="2" t="s">
        <v>40</v>
      </c>
    </row>
    <row r="3553" spans="1:17" x14ac:dyDescent="0.2">
      <c r="A3553" s="3" t="s">
        <v>79</v>
      </c>
      <c r="B3553" s="2">
        <v>0</v>
      </c>
      <c r="C3553" s="2">
        <v>0</v>
      </c>
      <c r="D3553" s="2" t="s">
        <v>40</v>
      </c>
      <c r="E3553" s="2">
        <v>0</v>
      </c>
      <c r="F3553" s="2">
        <v>0</v>
      </c>
      <c r="G3553" s="2" t="s">
        <v>40</v>
      </c>
      <c r="H3553" s="2" t="s">
        <v>83</v>
      </c>
      <c r="I3553" s="2" t="s">
        <v>40</v>
      </c>
      <c r="J3553" s="2" t="s">
        <v>40</v>
      </c>
      <c r="K3553" s="2">
        <v>0</v>
      </c>
      <c r="L3553" s="2">
        <v>0</v>
      </c>
      <c r="M3553" s="2">
        <v>0</v>
      </c>
      <c r="N3553" s="2">
        <v>0</v>
      </c>
      <c r="O3553" s="2">
        <v>0</v>
      </c>
      <c r="P3553" s="2" t="s">
        <v>40</v>
      </c>
      <c r="Q3553" s="2" t="s">
        <v>40</v>
      </c>
    </row>
    <row r="3554" spans="1:17" x14ac:dyDescent="0.2">
      <c r="A3554" s="3" t="s">
        <v>80</v>
      </c>
      <c r="B3554" s="2">
        <v>0</v>
      </c>
      <c r="C3554" s="2">
        <v>0</v>
      </c>
      <c r="D3554" s="2" t="s">
        <v>40</v>
      </c>
      <c r="E3554" s="2">
        <v>0</v>
      </c>
      <c r="F3554" s="2">
        <v>0</v>
      </c>
      <c r="G3554" s="2" t="s">
        <v>40</v>
      </c>
      <c r="H3554" s="2" t="s">
        <v>83</v>
      </c>
      <c r="I3554" s="2" t="s">
        <v>40</v>
      </c>
      <c r="J3554" s="2" t="s">
        <v>40</v>
      </c>
      <c r="K3554" s="2">
        <v>0</v>
      </c>
      <c r="L3554" s="2">
        <v>0</v>
      </c>
      <c r="M3554" s="2">
        <v>0</v>
      </c>
      <c r="N3554" s="2">
        <v>0</v>
      </c>
      <c r="O3554" s="2">
        <v>0</v>
      </c>
      <c r="P3554" s="2" t="s">
        <v>40</v>
      </c>
      <c r="Q3554" s="2" t="s">
        <v>40</v>
      </c>
    </row>
    <row r="3555" spans="1:17" x14ac:dyDescent="0.2">
      <c r="A3555" s="3" t="s">
        <v>81</v>
      </c>
      <c r="B3555" s="2">
        <v>0</v>
      </c>
      <c r="C3555" s="2">
        <v>0</v>
      </c>
      <c r="D3555" s="2" t="s">
        <v>40</v>
      </c>
      <c r="E3555" s="2">
        <v>0</v>
      </c>
      <c r="F3555" s="2">
        <v>0</v>
      </c>
      <c r="G3555" s="2" t="s">
        <v>40</v>
      </c>
      <c r="H3555" s="2" t="s">
        <v>83</v>
      </c>
      <c r="I3555" s="2" t="s">
        <v>40</v>
      </c>
      <c r="J3555" s="2" t="s">
        <v>40</v>
      </c>
      <c r="K3555" s="2">
        <v>0</v>
      </c>
      <c r="L3555" s="2">
        <v>0</v>
      </c>
      <c r="M3555" s="2">
        <v>0</v>
      </c>
      <c r="N3555" s="2">
        <v>0</v>
      </c>
      <c r="O3555" s="2">
        <v>0</v>
      </c>
      <c r="P3555" s="2" t="s">
        <v>40</v>
      </c>
      <c r="Q3555" s="2" t="s">
        <v>40</v>
      </c>
    </row>
    <row r="3558" spans="1:17" x14ac:dyDescent="0.2">
      <c r="A3558" s="3" t="s">
        <v>120</v>
      </c>
    </row>
    <row r="3560" spans="1:17" x14ac:dyDescent="0.2">
      <c r="A3560" s="3" t="s">
        <v>121</v>
      </c>
    </row>
    <row r="3562" spans="1:17" x14ac:dyDescent="0.2">
      <c r="A3562" s="3" t="s">
        <v>29</v>
      </c>
      <c r="B3562" s="2">
        <v>0.15458</v>
      </c>
    </row>
    <row r="3564" spans="1:17" x14ac:dyDescent="0.2">
      <c r="A3564" s="3" t="s">
        <v>31</v>
      </c>
    </row>
    <row r="3566" spans="1:17" x14ac:dyDescent="0.2">
      <c r="A3566" s="3" t="s">
        <v>32</v>
      </c>
      <c r="B3566" s="2" t="s">
        <v>33</v>
      </c>
      <c r="C3566" s="2" t="s">
        <v>34</v>
      </c>
      <c r="D3566" s="2" t="s">
        <v>35</v>
      </c>
      <c r="E3566" s="2" t="s">
        <v>36</v>
      </c>
    </row>
    <row r="3567" spans="1:17" x14ac:dyDescent="0.2">
      <c r="A3567" s="3">
        <v>1.303E-2</v>
      </c>
      <c r="B3567" s="2" t="s">
        <v>37</v>
      </c>
      <c r="C3567" s="2">
        <v>2</v>
      </c>
      <c r="D3567" s="2">
        <v>2</v>
      </c>
      <c r="E3567" s="2" t="str">
        <f>G3573</f>
        <v xml:space="preserve"> M</v>
      </c>
    </row>
    <row r="3569" spans="1:30" x14ac:dyDescent="0.2">
      <c r="A3569" s="3" t="s">
        <v>38</v>
      </c>
    </row>
    <row r="3571" spans="1:30" x14ac:dyDescent="0.2">
      <c r="B3571" s="2" t="s">
        <v>39</v>
      </c>
      <c r="C3571" s="2" t="s">
        <v>40</v>
      </c>
      <c r="D3571" s="2" t="s">
        <v>40</v>
      </c>
      <c r="E3571" s="2" t="s">
        <v>40</v>
      </c>
      <c r="F3571" s="2" t="s">
        <v>41</v>
      </c>
      <c r="G3571" s="2" t="s">
        <v>40</v>
      </c>
      <c r="H3571" s="2" t="s">
        <v>40</v>
      </c>
      <c r="I3571" s="2" t="s">
        <v>40</v>
      </c>
      <c r="J3571" s="2" t="s">
        <v>42</v>
      </c>
      <c r="K3571" s="2" t="s">
        <v>40</v>
      </c>
      <c r="L3571" s="2" t="s">
        <v>40</v>
      </c>
      <c r="M3571" s="2" t="s">
        <v>40</v>
      </c>
      <c r="N3571" s="2" t="s">
        <v>43</v>
      </c>
      <c r="O3571" s="2" t="s">
        <v>40</v>
      </c>
      <c r="P3571" s="2" t="s">
        <v>40</v>
      </c>
      <c r="Q3571" s="2" t="s">
        <v>40</v>
      </c>
      <c r="R3571" s="2" t="s">
        <v>44</v>
      </c>
      <c r="S3571" s="2" t="s">
        <v>40</v>
      </c>
      <c r="T3571" s="2" t="s">
        <v>40</v>
      </c>
      <c r="U3571" s="2" t="s">
        <v>40</v>
      </c>
      <c r="V3571" s="2" t="s">
        <v>45</v>
      </c>
      <c r="W3571" s="2" t="s">
        <v>40</v>
      </c>
      <c r="X3571" s="2" t="s">
        <v>40</v>
      </c>
      <c r="Y3571" s="2" t="s">
        <v>40</v>
      </c>
      <c r="Z3571" s="2" t="s">
        <v>46</v>
      </c>
      <c r="AA3571" s="2" t="s">
        <v>40</v>
      </c>
      <c r="AB3571" s="2" t="s">
        <v>40</v>
      </c>
      <c r="AC3571" s="2" t="s">
        <v>40</v>
      </c>
      <c r="AD3571" s="2" t="s">
        <v>40</v>
      </c>
    </row>
    <row r="3572" spans="1:30" x14ac:dyDescent="0.2">
      <c r="A3572" s="3" t="s">
        <v>47</v>
      </c>
      <c r="B3572" s="2" t="s">
        <v>48</v>
      </c>
      <c r="C3572" s="2" t="s">
        <v>49</v>
      </c>
      <c r="D3572" s="2" t="s">
        <v>50</v>
      </c>
      <c r="E3572" s="2" t="s">
        <v>51</v>
      </c>
      <c r="F3572" s="2" t="s">
        <v>49</v>
      </c>
      <c r="G3572" s="2" t="s">
        <v>40</v>
      </c>
      <c r="H3572" s="2" t="s">
        <v>40</v>
      </c>
      <c r="I3572" s="2" t="s">
        <v>40</v>
      </c>
      <c r="J3572" s="2" t="s">
        <v>48</v>
      </c>
      <c r="K3572" s="2" t="s">
        <v>40</v>
      </c>
      <c r="L3572" s="2" t="s">
        <v>40</v>
      </c>
      <c r="M3572" s="2" t="s">
        <v>40</v>
      </c>
      <c r="N3572" s="2" t="s">
        <v>51</v>
      </c>
      <c r="O3572" s="2" t="s">
        <v>40</v>
      </c>
      <c r="P3572" s="2" t="s">
        <v>40</v>
      </c>
      <c r="Q3572" s="2" t="s">
        <v>40</v>
      </c>
      <c r="R3572" s="2" t="s">
        <v>51</v>
      </c>
      <c r="S3572" s="2" t="s">
        <v>40</v>
      </c>
      <c r="T3572" s="2" t="s">
        <v>40</v>
      </c>
      <c r="U3572" s="2" t="s">
        <v>40</v>
      </c>
      <c r="V3572" s="2" t="s">
        <v>48</v>
      </c>
      <c r="W3572" s="2" t="s">
        <v>40</v>
      </c>
      <c r="X3572" s="2" t="s">
        <v>40</v>
      </c>
      <c r="Y3572" s="2" t="s">
        <v>40</v>
      </c>
      <c r="Z3572" s="2" t="s">
        <v>48</v>
      </c>
      <c r="AA3572" s="2" t="s">
        <v>40</v>
      </c>
      <c r="AB3572" s="2" t="s">
        <v>40</v>
      </c>
      <c r="AC3572" s="2" t="s">
        <v>40</v>
      </c>
      <c r="AD3572" s="2" t="s">
        <v>40</v>
      </c>
    </row>
    <row r="3573" spans="1:30" x14ac:dyDescent="0.2">
      <c r="A3573" s="3" t="s">
        <v>52</v>
      </c>
      <c r="B3573" s="2" t="s">
        <v>49</v>
      </c>
      <c r="C3573" s="2" t="s">
        <v>50</v>
      </c>
      <c r="D3573" s="2" t="s">
        <v>53</v>
      </c>
      <c r="E3573" s="2" t="s">
        <v>40</v>
      </c>
      <c r="F3573" s="2" t="s">
        <v>48</v>
      </c>
      <c r="G3573" s="2" t="s">
        <v>49</v>
      </c>
      <c r="H3573" s="2" t="s">
        <v>51</v>
      </c>
      <c r="I3573" s="2" t="s">
        <v>40</v>
      </c>
      <c r="J3573" s="2" t="s">
        <v>48</v>
      </c>
      <c r="K3573" s="2" t="s">
        <v>40</v>
      </c>
      <c r="L3573" s="2" t="s">
        <v>40</v>
      </c>
      <c r="M3573" s="2" t="s">
        <v>40</v>
      </c>
      <c r="N3573" s="2" t="s">
        <v>49</v>
      </c>
      <c r="O3573" s="2" t="s">
        <v>50</v>
      </c>
      <c r="P3573" s="2" t="s">
        <v>53</v>
      </c>
      <c r="Q3573" s="2" t="s">
        <v>40</v>
      </c>
      <c r="R3573" s="2" t="s">
        <v>48</v>
      </c>
      <c r="S3573" s="2" t="s">
        <v>49</v>
      </c>
      <c r="T3573" s="2" t="s">
        <v>40</v>
      </c>
      <c r="U3573" s="2" t="s">
        <v>40</v>
      </c>
      <c r="V3573" s="2" t="s">
        <v>48</v>
      </c>
      <c r="W3573" s="2" t="s">
        <v>40</v>
      </c>
      <c r="X3573" s="2" t="s">
        <v>40</v>
      </c>
      <c r="Y3573" s="2" t="s">
        <v>40</v>
      </c>
      <c r="Z3573" s="2" t="s">
        <v>48</v>
      </c>
      <c r="AA3573" s="2" t="s">
        <v>49</v>
      </c>
      <c r="AB3573" s="2" t="s">
        <v>40</v>
      </c>
      <c r="AC3573" s="2" t="s">
        <v>40</v>
      </c>
      <c r="AD3573" s="2" t="s">
        <v>40</v>
      </c>
    </row>
    <row r="3574" spans="1:30" x14ac:dyDescent="0.2">
      <c r="A3574" s="3" t="s">
        <v>54</v>
      </c>
      <c r="B3574" s="2" t="s">
        <v>50</v>
      </c>
      <c r="C3574" s="2" t="s">
        <v>40</v>
      </c>
      <c r="D3574" s="2" t="s">
        <v>40</v>
      </c>
      <c r="E3574" s="2" t="s">
        <v>40</v>
      </c>
      <c r="F3574" s="2" t="s">
        <v>48</v>
      </c>
      <c r="G3574" s="2" t="s">
        <v>49</v>
      </c>
      <c r="H3574" s="2" t="s">
        <v>40</v>
      </c>
      <c r="I3574" s="2" t="s">
        <v>40</v>
      </c>
      <c r="J3574" s="2" t="s">
        <v>48</v>
      </c>
      <c r="K3574" s="2" t="s">
        <v>40</v>
      </c>
      <c r="L3574" s="2" t="s">
        <v>40</v>
      </c>
      <c r="M3574" s="2" t="s">
        <v>40</v>
      </c>
      <c r="N3574" s="2" t="s">
        <v>49</v>
      </c>
      <c r="O3574" s="2" t="s">
        <v>50</v>
      </c>
      <c r="P3574" s="2" t="s">
        <v>53</v>
      </c>
      <c r="Q3574" s="2" t="s">
        <v>40</v>
      </c>
      <c r="R3574" s="2" t="s">
        <v>49</v>
      </c>
      <c r="S3574" s="2" t="s">
        <v>40</v>
      </c>
      <c r="T3574" s="2" t="s">
        <v>40</v>
      </c>
      <c r="U3574" s="2" t="s">
        <v>40</v>
      </c>
      <c r="V3574" s="2" t="s">
        <v>48</v>
      </c>
      <c r="W3574" s="2" t="s">
        <v>49</v>
      </c>
      <c r="X3574" s="2" t="s">
        <v>40</v>
      </c>
      <c r="Y3574" s="2" t="s">
        <v>40</v>
      </c>
      <c r="Z3574" s="2" t="s">
        <v>48</v>
      </c>
      <c r="AA3574" s="2" t="s">
        <v>49</v>
      </c>
      <c r="AB3574" s="2" t="s">
        <v>50</v>
      </c>
      <c r="AC3574" s="2" t="s">
        <v>40</v>
      </c>
      <c r="AD3574" s="2" t="s">
        <v>40</v>
      </c>
    </row>
    <row r="3575" spans="1:30" x14ac:dyDescent="0.2">
      <c r="A3575" s="3" t="s">
        <v>55</v>
      </c>
      <c r="B3575" s="2" t="s">
        <v>48</v>
      </c>
      <c r="C3575" s="2" t="s">
        <v>49</v>
      </c>
      <c r="D3575" s="2" t="s">
        <v>50</v>
      </c>
      <c r="E3575" s="2" t="s">
        <v>40</v>
      </c>
      <c r="F3575" s="2" t="s">
        <v>48</v>
      </c>
      <c r="G3575" s="2" t="s">
        <v>49</v>
      </c>
      <c r="H3575" s="2" t="s">
        <v>40</v>
      </c>
      <c r="I3575" s="2" t="s">
        <v>40</v>
      </c>
      <c r="J3575" s="2" t="s">
        <v>48</v>
      </c>
      <c r="K3575" s="2" t="s">
        <v>40</v>
      </c>
      <c r="L3575" s="2" t="s">
        <v>40</v>
      </c>
      <c r="M3575" s="2" t="s">
        <v>40</v>
      </c>
      <c r="N3575" s="2" t="s">
        <v>48</v>
      </c>
      <c r="O3575" s="2" t="s">
        <v>49</v>
      </c>
      <c r="P3575" s="2" t="s">
        <v>51</v>
      </c>
      <c r="Q3575" s="2" t="s">
        <v>40</v>
      </c>
      <c r="R3575" s="2" t="s">
        <v>48</v>
      </c>
      <c r="S3575" s="2" t="s">
        <v>40</v>
      </c>
      <c r="T3575" s="2" t="s">
        <v>40</v>
      </c>
      <c r="U3575" s="2" t="s">
        <v>40</v>
      </c>
      <c r="V3575" s="2" t="s">
        <v>48</v>
      </c>
      <c r="W3575" s="2" t="s">
        <v>49</v>
      </c>
      <c r="X3575" s="2" t="s">
        <v>40</v>
      </c>
      <c r="Y3575" s="2" t="s">
        <v>40</v>
      </c>
      <c r="Z3575" s="2" t="s">
        <v>48</v>
      </c>
      <c r="AA3575" s="2" t="s">
        <v>49</v>
      </c>
      <c r="AB3575" s="2" t="s">
        <v>40</v>
      </c>
      <c r="AC3575" s="2" t="s">
        <v>40</v>
      </c>
      <c r="AD3575" s="2" t="s">
        <v>40</v>
      </c>
    </row>
    <row r="3576" spans="1:30" x14ac:dyDescent="0.2">
      <c r="A3576" s="3" t="s">
        <v>56</v>
      </c>
      <c r="B3576" s="2" t="s">
        <v>48</v>
      </c>
      <c r="C3576" s="2" t="s">
        <v>49</v>
      </c>
      <c r="D3576" s="2" t="s">
        <v>50</v>
      </c>
      <c r="E3576" s="2" t="s">
        <v>40</v>
      </c>
      <c r="F3576" s="2" t="s">
        <v>48</v>
      </c>
      <c r="G3576" s="2" t="s">
        <v>40</v>
      </c>
      <c r="H3576" s="2" t="s">
        <v>40</v>
      </c>
      <c r="I3576" s="2" t="s">
        <v>40</v>
      </c>
      <c r="J3576" s="2" t="s">
        <v>48</v>
      </c>
      <c r="K3576" s="2" t="s">
        <v>40</v>
      </c>
      <c r="L3576" s="2" t="s">
        <v>40</v>
      </c>
      <c r="M3576" s="2" t="s">
        <v>40</v>
      </c>
      <c r="N3576" s="2" t="s">
        <v>49</v>
      </c>
      <c r="O3576" s="2" t="s">
        <v>40</v>
      </c>
      <c r="P3576" s="2" t="s">
        <v>40</v>
      </c>
      <c r="Q3576" s="2" t="s">
        <v>40</v>
      </c>
      <c r="R3576" s="2" t="s">
        <v>49</v>
      </c>
      <c r="S3576" s="2" t="s">
        <v>40</v>
      </c>
      <c r="T3576" s="2" t="s">
        <v>40</v>
      </c>
      <c r="U3576" s="2" t="s">
        <v>40</v>
      </c>
      <c r="V3576" s="2" t="s">
        <v>49</v>
      </c>
      <c r="W3576" s="2" t="s">
        <v>40</v>
      </c>
      <c r="X3576" s="2" t="s">
        <v>40</v>
      </c>
      <c r="Y3576" s="2" t="s">
        <v>40</v>
      </c>
      <c r="Z3576" s="2" t="s">
        <v>49</v>
      </c>
      <c r="AA3576" s="2" t="s">
        <v>40</v>
      </c>
      <c r="AB3576" s="2" t="s">
        <v>40</v>
      </c>
      <c r="AC3576" s="2" t="s">
        <v>40</v>
      </c>
      <c r="AD3576" s="2" t="s">
        <v>40</v>
      </c>
    </row>
    <row r="3579" spans="1:30" x14ac:dyDescent="0.2">
      <c r="A3579" s="3" t="s">
        <v>57</v>
      </c>
    </row>
    <row r="3581" spans="1:30" x14ac:dyDescent="0.2">
      <c r="A3581" s="3" t="s">
        <v>47</v>
      </c>
      <c r="B3581" s="2" t="s">
        <v>40</v>
      </c>
      <c r="C3581" s="2" t="s">
        <v>40</v>
      </c>
      <c r="D3581" s="2" t="s">
        <v>58</v>
      </c>
      <c r="E3581" s="2" t="s">
        <v>40</v>
      </c>
      <c r="F3581" s="2" t="s">
        <v>40</v>
      </c>
      <c r="G3581" s="2" t="s">
        <v>59</v>
      </c>
      <c r="H3581" s="2" t="s">
        <v>40</v>
      </c>
      <c r="I3581" s="2" t="s">
        <v>40</v>
      </c>
      <c r="J3581" s="2" t="s">
        <v>60</v>
      </c>
      <c r="K3581" s="2" t="s">
        <v>40</v>
      </c>
      <c r="L3581" s="2" t="s">
        <v>40</v>
      </c>
      <c r="M3581" s="2" t="s">
        <v>61</v>
      </c>
      <c r="N3581" s="2" t="s">
        <v>40</v>
      </c>
      <c r="O3581" s="2" t="s">
        <v>40</v>
      </c>
      <c r="P3581" s="2" t="s">
        <v>40</v>
      </c>
    </row>
    <row r="3582" spans="1:30" x14ac:dyDescent="0.2">
      <c r="A3582" s="3" t="s">
        <v>62</v>
      </c>
      <c r="B3582" s="2" t="s">
        <v>63</v>
      </c>
      <c r="C3582" s="2" t="s">
        <v>40</v>
      </c>
      <c r="D3582" s="2" t="s">
        <v>63</v>
      </c>
      <c r="E3582" s="2" t="s">
        <v>49</v>
      </c>
      <c r="F3582" s="2" t="s">
        <v>40</v>
      </c>
      <c r="G3582" s="2" t="s">
        <v>49</v>
      </c>
      <c r="H3582" s="2" t="s">
        <v>40</v>
      </c>
      <c r="I3582" s="2" t="s">
        <v>40</v>
      </c>
      <c r="J3582" s="2" t="s">
        <v>49</v>
      </c>
      <c r="K3582" s="2" t="s">
        <v>66</v>
      </c>
      <c r="L3582" s="2" t="s">
        <v>63</v>
      </c>
      <c r="M3582" s="2" t="s">
        <v>63</v>
      </c>
      <c r="N3582" s="2" t="s">
        <v>49</v>
      </c>
      <c r="O3582" s="2" t="s">
        <v>40</v>
      </c>
      <c r="P3582" s="2" t="s">
        <v>40</v>
      </c>
    </row>
    <row r="3585" spans="1:30" x14ac:dyDescent="0.2">
      <c r="A3585" s="3" t="s">
        <v>67</v>
      </c>
    </row>
    <row r="3587" spans="1:30" x14ac:dyDescent="0.2">
      <c r="B3587" s="2" t="s">
        <v>68</v>
      </c>
      <c r="C3587" s="2" t="s">
        <v>69</v>
      </c>
      <c r="D3587" s="2" t="s">
        <v>70</v>
      </c>
      <c r="E3587" s="2" t="s">
        <v>71</v>
      </c>
      <c r="F3587" s="2" t="s">
        <v>72</v>
      </c>
      <c r="G3587" s="2" t="s">
        <v>73</v>
      </c>
      <c r="H3587" s="2" t="s">
        <v>74</v>
      </c>
      <c r="I3587" s="2" t="s">
        <v>40</v>
      </c>
    </row>
    <row r="3588" spans="1:30" x14ac:dyDescent="0.2">
      <c r="A3588" s="3" t="s">
        <v>75</v>
      </c>
      <c r="B3588" s="2">
        <v>0</v>
      </c>
      <c r="C3588" s="2">
        <v>3.1099999999999999E-3</v>
      </c>
      <c r="D3588" s="2">
        <v>8.2900000000000005E-3</v>
      </c>
      <c r="E3588" s="2">
        <v>1.755E-2</v>
      </c>
      <c r="F3588" s="2">
        <v>4.165E-2</v>
      </c>
      <c r="G3588" s="2">
        <v>0.11262</v>
      </c>
      <c r="H3588" s="2">
        <v>0.81677999999999995</v>
      </c>
      <c r="I3588" s="2" t="s">
        <v>40</v>
      </c>
    </row>
    <row r="3589" spans="1:30" x14ac:dyDescent="0.2">
      <c r="A3589" s="3" t="s">
        <v>76</v>
      </c>
      <c r="B3589" s="2">
        <v>2.0289999999999999E-2</v>
      </c>
      <c r="C3589" s="2">
        <v>0.15633</v>
      </c>
      <c r="D3589" s="2">
        <v>0.20887</v>
      </c>
      <c r="E3589" s="2">
        <v>0.24332999999999999</v>
      </c>
      <c r="F3589" s="2">
        <v>0.23493</v>
      </c>
      <c r="G3589" s="2">
        <v>0.12318999999999999</v>
      </c>
      <c r="H3589" s="2">
        <v>1.306E-2</v>
      </c>
      <c r="I3589" s="2" t="s">
        <v>40</v>
      </c>
    </row>
    <row r="3590" spans="1:30" x14ac:dyDescent="0.2">
      <c r="A3590" s="3" t="s">
        <v>77</v>
      </c>
      <c r="B3590" s="2">
        <v>0.99639999999999995</v>
      </c>
      <c r="C3590" s="2">
        <v>3.5999999999999999E-3</v>
      </c>
      <c r="D3590" s="2">
        <v>0</v>
      </c>
      <c r="E3590" s="2">
        <v>0</v>
      </c>
      <c r="F3590" s="2">
        <v>0</v>
      </c>
      <c r="G3590" s="2">
        <v>0</v>
      </c>
      <c r="H3590" s="2">
        <v>0</v>
      </c>
      <c r="I3590" s="2" t="s">
        <v>40</v>
      </c>
    </row>
    <row r="3591" spans="1:30" x14ac:dyDescent="0.2">
      <c r="A3591" s="3" t="s">
        <v>78</v>
      </c>
      <c r="B3591" s="2">
        <v>1.24E-3</v>
      </c>
      <c r="C3591" s="2">
        <v>3.3849999999999998E-2</v>
      </c>
      <c r="D3591" s="2">
        <v>6.2420000000000003E-2</v>
      </c>
      <c r="E3591" s="2">
        <v>0.10724</v>
      </c>
      <c r="F3591" s="2">
        <v>0.20089000000000001</v>
      </c>
      <c r="G3591" s="2">
        <v>0.47534999999999999</v>
      </c>
      <c r="H3591" s="2">
        <v>0.11901</v>
      </c>
      <c r="I3591" s="2" t="s">
        <v>40</v>
      </c>
    </row>
    <row r="3592" spans="1:30" x14ac:dyDescent="0.2">
      <c r="A3592" s="3" t="s">
        <v>79</v>
      </c>
      <c r="B3592" s="2">
        <v>0</v>
      </c>
      <c r="C3592" s="2">
        <v>0.65795999999999999</v>
      </c>
      <c r="D3592" s="2">
        <v>0.2427</v>
      </c>
      <c r="E3592" s="2">
        <v>8.6489999999999997E-2</v>
      </c>
      <c r="F3592" s="2">
        <v>1.2330000000000001E-2</v>
      </c>
      <c r="G3592" s="2">
        <v>5.1999999999999995E-4</v>
      </c>
      <c r="H3592" s="2">
        <v>0</v>
      </c>
      <c r="I3592" s="2" t="s">
        <v>40</v>
      </c>
    </row>
    <row r="3593" spans="1:30" x14ac:dyDescent="0.2">
      <c r="A3593" s="3" t="s">
        <v>80</v>
      </c>
      <c r="B3593" s="2">
        <v>0</v>
      </c>
      <c r="C3593" s="2">
        <v>0.16519</v>
      </c>
      <c r="D3593" s="2">
        <v>0.4027</v>
      </c>
      <c r="E3593" s="2">
        <v>0.30037999999999998</v>
      </c>
      <c r="F3593" s="2">
        <v>0.11</v>
      </c>
      <c r="G3593" s="2">
        <v>2.103E-2</v>
      </c>
      <c r="H3593" s="2">
        <v>6.9999999999999999E-4</v>
      </c>
      <c r="I3593" s="2" t="s">
        <v>40</v>
      </c>
    </row>
    <row r="3594" spans="1:30" x14ac:dyDescent="0.2">
      <c r="A3594" s="3" t="s">
        <v>81</v>
      </c>
      <c r="B3594" s="2">
        <v>0</v>
      </c>
      <c r="C3594" s="2">
        <v>5.1220000000000002E-2</v>
      </c>
      <c r="D3594" s="2">
        <v>0.13427</v>
      </c>
      <c r="E3594" s="2">
        <v>0.20810000000000001</v>
      </c>
      <c r="F3594" s="2">
        <v>0.34448000000000001</v>
      </c>
      <c r="G3594" s="2">
        <v>0.23264000000000001</v>
      </c>
      <c r="H3594" s="2">
        <v>2.929E-2</v>
      </c>
      <c r="I3594" s="2" t="s">
        <v>40</v>
      </c>
    </row>
    <row r="3597" spans="1:30" x14ac:dyDescent="0.2">
      <c r="A3597" s="3" t="s">
        <v>82</v>
      </c>
    </row>
    <row r="3599" spans="1:30" x14ac:dyDescent="0.2">
      <c r="B3599" s="2" t="s">
        <v>39</v>
      </c>
      <c r="C3599" s="2" t="s">
        <v>40</v>
      </c>
      <c r="D3599" s="2" t="s">
        <v>40</v>
      </c>
      <c r="E3599" s="2" t="s">
        <v>40</v>
      </c>
      <c r="F3599" s="2" t="s">
        <v>41</v>
      </c>
      <c r="G3599" s="2" t="s">
        <v>40</v>
      </c>
      <c r="H3599" s="2" t="s">
        <v>40</v>
      </c>
      <c r="I3599" s="2" t="s">
        <v>40</v>
      </c>
      <c r="J3599" s="2" t="s">
        <v>42</v>
      </c>
      <c r="K3599" s="2" t="s">
        <v>40</v>
      </c>
      <c r="L3599" s="2" t="s">
        <v>40</v>
      </c>
      <c r="M3599" s="2" t="s">
        <v>40</v>
      </c>
      <c r="N3599" s="2" t="s">
        <v>43</v>
      </c>
      <c r="O3599" s="2" t="s">
        <v>40</v>
      </c>
      <c r="P3599" s="2" t="s">
        <v>40</v>
      </c>
      <c r="Q3599" s="2" t="s">
        <v>40</v>
      </c>
      <c r="R3599" s="2" t="s">
        <v>44</v>
      </c>
      <c r="S3599" s="2" t="s">
        <v>40</v>
      </c>
      <c r="T3599" s="2" t="s">
        <v>40</v>
      </c>
      <c r="U3599" s="2" t="s">
        <v>40</v>
      </c>
      <c r="V3599" s="2" t="s">
        <v>45</v>
      </c>
      <c r="W3599" s="2" t="s">
        <v>40</v>
      </c>
      <c r="X3599" s="2" t="s">
        <v>40</v>
      </c>
      <c r="Y3599" s="2" t="s">
        <v>40</v>
      </c>
      <c r="Z3599" s="2" t="s">
        <v>46</v>
      </c>
      <c r="AA3599" s="2" t="s">
        <v>40</v>
      </c>
      <c r="AB3599" s="2" t="s">
        <v>40</v>
      </c>
      <c r="AC3599" s="2" t="s">
        <v>40</v>
      </c>
      <c r="AD3599" s="2" t="s">
        <v>40</v>
      </c>
    </row>
    <row r="3600" spans="1:30" x14ac:dyDescent="0.2">
      <c r="A3600" s="3" t="s">
        <v>47</v>
      </c>
      <c r="B3600" s="2">
        <v>0.15626999999999999</v>
      </c>
      <c r="C3600" s="2">
        <v>0.15223</v>
      </c>
      <c r="D3600" s="2">
        <v>0.15403</v>
      </c>
      <c r="E3600" s="2">
        <v>0.15579999999999999</v>
      </c>
      <c r="F3600" s="2" t="s">
        <v>83</v>
      </c>
      <c r="G3600" s="2" t="s">
        <v>40</v>
      </c>
      <c r="H3600" s="2" t="s">
        <v>40</v>
      </c>
      <c r="I3600" s="2" t="s">
        <v>40</v>
      </c>
      <c r="J3600" s="2" t="s">
        <v>83</v>
      </c>
      <c r="K3600" s="2" t="s">
        <v>40</v>
      </c>
      <c r="L3600" s="2" t="s">
        <v>40</v>
      </c>
      <c r="M3600" s="2" t="s">
        <v>40</v>
      </c>
      <c r="N3600" s="2" t="s">
        <v>83</v>
      </c>
      <c r="O3600" s="2" t="s">
        <v>40</v>
      </c>
      <c r="P3600" s="2" t="s">
        <v>40</v>
      </c>
      <c r="Q3600" s="2" t="s">
        <v>40</v>
      </c>
      <c r="R3600" s="2" t="s">
        <v>83</v>
      </c>
      <c r="S3600" s="2" t="s">
        <v>40</v>
      </c>
      <c r="T3600" s="2" t="s">
        <v>40</v>
      </c>
      <c r="U3600" s="2" t="s">
        <v>40</v>
      </c>
      <c r="V3600" s="2" t="s">
        <v>83</v>
      </c>
      <c r="W3600" s="2" t="s">
        <v>40</v>
      </c>
      <c r="X3600" s="2" t="s">
        <v>40</v>
      </c>
      <c r="Y3600" s="2" t="s">
        <v>40</v>
      </c>
      <c r="Z3600" s="2" t="s">
        <v>83</v>
      </c>
      <c r="AA3600" s="2" t="s">
        <v>40</v>
      </c>
      <c r="AB3600" s="2" t="s">
        <v>40</v>
      </c>
      <c r="AC3600" s="2" t="s">
        <v>40</v>
      </c>
      <c r="AD3600" s="2" t="s">
        <v>40</v>
      </c>
    </row>
    <row r="3601" spans="1:30" x14ac:dyDescent="0.2">
      <c r="A3601" s="3" t="s">
        <v>52</v>
      </c>
      <c r="B3601" s="2">
        <v>0.14793999999999999</v>
      </c>
      <c r="C3601" s="2">
        <v>0.16072</v>
      </c>
      <c r="D3601" s="2">
        <v>0.15495999999999999</v>
      </c>
      <c r="E3601" s="2" t="s">
        <v>40</v>
      </c>
      <c r="F3601" s="2">
        <v>1.485E-2</v>
      </c>
      <c r="G3601" s="2">
        <v>1.303E-2</v>
      </c>
      <c r="H3601" s="2">
        <v>0.33171</v>
      </c>
      <c r="I3601" s="2" t="s">
        <v>40</v>
      </c>
      <c r="J3601" s="2" t="s">
        <v>83</v>
      </c>
      <c r="K3601" s="2" t="s">
        <v>40</v>
      </c>
      <c r="L3601" s="2" t="s">
        <v>40</v>
      </c>
      <c r="M3601" s="2" t="s">
        <v>40</v>
      </c>
      <c r="N3601" s="2">
        <v>0.17874000000000001</v>
      </c>
      <c r="O3601" s="2">
        <v>0.13833999999999999</v>
      </c>
      <c r="P3601" s="2">
        <v>0.14083999999999999</v>
      </c>
      <c r="Q3601" s="2" t="s">
        <v>40</v>
      </c>
      <c r="R3601" s="2">
        <v>0.15561</v>
      </c>
      <c r="S3601" s="2">
        <v>0.1535</v>
      </c>
      <c r="T3601" s="2" t="s">
        <v>40</v>
      </c>
      <c r="U3601" s="2" t="s">
        <v>40</v>
      </c>
      <c r="V3601" s="2" t="s">
        <v>83</v>
      </c>
      <c r="W3601" s="2" t="s">
        <v>40</v>
      </c>
      <c r="X3601" s="2" t="s">
        <v>40</v>
      </c>
      <c r="Y3601" s="2" t="s">
        <v>40</v>
      </c>
      <c r="Z3601" s="2">
        <v>0.15967000000000001</v>
      </c>
      <c r="AA3601" s="2">
        <v>0.14938000000000001</v>
      </c>
      <c r="AB3601" s="2" t="s">
        <v>40</v>
      </c>
      <c r="AC3601" s="2" t="s">
        <v>40</v>
      </c>
      <c r="AD3601" s="2" t="s">
        <v>40</v>
      </c>
    </row>
    <row r="3602" spans="1:30" x14ac:dyDescent="0.2">
      <c r="A3602" s="3" t="s">
        <v>54</v>
      </c>
      <c r="B3602" s="2" t="s">
        <v>83</v>
      </c>
      <c r="C3602" s="2" t="s">
        <v>40</v>
      </c>
      <c r="D3602" s="2" t="s">
        <v>40</v>
      </c>
      <c r="E3602" s="2" t="s">
        <v>40</v>
      </c>
      <c r="F3602" s="2">
        <v>0.25276999999999999</v>
      </c>
      <c r="G3602" s="2">
        <v>1.37E-2</v>
      </c>
      <c r="H3602" s="2" t="s">
        <v>40</v>
      </c>
      <c r="I3602" s="2" t="s">
        <v>40</v>
      </c>
      <c r="J3602" s="2" t="s">
        <v>83</v>
      </c>
      <c r="K3602" s="2" t="s">
        <v>40</v>
      </c>
      <c r="L3602" s="2" t="s">
        <v>40</v>
      </c>
      <c r="M3602" s="2" t="s">
        <v>40</v>
      </c>
      <c r="N3602" s="2">
        <v>0.17227000000000001</v>
      </c>
      <c r="O3602" s="2">
        <v>0.14632000000000001</v>
      </c>
      <c r="P3602" s="2">
        <v>0.13919000000000001</v>
      </c>
      <c r="Q3602" s="2" t="s">
        <v>40</v>
      </c>
      <c r="R3602" s="2" t="s">
        <v>83</v>
      </c>
      <c r="S3602" s="2" t="s">
        <v>40</v>
      </c>
      <c r="T3602" s="2" t="s">
        <v>40</v>
      </c>
      <c r="U3602" s="2" t="s">
        <v>40</v>
      </c>
      <c r="V3602" s="2">
        <v>0.15812999999999999</v>
      </c>
      <c r="W3602" s="2">
        <v>0.15101999999999999</v>
      </c>
      <c r="X3602" s="2" t="s">
        <v>40</v>
      </c>
      <c r="Y3602" s="2" t="s">
        <v>40</v>
      </c>
      <c r="Z3602" s="2">
        <v>0.15751999999999999</v>
      </c>
      <c r="AA3602" s="2">
        <v>0.14879999999999999</v>
      </c>
      <c r="AB3602" s="2">
        <v>0.15739</v>
      </c>
      <c r="AC3602" s="2" t="s">
        <v>40</v>
      </c>
      <c r="AD3602" s="2" t="s">
        <v>40</v>
      </c>
    </row>
    <row r="3603" spans="1:30" x14ac:dyDescent="0.2">
      <c r="A3603" s="3" t="s">
        <v>55</v>
      </c>
      <c r="B3603" s="2">
        <v>0.15096999999999999</v>
      </c>
      <c r="C3603" s="2">
        <v>0.15643000000000001</v>
      </c>
      <c r="D3603" s="2">
        <v>0.15625</v>
      </c>
      <c r="E3603" s="2" t="s">
        <v>40</v>
      </c>
      <c r="F3603" s="2">
        <v>0.25135999999999997</v>
      </c>
      <c r="G3603" s="2">
        <v>1.397E-2</v>
      </c>
      <c r="H3603" s="2" t="s">
        <v>40</v>
      </c>
      <c r="I3603" s="2" t="s">
        <v>40</v>
      </c>
      <c r="J3603" s="2" t="s">
        <v>83</v>
      </c>
      <c r="K3603" s="2" t="s">
        <v>40</v>
      </c>
      <c r="L3603" s="2" t="s">
        <v>40</v>
      </c>
      <c r="M3603" s="2" t="s">
        <v>40</v>
      </c>
      <c r="N3603" s="2">
        <v>0.1439</v>
      </c>
      <c r="O3603" s="2">
        <v>0.13697000000000001</v>
      </c>
      <c r="P3603" s="2">
        <v>0.17698</v>
      </c>
      <c r="Q3603" s="2" t="s">
        <v>40</v>
      </c>
      <c r="R3603" s="2" t="s">
        <v>83</v>
      </c>
      <c r="S3603" s="2" t="s">
        <v>40</v>
      </c>
      <c r="T3603" s="2" t="s">
        <v>40</v>
      </c>
      <c r="U3603" s="2" t="s">
        <v>40</v>
      </c>
      <c r="V3603" s="2">
        <v>0.14940000000000001</v>
      </c>
      <c r="W3603" s="2">
        <v>0.15964999999999999</v>
      </c>
      <c r="X3603" s="2" t="s">
        <v>40</v>
      </c>
      <c r="Y3603" s="2" t="s">
        <v>40</v>
      </c>
      <c r="Z3603" s="2">
        <v>0.15662000000000001</v>
      </c>
      <c r="AA3603" s="2">
        <v>0.15254000000000001</v>
      </c>
      <c r="AB3603" s="2" t="s">
        <v>40</v>
      </c>
      <c r="AC3603" s="2" t="s">
        <v>40</v>
      </c>
      <c r="AD3603" s="2" t="s">
        <v>40</v>
      </c>
    </row>
    <row r="3604" spans="1:30" x14ac:dyDescent="0.2">
      <c r="A3604" s="3" t="s">
        <v>56</v>
      </c>
      <c r="B3604" s="2">
        <v>0.15504000000000001</v>
      </c>
      <c r="C3604" s="2">
        <v>0.15590999999999999</v>
      </c>
      <c r="D3604" s="2">
        <v>0.15273999999999999</v>
      </c>
      <c r="E3604" s="2" t="s">
        <v>40</v>
      </c>
      <c r="F3604" s="2" t="s">
        <v>83</v>
      </c>
      <c r="G3604" s="2" t="s">
        <v>40</v>
      </c>
      <c r="H3604" s="2" t="s">
        <v>40</v>
      </c>
      <c r="I3604" s="2" t="s">
        <v>40</v>
      </c>
      <c r="J3604" s="2" t="s">
        <v>83</v>
      </c>
      <c r="K3604" s="2" t="s">
        <v>40</v>
      </c>
      <c r="L3604" s="2" t="s">
        <v>40</v>
      </c>
      <c r="M3604" s="2" t="s">
        <v>40</v>
      </c>
      <c r="N3604" s="2" t="s">
        <v>83</v>
      </c>
      <c r="O3604" s="2" t="s">
        <v>40</v>
      </c>
      <c r="P3604" s="2" t="s">
        <v>40</v>
      </c>
      <c r="Q3604" s="2" t="s">
        <v>40</v>
      </c>
      <c r="R3604" s="2" t="s">
        <v>83</v>
      </c>
      <c r="S3604" s="2" t="s">
        <v>40</v>
      </c>
      <c r="T3604" s="2" t="s">
        <v>40</v>
      </c>
      <c r="U3604" s="2" t="s">
        <v>40</v>
      </c>
      <c r="V3604" s="2" t="s">
        <v>83</v>
      </c>
      <c r="W3604" s="2" t="s">
        <v>40</v>
      </c>
      <c r="X3604" s="2" t="s">
        <v>40</v>
      </c>
      <c r="Y3604" s="2" t="s">
        <v>40</v>
      </c>
      <c r="Z3604" s="2" t="s">
        <v>83</v>
      </c>
      <c r="AA3604" s="2" t="s">
        <v>40</v>
      </c>
      <c r="AB3604" s="2" t="s">
        <v>40</v>
      </c>
      <c r="AC3604" s="2" t="s">
        <v>40</v>
      </c>
      <c r="AD3604" s="2" t="s">
        <v>40</v>
      </c>
    </row>
    <row r="3607" spans="1:30" x14ac:dyDescent="0.2">
      <c r="A3607" s="3" t="s">
        <v>84</v>
      </c>
    </row>
    <row r="3609" spans="1:30" x14ac:dyDescent="0.2">
      <c r="A3609" s="3" t="s">
        <v>47</v>
      </c>
      <c r="B3609" s="2" t="s">
        <v>40</v>
      </c>
      <c r="C3609" s="2" t="s">
        <v>40</v>
      </c>
      <c r="D3609" s="2" t="s">
        <v>58</v>
      </c>
      <c r="E3609" s="2" t="s">
        <v>40</v>
      </c>
      <c r="F3609" s="2" t="s">
        <v>40</v>
      </c>
      <c r="G3609" s="2" t="s">
        <v>59</v>
      </c>
      <c r="H3609" s="2" t="s">
        <v>40</v>
      </c>
      <c r="I3609" s="2" t="s">
        <v>40</v>
      </c>
      <c r="J3609" s="2" t="s">
        <v>60</v>
      </c>
      <c r="K3609" s="2" t="s">
        <v>40</v>
      </c>
      <c r="L3609" s="2" t="s">
        <v>40</v>
      </c>
      <c r="M3609" s="2" t="s">
        <v>61</v>
      </c>
      <c r="N3609" s="2" t="s">
        <v>40</v>
      </c>
      <c r="O3609" s="2" t="s">
        <v>40</v>
      </c>
      <c r="P3609" s="2" t="s">
        <v>40</v>
      </c>
    </row>
    <row r="3610" spans="1:30" x14ac:dyDescent="0.2">
      <c r="A3610" s="3">
        <v>2.5090000000000001E-2</v>
      </c>
      <c r="B3610" s="2">
        <v>0.23810000000000001</v>
      </c>
      <c r="C3610" s="2" t="s">
        <v>40</v>
      </c>
      <c r="D3610" s="2">
        <v>0.23898</v>
      </c>
      <c r="E3610" s="2">
        <v>2.4979999999999999E-2</v>
      </c>
      <c r="F3610" s="2" t="s">
        <v>40</v>
      </c>
      <c r="G3610" s="2" t="s">
        <v>83</v>
      </c>
      <c r="H3610" s="2" t="s">
        <v>40</v>
      </c>
      <c r="I3610" s="2" t="s">
        <v>40</v>
      </c>
      <c r="J3610" s="2">
        <v>0.13733000000000001</v>
      </c>
      <c r="K3610" s="2">
        <v>0.14354</v>
      </c>
      <c r="L3610" s="2">
        <v>0.18429000000000001</v>
      </c>
      <c r="M3610" s="2">
        <v>0.14469000000000001</v>
      </c>
      <c r="N3610" s="2">
        <v>0.16198000000000001</v>
      </c>
      <c r="O3610" s="2" t="s">
        <v>40</v>
      </c>
      <c r="P3610" s="2" t="s">
        <v>40</v>
      </c>
    </row>
    <row r="3613" spans="1:30" x14ac:dyDescent="0.2">
      <c r="A3613" s="3" t="s">
        <v>85</v>
      </c>
    </row>
    <row r="3614" spans="1:30" x14ac:dyDescent="0.2">
      <c r="A3614" s="3" t="s">
        <v>86</v>
      </c>
    </row>
    <row r="3616" spans="1:30" x14ac:dyDescent="0.2">
      <c r="B3616" s="2" t="s">
        <v>39</v>
      </c>
      <c r="C3616" s="2" t="s">
        <v>40</v>
      </c>
      <c r="D3616" s="2" t="s">
        <v>40</v>
      </c>
      <c r="E3616" s="2" t="s">
        <v>40</v>
      </c>
      <c r="F3616" s="2" t="s">
        <v>41</v>
      </c>
      <c r="G3616" s="2" t="s">
        <v>40</v>
      </c>
      <c r="H3616" s="2" t="s">
        <v>40</v>
      </c>
      <c r="I3616" s="2" t="s">
        <v>40</v>
      </c>
      <c r="J3616" s="2" t="s">
        <v>42</v>
      </c>
      <c r="K3616" s="2" t="s">
        <v>40</v>
      </c>
      <c r="L3616" s="2" t="s">
        <v>40</v>
      </c>
      <c r="M3616" s="2" t="s">
        <v>40</v>
      </c>
      <c r="N3616" s="2" t="s">
        <v>43</v>
      </c>
      <c r="O3616" s="2" t="s">
        <v>40</v>
      </c>
      <c r="P3616" s="2" t="s">
        <v>40</v>
      </c>
      <c r="Q3616" s="2" t="s">
        <v>40</v>
      </c>
      <c r="R3616" s="2" t="s">
        <v>44</v>
      </c>
      <c r="S3616" s="2" t="s">
        <v>40</v>
      </c>
      <c r="T3616" s="2" t="s">
        <v>40</v>
      </c>
      <c r="U3616" s="2" t="s">
        <v>40</v>
      </c>
      <c r="V3616" s="2" t="s">
        <v>45</v>
      </c>
      <c r="W3616" s="2" t="s">
        <v>40</v>
      </c>
      <c r="X3616" s="2" t="s">
        <v>40</v>
      </c>
      <c r="Y3616" s="2" t="s">
        <v>40</v>
      </c>
      <c r="Z3616" s="2" t="s">
        <v>46</v>
      </c>
      <c r="AA3616" s="2" t="s">
        <v>40</v>
      </c>
      <c r="AB3616" s="2" t="s">
        <v>40</v>
      </c>
      <c r="AC3616" s="2" t="s">
        <v>40</v>
      </c>
      <c r="AD3616" s="2" t="s">
        <v>40</v>
      </c>
    </row>
    <row r="3617" spans="1:30" x14ac:dyDescent="0.2">
      <c r="A3617" s="3" t="s">
        <v>47</v>
      </c>
      <c r="B3617" s="2">
        <v>0</v>
      </c>
      <c r="C3617" s="2">
        <v>0</v>
      </c>
      <c r="D3617" s="2">
        <v>0</v>
      </c>
      <c r="E3617" s="2">
        <v>0</v>
      </c>
      <c r="F3617" s="2" t="s">
        <v>83</v>
      </c>
      <c r="G3617" s="2" t="s">
        <v>40</v>
      </c>
      <c r="H3617" s="2" t="s">
        <v>40</v>
      </c>
      <c r="I3617" s="2" t="s">
        <v>40</v>
      </c>
      <c r="J3617" s="2" t="s">
        <v>83</v>
      </c>
      <c r="K3617" s="2" t="s">
        <v>40</v>
      </c>
      <c r="L3617" s="2" t="s">
        <v>40</v>
      </c>
      <c r="M3617" s="2" t="s">
        <v>40</v>
      </c>
      <c r="N3617" s="2" t="s">
        <v>83</v>
      </c>
      <c r="O3617" s="2" t="s">
        <v>40</v>
      </c>
      <c r="P3617" s="2" t="s">
        <v>40</v>
      </c>
      <c r="Q3617" s="2" t="s">
        <v>40</v>
      </c>
      <c r="R3617" s="2" t="s">
        <v>83</v>
      </c>
      <c r="S3617" s="2" t="s">
        <v>40</v>
      </c>
      <c r="T3617" s="2" t="s">
        <v>40</v>
      </c>
      <c r="U3617" s="2" t="s">
        <v>40</v>
      </c>
      <c r="V3617" s="2" t="s">
        <v>83</v>
      </c>
      <c r="W3617" s="2" t="s">
        <v>40</v>
      </c>
      <c r="X3617" s="2" t="s">
        <v>40</v>
      </c>
      <c r="Y3617" s="2" t="s">
        <v>40</v>
      </c>
      <c r="Z3617" s="2" t="s">
        <v>83</v>
      </c>
      <c r="AA3617" s="2" t="s">
        <v>40</v>
      </c>
      <c r="AB3617" s="2" t="s">
        <v>40</v>
      </c>
      <c r="AC3617" s="2" t="s">
        <v>40</v>
      </c>
      <c r="AD3617" s="2" t="s">
        <v>40</v>
      </c>
    </row>
    <row r="3618" spans="1:30" x14ac:dyDescent="0.2">
      <c r="A3618" s="3" t="s">
        <v>52</v>
      </c>
      <c r="B3618" s="2">
        <v>0</v>
      </c>
      <c r="C3618" s="2">
        <v>0</v>
      </c>
      <c r="D3618" s="2">
        <v>0</v>
      </c>
      <c r="E3618" s="2" t="s">
        <v>40</v>
      </c>
      <c r="F3618" s="2">
        <v>0</v>
      </c>
      <c r="G3618" s="2">
        <v>0</v>
      </c>
      <c r="H3618" s="2">
        <v>0</v>
      </c>
      <c r="I3618" s="2" t="s">
        <v>40</v>
      </c>
      <c r="J3618" s="2" t="s">
        <v>83</v>
      </c>
      <c r="K3618" s="2" t="s">
        <v>40</v>
      </c>
      <c r="L3618" s="2" t="s">
        <v>40</v>
      </c>
      <c r="M3618" s="2" t="s">
        <v>40</v>
      </c>
      <c r="N3618" s="2">
        <v>0</v>
      </c>
      <c r="O3618" s="2">
        <v>0</v>
      </c>
      <c r="P3618" s="2">
        <v>0</v>
      </c>
      <c r="Q3618" s="2" t="s">
        <v>40</v>
      </c>
      <c r="R3618" s="2">
        <v>0</v>
      </c>
      <c r="S3618" s="2">
        <v>0</v>
      </c>
      <c r="T3618" s="2" t="s">
        <v>40</v>
      </c>
      <c r="U3618" s="2" t="s">
        <v>40</v>
      </c>
      <c r="V3618" s="2" t="s">
        <v>83</v>
      </c>
      <c r="W3618" s="2" t="s">
        <v>40</v>
      </c>
      <c r="X3618" s="2" t="s">
        <v>40</v>
      </c>
      <c r="Y3618" s="2" t="s">
        <v>40</v>
      </c>
      <c r="Z3618" s="2">
        <v>0</v>
      </c>
      <c r="AA3618" s="2">
        <v>0</v>
      </c>
      <c r="AB3618" s="2" t="s">
        <v>40</v>
      </c>
      <c r="AC3618" s="2" t="s">
        <v>40</v>
      </c>
      <c r="AD3618" s="2" t="s">
        <v>40</v>
      </c>
    </row>
    <row r="3619" spans="1:30" x14ac:dyDescent="0.2">
      <c r="A3619" s="3" t="s">
        <v>54</v>
      </c>
      <c r="B3619" s="2" t="s">
        <v>83</v>
      </c>
      <c r="C3619" s="2" t="s">
        <v>40</v>
      </c>
      <c r="D3619" s="2" t="s">
        <v>40</v>
      </c>
      <c r="E3619" s="2" t="s">
        <v>40</v>
      </c>
      <c r="F3619" s="2">
        <v>0</v>
      </c>
      <c r="G3619" s="2">
        <v>0</v>
      </c>
      <c r="H3619" s="2" t="s">
        <v>40</v>
      </c>
      <c r="I3619" s="2" t="s">
        <v>40</v>
      </c>
      <c r="J3619" s="2" t="s">
        <v>83</v>
      </c>
      <c r="K3619" s="2" t="s">
        <v>40</v>
      </c>
      <c r="L3619" s="2" t="s">
        <v>40</v>
      </c>
      <c r="M3619" s="2" t="s">
        <v>40</v>
      </c>
      <c r="N3619" s="2">
        <v>0</v>
      </c>
      <c r="O3619" s="2">
        <v>0</v>
      </c>
      <c r="P3619" s="2">
        <v>0</v>
      </c>
      <c r="Q3619" s="2" t="s">
        <v>40</v>
      </c>
      <c r="R3619" s="2" t="s">
        <v>83</v>
      </c>
      <c r="S3619" s="2" t="s">
        <v>40</v>
      </c>
      <c r="T3619" s="2" t="s">
        <v>40</v>
      </c>
      <c r="U3619" s="2" t="s">
        <v>40</v>
      </c>
      <c r="V3619" s="2">
        <v>0</v>
      </c>
      <c r="W3619" s="2">
        <v>0</v>
      </c>
      <c r="X3619" s="2" t="s">
        <v>40</v>
      </c>
      <c r="Y3619" s="2" t="s">
        <v>40</v>
      </c>
      <c r="Z3619" s="2">
        <v>0</v>
      </c>
      <c r="AA3619" s="2">
        <v>0</v>
      </c>
      <c r="AB3619" s="2">
        <v>0</v>
      </c>
      <c r="AC3619" s="2" t="s">
        <v>40</v>
      </c>
      <c r="AD3619" s="2" t="s">
        <v>40</v>
      </c>
    </row>
    <row r="3620" spans="1:30" x14ac:dyDescent="0.2">
      <c r="A3620" s="3" t="s">
        <v>55</v>
      </c>
      <c r="B3620" s="2">
        <v>0</v>
      </c>
      <c r="C3620" s="2">
        <v>0</v>
      </c>
      <c r="D3620" s="2">
        <v>0</v>
      </c>
      <c r="E3620" s="2" t="s">
        <v>40</v>
      </c>
      <c r="F3620" s="2">
        <v>0</v>
      </c>
      <c r="G3620" s="2">
        <v>0</v>
      </c>
      <c r="H3620" s="2" t="s">
        <v>40</v>
      </c>
      <c r="I3620" s="2" t="s">
        <v>40</v>
      </c>
      <c r="J3620" s="2" t="s">
        <v>83</v>
      </c>
      <c r="K3620" s="2" t="s">
        <v>40</v>
      </c>
      <c r="L3620" s="2" t="s">
        <v>40</v>
      </c>
      <c r="M3620" s="2" t="s">
        <v>40</v>
      </c>
      <c r="N3620" s="2">
        <v>0</v>
      </c>
      <c r="O3620" s="2">
        <v>0</v>
      </c>
      <c r="P3620" s="2">
        <v>0</v>
      </c>
      <c r="Q3620" s="2" t="s">
        <v>40</v>
      </c>
      <c r="R3620" s="2" t="s">
        <v>83</v>
      </c>
      <c r="S3620" s="2" t="s">
        <v>40</v>
      </c>
      <c r="T3620" s="2" t="s">
        <v>40</v>
      </c>
      <c r="U3620" s="2" t="s">
        <v>40</v>
      </c>
      <c r="V3620" s="2">
        <v>0</v>
      </c>
      <c r="W3620" s="2">
        <v>0</v>
      </c>
      <c r="X3620" s="2" t="s">
        <v>40</v>
      </c>
      <c r="Y3620" s="2" t="s">
        <v>40</v>
      </c>
      <c r="Z3620" s="2">
        <v>0</v>
      </c>
      <c r="AA3620" s="2">
        <v>0</v>
      </c>
      <c r="AB3620" s="2" t="s">
        <v>40</v>
      </c>
      <c r="AC3620" s="2" t="s">
        <v>40</v>
      </c>
      <c r="AD3620" s="2" t="s">
        <v>40</v>
      </c>
    </row>
    <row r="3621" spans="1:30" x14ac:dyDescent="0.2">
      <c r="A3621" s="3" t="s">
        <v>56</v>
      </c>
      <c r="B3621" s="2">
        <v>0</v>
      </c>
      <c r="C3621" s="2">
        <v>0</v>
      </c>
      <c r="D3621" s="2">
        <v>0</v>
      </c>
      <c r="E3621" s="2" t="s">
        <v>40</v>
      </c>
      <c r="F3621" s="2" t="s">
        <v>83</v>
      </c>
      <c r="G3621" s="2" t="s">
        <v>40</v>
      </c>
      <c r="H3621" s="2" t="s">
        <v>40</v>
      </c>
      <c r="I3621" s="2" t="s">
        <v>40</v>
      </c>
      <c r="J3621" s="2" t="s">
        <v>83</v>
      </c>
      <c r="K3621" s="2" t="s">
        <v>40</v>
      </c>
      <c r="L3621" s="2" t="s">
        <v>40</v>
      </c>
      <c r="M3621" s="2" t="s">
        <v>40</v>
      </c>
      <c r="N3621" s="2" t="s">
        <v>83</v>
      </c>
      <c r="O3621" s="2" t="s">
        <v>40</v>
      </c>
      <c r="P3621" s="2" t="s">
        <v>40</v>
      </c>
      <c r="Q3621" s="2" t="s">
        <v>40</v>
      </c>
      <c r="R3621" s="2" t="s">
        <v>83</v>
      </c>
      <c r="S3621" s="2" t="s">
        <v>40</v>
      </c>
      <c r="T3621" s="2" t="s">
        <v>40</v>
      </c>
      <c r="U3621" s="2" t="s">
        <v>40</v>
      </c>
      <c r="V3621" s="2" t="s">
        <v>83</v>
      </c>
      <c r="W3621" s="2" t="s">
        <v>40</v>
      </c>
      <c r="X3621" s="2" t="s">
        <v>40</v>
      </c>
      <c r="Y3621" s="2" t="s">
        <v>40</v>
      </c>
      <c r="Z3621" s="2" t="s">
        <v>83</v>
      </c>
      <c r="AA3621" s="2" t="s">
        <v>40</v>
      </c>
      <c r="AB3621" s="2" t="s">
        <v>40</v>
      </c>
      <c r="AC3621" s="2" t="s">
        <v>40</v>
      </c>
      <c r="AD3621" s="2" t="s">
        <v>40</v>
      </c>
    </row>
    <row r="3624" spans="1:30" x14ac:dyDescent="0.2">
      <c r="A3624" s="3" t="s">
        <v>87</v>
      </c>
    </row>
    <row r="3626" spans="1:30" x14ac:dyDescent="0.2">
      <c r="B3626" s="2" t="s">
        <v>39</v>
      </c>
      <c r="C3626" s="2" t="s">
        <v>40</v>
      </c>
      <c r="D3626" s="2" t="s">
        <v>40</v>
      </c>
      <c r="E3626" s="2" t="s">
        <v>40</v>
      </c>
      <c r="F3626" s="2" t="s">
        <v>41</v>
      </c>
      <c r="G3626" s="2" t="s">
        <v>40</v>
      </c>
      <c r="H3626" s="2" t="s">
        <v>40</v>
      </c>
      <c r="I3626" s="2" t="s">
        <v>40</v>
      </c>
      <c r="J3626" s="2" t="s">
        <v>42</v>
      </c>
      <c r="K3626" s="2" t="s">
        <v>40</v>
      </c>
      <c r="L3626" s="2" t="s">
        <v>40</v>
      </c>
      <c r="M3626" s="2" t="s">
        <v>40</v>
      </c>
      <c r="N3626" s="2" t="s">
        <v>43</v>
      </c>
      <c r="O3626" s="2" t="s">
        <v>40</v>
      </c>
      <c r="P3626" s="2" t="s">
        <v>40</v>
      </c>
      <c r="Q3626" s="2" t="s">
        <v>40</v>
      </c>
      <c r="R3626" s="2" t="s">
        <v>44</v>
      </c>
      <c r="S3626" s="2" t="s">
        <v>40</v>
      </c>
      <c r="T3626" s="2" t="s">
        <v>40</v>
      </c>
      <c r="U3626" s="2" t="s">
        <v>40</v>
      </c>
      <c r="V3626" s="2" t="s">
        <v>45</v>
      </c>
      <c r="W3626" s="2" t="s">
        <v>40</v>
      </c>
      <c r="X3626" s="2" t="s">
        <v>40</v>
      </c>
      <c r="Y3626" s="2" t="s">
        <v>40</v>
      </c>
      <c r="Z3626" s="2" t="s">
        <v>46</v>
      </c>
      <c r="AA3626" s="2" t="s">
        <v>40</v>
      </c>
      <c r="AB3626" s="2" t="s">
        <v>40</v>
      </c>
      <c r="AC3626" s="2" t="s">
        <v>40</v>
      </c>
      <c r="AD3626" s="2" t="s">
        <v>40</v>
      </c>
    </row>
    <row r="3627" spans="1:30" x14ac:dyDescent="0.2">
      <c r="A3627" s="3" t="s">
        <v>47</v>
      </c>
      <c r="B3627" s="2">
        <v>5.0699999999999999E-3</v>
      </c>
      <c r="C3627" s="2">
        <v>5.0099999999999997E-3</v>
      </c>
      <c r="D3627" s="2">
        <v>5.1200000000000004E-3</v>
      </c>
      <c r="E3627" s="2">
        <v>5.0899999999999999E-3</v>
      </c>
      <c r="F3627" s="2" t="s">
        <v>83</v>
      </c>
      <c r="G3627" s="2" t="s">
        <v>40</v>
      </c>
      <c r="H3627" s="2" t="s">
        <v>40</v>
      </c>
      <c r="I3627" s="2" t="s">
        <v>40</v>
      </c>
      <c r="J3627" s="2" t="s">
        <v>83</v>
      </c>
      <c r="K3627" s="2" t="s">
        <v>40</v>
      </c>
      <c r="L3627" s="2" t="s">
        <v>40</v>
      </c>
      <c r="M3627" s="2" t="s">
        <v>40</v>
      </c>
      <c r="N3627" s="2" t="s">
        <v>83</v>
      </c>
      <c r="O3627" s="2" t="s">
        <v>40</v>
      </c>
      <c r="P3627" s="2" t="s">
        <v>40</v>
      </c>
      <c r="Q3627" s="2" t="s">
        <v>40</v>
      </c>
      <c r="R3627" s="2" t="s">
        <v>83</v>
      </c>
      <c r="S3627" s="2" t="s">
        <v>40</v>
      </c>
      <c r="T3627" s="2" t="s">
        <v>40</v>
      </c>
      <c r="U3627" s="2" t="s">
        <v>40</v>
      </c>
      <c r="V3627" s="2" t="s">
        <v>83</v>
      </c>
      <c r="W3627" s="2" t="s">
        <v>40</v>
      </c>
      <c r="X3627" s="2" t="s">
        <v>40</v>
      </c>
      <c r="Y3627" s="2" t="s">
        <v>40</v>
      </c>
      <c r="Z3627" s="2" t="s">
        <v>83</v>
      </c>
      <c r="AA3627" s="2" t="s">
        <v>40</v>
      </c>
      <c r="AB3627" s="2" t="s">
        <v>40</v>
      </c>
      <c r="AC3627" s="2" t="s">
        <v>40</v>
      </c>
      <c r="AD3627" s="2" t="s">
        <v>40</v>
      </c>
    </row>
    <row r="3628" spans="1:30" x14ac:dyDescent="0.2">
      <c r="A3628" s="3" t="s">
        <v>52</v>
      </c>
      <c r="B3628" s="2">
        <v>6.4000000000000003E-3</v>
      </c>
      <c r="C3628" s="2">
        <v>7.1900000000000002E-3</v>
      </c>
      <c r="D3628" s="2">
        <v>6.7000000000000002E-3</v>
      </c>
      <c r="E3628" s="2" t="s">
        <v>40</v>
      </c>
      <c r="F3628" s="2">
        <v>0</v>
      </c>
      <c r="G3628" s="2">
        <v>0</v>
      </c>
      <c r="H3628" s="2">
        <v>2.0289999999999999E-2</v>
      </c>
      <c r="I3628" s="2" t="s">
        <v>40</v>
      </c>
      <c r="J3628" s="2" t="s">
        <v>83</v>
      </c>
      <c r="K3628" s="2" t="s">
        <v>40</v>
      </c>
      <c r="L3628" s="2" t="s">
        <v>40</v>
      </c>
      <c r="M3628" s="2" t="s">
        <v>40</v>
      </c>
      <c r="N3628" s="2">
        <v>6.94E-3</v>
      </c>
      <c r="O3628" s="2">
        <v>6.6299999999999996E-3</v>
      </c>
      <c r="P3628" s="2">
        <v>6.7200000000000003E-3</v>
      </c>
      <c r="Q3628" s="2" t="s">
        <v>40</v>
      </c>
      <c r="R3628" s="2">
        <v>1.005E-2</v>
      </c>
      <c r="S3628" s="2">
        <v>1.0240000000000001E-2</v>
      </c>
      <c r="T3628" s="2" t="s">
        <v>40</v>
      </c>
      <c r="U3628" s="2" t="s">
        <v>40</v>
      </c>
      <c r="V3628" s="2" t="s">
        <v>83</v>
      </c>
      <c r="W3628" s="2" t="s">
        <v>40</v>
      </c>
      <c r="X3628" s="2" t="s">
        <v>40</v>
      </c>
      <c r="Y3628" s="2" t="s">
        <v>40</v>
      </c>
      <c r="Z3628" s="2">
        <v>1.0500000000000001E-2</v>
      </c>
      <c r="AA3628" s="2">
        <v>9.7900000000000001E-3</v>
      </c>
      <c r="AB3628" s="2" t="s">
        <v>40</v>
      </c>
      <c r="AC3628" s="2" t="s">
        <v>40</v>
      </c>
      <c r="AD3628" s="2" t="s">
        <v>40</v>
      </c>
    </row>
    <row r="3629" spans="1:30" x14ac:dyDescent="0.2">
      <c r="A3629" s="3" t="s">
        <v>54</v>
      </c>
      <c r="B3629" s="2" t="s">
        <v>83</v>
      </c>
      <c r="C3629" s="2" t="s">
        <v>40</v>
      </c>
      <c r="D3629" s="2" t="s">
        <v>40</v>
      </c>
      <c r="E3629" s="2" t="s">
        <v>40</v>
      </c>
      <c r="F3629" s="2">
        <v>2.0289999999999999E-2</v>
      </c>
      <c r="G3629" s="2">
        <v>0</v>
      </c>
      <c r="H3629" s="2" t="s">
        <v>40</v>
      </c>
      <c r="I3629" s="2" t="s">
        <v>40</v>
      </c>
      <c r="J3629" s="2" t="s">
        <v>83</v>
      </c>
      <c r="K3629" s="2" t="s">
        <v>40</v>
      </c>
      <c r="L3629" s="2" t="s">
        <v>40</v>
      </c>
      <c r="M3629" s="2" t="s">
        <v>40</v>
      </c>
      <c r="N3629" s="2">
        <v>6.5900000000000004E-3</v>
      </c>
      <c r="O3629" s="2">
        <v>7.0499999999999998E-3</v>
      </c>
      <c r="P3629" s="2">
        <v>6.6499999999999997E-3</v>
      </c>
      <c r="Q3629" s="2" t="s">
        <v>40</v>
      </c>
      <c r="R3629" s="2" t="s">
        <v>83</v>
      </c>
      <c r="S3629" s="2" t="s">
        <v>40</v>
      </c>
      <c r="T3629" s="2" t="s">
        <v>40</v>
      </c>
      <c r="U3629" s="2" t="s">
        <v>40</v>
      </c>
      <c r="V3629" s="2">
        <v>1.042E-2</v>
      </c>
      <c r="W3629" s="2">
        <v>9.8700000000000003E-3</v>
      </c>
      <c r="X3629" s="2" t="s">
        <v>40</v>
      </c>
      <c r="Y3629" s="2" t="s">
        <v>40</v>
      </c>
      <c r="Z3629" s="2">
        <v>6.8999999999999999E-3</v>
      </c>
      <c r="AA3629" s="2">
        <v>6.4799999999999996E-3</v>
      </c>
      <c r="AB3629" s="2">
        <v>6.9100000000000003E-3</v>
      </c>
      <c r="AC3629" s="2" t="s">
        <v>40</v>
      </c>
      <c r="AD3629" s="2" t="s">
        <v>40</v>
      </c>
    </row>
    <row r="3630" spans="1:30" x14ac:dyDescent="0.2">
      <c r="A3630" s="3" t="s">
        <v>55</v>
      </c>
      <c r="B3630" s="2">
        <v>6.6299999999999996E-3</v>
      </c>
      <c r="C3630" s="2">
        <v>6.6699999999999997E-3</v>
      </c>
      <c r="D3630" s="2">
        <v>6.9899999999999997E-3</v>
      </c>
      <c r="E3630" s="2" t="s">
        <v>40</v>
      </c>
      <c r="F3630" s="2">
        <v>2.0289999999999999E-2</v>
      </c>
      <c r="G3630" s="2">
        <v>0</v>
      </c>
      <c r="H3630" s="2" t="s">
        <v>40</v>
      </c>
      <c r="I3630" s="2" t="s">
        <v>40</v>
      </c>
      <c r="J3630" s="2" t="s">
        <v>83</v>
      </c>
      <c r="K3630" s="2" t="s">
        <v>40</v>
      </c>
      <c r="L3630" s="2" t="s">
        <v>40</v>
      </c>
      <c r="M3630" s="2" t="s">
        <v>40</v>
      </c>
      <c r="N3630" s="2">
        <v>6.9199999999999999E-3</v>
      </c>
      <c r="O3630" s="2">
        <v>6.5199999999999998E-3</v>
      </c>
      <c r="P3630" s="2">
        <v>6.8500000000000002E-3</v>
      </c>
      <c r="Q3630" s="2" t="s">
        <v>40</v>
      </c>
      <c r="R3630" s="2" t="s">
        <v>83</v>
      </c>
      <c r="S3630" s="2" t="s">
        <v>40</v>
      </c>
      <c r="T3630" s="2" t="s">
        <v>40</v>
      </c>
      <c r="U3630" s="2" t="s">
        <v>40</v>
      </c>
      <c r="V3630" s="2">
        <v>9.7800000000000005E-3</v>
      </c>
      <c r="W3630" s="2">
        <v>1.051E-2</v>
      </c>
      <c r="X3630" s="2" t="s">
        <v>40</v>
      </c>
      <c r="Y3630" s="2" t="s">
        <v>40</v>
      </c>
      <c r="Z3630" s="2">
        <v>1.042E-2</v>
      </c>
      <c r="AA3630" s="2">
        <v>9.8700000000000003E-3</v>
      </c>
      <c r="AB3630" s="2" t="s">
        <v>40</v>
      </c>
      <c r="AC3630" s="2" t="s">
        <v>40</v>
      </c>
      <c r="AD3630" s="2" t="s">
        <v>40</v>
      </c>
    </row>
    <row r="3631" spans="1:30" x14ac:dyDescent="0.2">
      <c r="A3631" s="3" t="s">
        <v>56</v>
      </c>
      <c r="B3631" s="2">
        <v>6.7799999999999996E-3</v>
      </c>
      <c r="C3631" s="2">
        <v>6.8300000000000001E-3</v>
      </c>
      <c r="D3631" s="2">
        <v>6.6800000000000002E-3</v>
      </c>
      <c r="E3631" s="2" t="s">
        <v>40</v>
      </c>
      <c r="F3631" s="2" t="s">
        <v>83</v>
      </c>
      <c r="G3631" s="2" t="s">
        <v>40</v>
      </c>
      <c r="H3631" s="2" t="s">
        <v>40</v>
      </c>
      <c r="I3631" s="2" t="s">
        <v>40</v>
      </c>
      <c r="J3631" s="2" t="s">
        <v>83</v>
      </c>
      <c r="K3631" s="2" t="s">
        <v>40</v>
      </c>
      <c r="L3631" s="2" t="s">
        <v>40</v>
      </c>
      <c r="M3631" s="2" t="s">
        <v>40</v>
      </c>
      <c r="N3631" s="2" t="s">
        <v>83</v>
      </c>
      <c r="O3631" s="2" t="s">
        <v>40</v>
      </c>
      <c r="P3631" s="2" t="s">
        <v>40</v>
      </c>
      <c r="Q3631" s="2" t="s">
        <v>40</v>
      </c>
      <c r="R3631" s="2" t="s">
        <v>83</v>
      </c>
      <c r="S3631" s="2" t="s">
        <v>40</v>
      </c>
      <c r="T3631" s="2" t="s">
        <v>40</v>
      </c>
      <c r="U3631" s="2" t="s">
        <v>40</v>
      </c>
      <c r="V3631" s="2" t="s">
        <v>83</v>
      </c>
      <c r="W3631" s="2" t="s">
        <v>40</v>
      </c>
      <c r="X3631" s="2" t="s">
        <v>40</v>
      </c>
      <c r="Y3631" s="2" t="s">
        <v>40</v>
      </c>
      <c r="Z3631" s="2" t="s">
        <v>83</v>
      </c>
      <c r="AA3631" s="2" t="s">
        <v>40</v>
      </c>
      <c r="AB3631" s="2" t="s">
        <v>40</v>
      </c>
      <c r="AC3631" s="2" t="s">
        <v>40</v>
      </c>
      <c r="AD3631" s="2" t="s">
        <v>40</v>
      </c>
    </row>
    <row r="3634" spans="1:30" x14ac:dyDescent="0.2">
      <c r="A3634" s="3" t="s">
        <v>88</v>
      </c>
    </row>
    <row r="3636" spans="1:30" x14ac:dyDescent="0.2">
      <c r="B3636" s="2" t="s">
        <v>39</v>
      </c>
      <c r="C3636" s="2" t="s">
        <v>40</v>
      </c>
      <c r="D3636" s="2" t="s">
        <v>40</v>
      </c>
      <c r="E3636" s="2" t="s">
        <v>40</v>
      </c>
      <c r="F3636" s="2" t="s">
        <v>41</v>
      </c>
      <c r="G3636" s="2" t="s">
        <v>40</v>
      </c>
      <c r="H3636" s="2" t="s">
        <v>40</v>
      </c>
      <c r="I3636" s="2" t="s">
        <v>40</v>
      </c>
      <c r="J3636" s="2" t="s">
        <v>42</v>
      </c>
      <c r="K3636" s="2" t="s">
        <v>40</v>
      </c>
      <c r="L3636" s="2" t="s">
        <v>40</v>
      </c>
      <c r="M3636" s="2" t="s">
        <v>40</v>
      </c>
      <c r="N3636" s="2" t="s">
        <v>43</v>
      </c>
      <c r="O3636" s="2" t="s">
        <v>40</v>
      </c>
      <c r="P3636" s="2" t="s">
        <v>40</v>
      </c>
      <c r="Q3636" s="2" t="s">
        <v>40</v>
      </c>
      <c r="R3636" s="2" t="s">
        <v>44</v>
      </c>
      <c r="S3636" s="2" t="s">
        <v>40</v>
      </c>
      <c r="T3636" s="2" t="s">
        <v>40</v>
      </c>
      <c r="U3636" s="2" t="s">
        <v>40</v>
      </c>
      <c r="V3636" s="2" t="s">
        <v>45</v>
      </c>
      <c r="W3636" s="2" t="s">
        <v>40</v>
      </c>
      <c r="X3636" s="2" t="s">
        <v>40</v>
      </c>
      <c r="Y3636" s="2" t="s">
        <v>40</v>
      </c>
      <c r="Z3636" s="2" t="s">
        <v>46</v>
      </c>
      <c r="AA3636" s="2" t="s">
        <v>40</v>
      </c>
      <c r="AB3636" s="2" t="s">
        <v>40</v>
      </c>
      <c r="AC3636" s="2" t="s">
        <v>40</v>
      </c>
      <c r="AD3636" s="2" t="s">
        <v>40</v>
      </c>
    </row>
    <row r="3637" spans="1:30" x14ac:dyDescent="0.2">
      <c r="A3637" s="3" t="s">
        <v>47</v>
      </c>
      <c r="B3637" s="2">
        <v>0.24706</v>
      </c>
      <c r="C3637" s="2">
        <v>0.24968000000000001</v>
      </c>
      <c r="D3637" s="2">
        <v>0.24926000000000001</v>
      </c>
      <c r="E3637" s="2">
        <v>0.25040000000000001</v>
      </c>
      <c r="F3637" s="2" t="s">
        <v>83</v>
      </c>
      <c r="G3637" s="2" t="s">
        <v>40</v>
      </c>
      <c r="H3637" s="2" t="s">
        <v>40</v>
      </c>
      <c r="I3637" s="2" t="s">
        <v>40</v>
      </c>
      <c r="J3637" s="2" t="s">
        <v>83</v>
      </c>
      <c r="K3637" s="2" t="s">
        <v>40</v>
      </c>
      <c r="L3637" s="2" t="s">
        <v>40</v>
      </c>
      <c r="M3637" s="2" t="s">
        <v>40</v>
      </c>
      <c r="N3637" s="2" t="s">
        <v>83</v>
      </c>
      <c r="O3637" s="2" t="s">
        <v>40</v>
      </c>
      <c r="P3637" s="2" t="s">
        <v>40</v>
      </c>
      <c r="Q3637" s="2" t="s">
        <v>40</v>
      </c>
      <c r="R3637" s="2" t="s">
        <v>83</v>
      </c>
      <c r="S3637" s="2" t="s">
        <v>40</v>
      </c>
      <c r="T3637" s="2" t="s">
        <v>40</v>
      </c>
      <c r="U3637" s="2" t="s">
        <v>40</v>
      </c>
      <c r="V3637" s="2" t="s">
        <v>83</v>
      </c>
      <c r="W3637" s="2" t="s">
        <v>40</v>
      </c>
      <c r="X3637" s="2" t="s">
        <v>40</v>
      </c>
      <c r="Y3637" s="2" t="s">
        <v>40</v>
      </c>
      <c r="Z3637" s="2" t="s">
        <v>83</v>
      </c>
      <c r="AA3637" s="2" t="s">
        <v>40</v>
      </c>
      <c r="AB3637" s="2" t="s">
        <v>40</v>
      </c>
      <c r="AC3637" s="2" t="s">
        <v>40</v>
      </c>
      <c r="AD3637" s="2" t="s">
        <v>40</v>
      </c>
    </row>
    <row r="3638" spans="1:30" x14ac:dyDescent="0.2">
      <c r="A3638" s="3" t="s">
        <v>52</v>
      </c>
      <c r="B3638" s="2">
        <v>0.33388000000000001</v>
      </c>
      <c r="C3638" s="2">
        <v>0.33067999999999997</v>
      </c>
      <c r="D3638" s="2">
        <v>0.33184000000000002</v>
      </c>
      <c r="E3638" s="2" t="s">
        <v>40</v>
      </c>
      <c r="F3638" s="2">
        <v>0.33202999999999999</v>
      </c>
      <c r="G3638" s="2">
        <v>0.33456000000000002</v>
      </c>
      <c r="H3638" s="2">
        <v>0.32980999999999999</v>
      </c>
      <c r="I3638" s="2" t="s">
        <v>40</v>
      </c>
      <c r="J3638" s="2" t="s">
        <v>83</v>
      </c>
      <c r="K3638" s="2" t="s">
        <v>40</v>
      </c>
      <c r="L3638" s="2" t="s">
        <v>40</v>
      </c>
      <c r="M3638" s="2" t="s">
        <v>40</v>
      </c>
      <c r="N3638" s="2">
        <v>0.33106999999999998</v>
      </c>
      <c r="O3638" s="2">
        <v>0.33423999999999998</v>
      </c>
      <c r="P3638" s="2">
        <v>0.33109</v>
      </c>
      <c r="Q3638" s="2" t="s">
        <v>40</v>
      </c>
      <c r="R3638" s="2">
        <v>0.49734</v>
      </c>
      <c r="S3638" s="2">
        <v>0.49906</v>
      </c>
      <c r="T3638" s="2" t="s">
        <v>40</v>
      </c>
      <c r="U3638" s="2" t="s">
        <v>40</v>
      </c>
      <c r="V3638" s="2" t="s">
        <v>83</v>
      </c>
      <c r="W3638" s="2" t="s">
        <v>40</v>
      </c>
      <c r="X3638" s="2" t="s">
        <v>40</v>
      </c>
      <c r="Y3638" s="2" t="s">
        <v>40</v>
      </c>
      <c r="Z3638" s="2">
        <v>0.49974000000000002</v>
      </c>
      <c r="AA3638" s="2">
        <v>0.49665999999999999</v>
      </c>
      <c r="AB3638" s="2" t="s">
        <v>40</v>
      </c>
      <c r="AC3638" s="2" t="s">
        <v>40</v>
      </c>
      <c r="AD3638" s="2" t="s">
        <v>40</v>
      </c>
    </row>
    <row r="3639" spans="1:30" x14ac:dyDescent="0.2">
      <c r="A3639" s="3" t="s">
        <v>54</v>
      </c>
      <c r="B3639" s="2" t="s">
        <v>83</v>
      </c>
      <c r="C3639" s="2" t="s">
        <v>40</v>
      </c>
      <c r="D3639" s="2" t="s">
        <v>40</v>
      </c>
      <c r="E3639" s="2" t="s">
        <v>40</v>
      </c>
      <c r="F3639" s="2">
        <v>0.49434</v>
      </c>
      <c r="G3639" s="2">
        <v>0.50205999999999995</v>
      </c>
      <c r="H3639" s="2" t="s">
        <v>40</v>
      </c>
      <c r="I3639" s="2" t="s">
        <v>40</v>
      </c>
      <c r="J3639" s="2" t="s">
        <v>83</v>
      </c>
      <c r="K3639" s="2" t="s">
        <v>40</v>
      </c>
      <c r="L3639" s="2" t="s">
        <v>40</v>
      </c>
      <c r="M3639" s="2" t="s">
        <v>40</v>
      </c>
      <c r="N3639" s="2">
        <v>0.33310000000000001</v>
      </c>
      <c r="O3639" s="2">
        <v>0.33067999999999997</v>
      </c>
      <c r="P3639" s="2">
        <v>0.33262000000000003</v>
      </c>
      <c r="Q3639" s="2" t="s">
        <v>40</v>
      </c>
      <c r="R3639" s="2" t="s">
        <v>83</v>
      </c>
      <c r="S3639" s="2" t="s">
        <v>40</v>
      </c>
      <c r="T3639" s="2" t="s">
        <v>40</v>
      </c>
      <c r="U3639" s="2" t="s">
        <v>40</v>
      </c>
      <c r="V3639" s="2">
        <v>0.49580000000000002</v>
      </c>
      <c r="W3639" s="2">
        <v>0.50060000000000004</v>
      </c>
      <c r="X3639" s="2" t="s">
        <v>40</v>
      </c>
      <c r="Y3639" s="2" t="s">
        <v>40</v>
      </c>
      <c r="Z3639" s="2">
        <v>0.33063999999999999</v>
      </c>
      <c r="AA3639" s="2">
        <v>0.33517000000000002</v>
      </c>
      <c r="AB3639" s="2">
        <v>0.33058999999999999</v>
      </c>
      <c r="AC3639" s="2" t="s">
        <v>40</v>
      </c>
      <c r="AD3639" s="2" t="s">
        <v>40</v>
      </c>
    </row>
    <row r="3640" spans="1:30" x14ac:dyDescent="0.2">
      <c r="A3640" s="3" t="s">
        <v>55</v>
      </c>
      <c r="B3640" s="2">
        <v>0.33432000000000001</v>
      </c>
      <c r="C3640" s="2">
        <v>0.33024999999999999</v>
      </c>
      <c r="D3640" s="2">
        <v>0.33183000000000001</v>
      </c>
      <c r="E3640" s="2" t="s">
        <v>40</v>
      </c>
      <c r="F3640" s="2">
        <v>0.49764000000000003</v>
      </c>
      <c r="G3640" s="2">
        <v>0.49875999999999998</v>
      </c>
      <c r="H3640" s="2" t="s">
        <v>40</v>
      </c>
      <c r="I3640" s="2" t="s">
        <v>40</v>
      </c>
      <c r="J3640" s="2" t="s">
        <v>83</v>
      </c>
      <c r="K3640" s="2" t="s">
        <v>40</v>
      </c>
      <c r="L3640" s="2" t="s">
        <v>40</v>
      </c>
      <c r="M3640" s="2" t="s">
        <v>40</v>
      </c>
      <c r="N3640" s="2">
        <v>0.33163999999999999</v>
      </c>
      <c r="O3640" s="2">
        <v>0.33291999999999999</v>
      </c>
      <c r="P3640" s="2">
        <v>0.33184000000000002</v>
      </c>
      <c r="Q3640" s="2" t="s">
        <v>40</v>
      </c>
      <c r="R3640" s="2" t="s">
        <v>83</v>
      </c>
      <c r="S3640" s="2" t="s">
        <v>40</v>
      </c>
      <c r="T3640" s="2" t="s">
        <v>40</v>
      </c>
      <c r="U3640" s="2" t="s">
        <v>40</v>
      </c>
      <c r="V3640" s="2">
        <v>0.49693999999999999</v>
      </c>
      <c r="W3640" s="2">
        <v>0.49946000000000002</v>
      </c>
      <c r="X3640" s="2" t="s">
        <v>40</v>
      </c>
      <c r="Y3640" s="2" t="s">
        <v>40</v>
      </c>
      <c r="Z3640" s="2">
        <v>0.49807000000000001</v>
      </c>
      <c r="AA3640" s="2">
        <v>0.49833</v>
      </c>
      <c r="AB3640" s="2" t="s">
        <v>40</v>
      </c>
      <c r="AC3640" s="2" t="s">
        <v>40</v>
      </c>
      <c r="AD3640" s="2" t="s">
        <v>40</v>
      </c>
    </row>
    <row r="3641" spans="1:30" x14ac:dyDescent="0.2">
      <c r="A3641" s="3" t="s">
        <v>56</v>
      </c>
      <c r="B3641" s="2">
        <v>0.33056999999999997</v>
      </c>
      <c r="C3641" s="2">
        <v>0.33495999999999998</v>
      </c>
      <c r="D3641" s="2">
        <v>0.33087</v>
      </c>
      <c r="E3641" s="2" t="s">
        <v>40</v>
      </c>
      <c r="F3641" s="2" t="s">
        <v>83</v>
      </c>
      <c r="G3641" s="2" t="s">
        <v>40</v>
      </c>
      <c r="H3641" s="2" t="s">
        <v>40</v>
      </c>
      <c r="I3641" s="2" t="s">
        <v>40</v>
      </c>
      <c r="J3641" s="2" t="s">
        <v>83</v>
      </c>
      <c r="K3641" s="2" t="s">
        <v>40</v>
      </c>
      <c r="L3641" s="2" t="s">
        <v>40</v>
      </c>
      <c r="M3641" s="2" t="s">
        <v>40</v>
      </c>
      <c r="N3641" s="2" t="s">
        <v>83</v>
      </c>
      <c r="O3641" s="2" t="s">
        <v>40</v>
      </c>
      <c r="P3641" s="2" t="s">
        <v>40</v>
      </c>
      <c r="Q3641" s="2" t="s">
        <v>40</v>
      </c>
      <c r="R3641" s="2" t="s">
        <v>83</v>
      </c>
      <c r="S3641" s="2" t="s">
        <v>40</v>
      </c>
      <c r="T3641" s="2" t="s">
        <v>40</v>
      </c>
      <c r="U3641" s="2" t="s">
        <v>40</v>
      </c>
      <c r="V3641" s="2" t="s">
        <v>83</v>
      </c>
      <c r="W3641" s="2" t="s">
        <v>40</v>
      </c>
      <c r="X3641" s="2" t="s">
        <v>40</v>
      </c>
      <c r="Y3641" s="2" t="s">
        <v>40</v>
      </c>
      <c r="Z3641" s="2" t="s">
        <v>83</v>
      </c>
      <c r="AA3641" s="2" t="s">
        <v>40</v>
      </c>
      <c r="AB3641" s="2" t="s">
        <v>40</v>
      </c>
      <c r="AC3641" s="2" t="s">
        <v>40</v>
      </c>
      <c r="AD3641" s="2" t="s">
        <v>40</v>
      </c>
    </row>
    <row r="3644" spans="1:30" x14ac:dyDescent="0.2">
      <c r="A3644" s="3" t="s">
        <v>89</v>
      </c>
    </row>
    <row r="3646" spans="1:30" x14ac:dyDescent="0.2">
      <c r="B3646" s="2" t="s">
        <v>39</v>
      </c>
      <c r="C3646" s="2" t="s">
        <v>40</v>
      </c>
      <c r="D3646" s="2" t="s">
        <v>40</v>
      </c>
      <c r="E3646" s="2" t="s">
        <v>40</v>
      </c>
      <c r="F3646" s="2" t="s">
        <v>41</v>
      </c>
      <c r="G3646" s="2" t="s">
        <v>40</v>
      </c>
      <c r="H3646" s="2" t="s">
        <v>40</v>
      </c>
      <c r="I3646" s="2" t="s">
        <v>40</v>
      </c>
      <c r="J3646" s="2" t="s">
        <v>42</v>
      </c>
      <c r="K3646" s="2" t="s">
        <v>40</v>
      </c>
      <c r="L3646" s="2" t="s">
        <v>40</v>
      </c>
      <c r="M3646" s="2" t="s">
        <v>40</v>
      </c>
      <c r="N3646" s="2" t="s">
        <v>43</v>
      </c>
      <c r="O3646" s="2" t="s">
        <v>40</v>
      </c>
      <c r="P3646" s="2" t="s">
        <v>40</v>
      </c>
      <c r="Q3646" s="2" t="s">
        <v>40</v>
      </c>
      <c r="R3646" s="2" t="s">
        <v>44</v>
      </c>
      <c r="S3646" s="2" t="s">
        <v>40</v>
      </c>
      <c r="T3646" s="2" t="s">
        <v>40</v>
      </c>
      <c r="U3646" s="2" t="s">
        <v>40</v>
      </c>
      <c r="V3646" s="2" t="s">
        <v>45</v>
      </c>
      <c r="W3646" s="2" t="s">
        <v>40</v>
      </c>
      <c r="X3646" s="2" t="s">
        <v>40</v>
      </c>
      <c r="Y3646" s="2" t="s">
        <v>40</v>
      </c>
      <c r="Z3646" s="2" t="s">
        <v>46</v>
      </c>
      <c r="AA3646" s="2" t="s">
        <v>40</v>
      </c>
      <c r="AB3646" s="2" t="s">
        <v>40</v>
      </c>
      <c r="AC3646" s="2" t="s">
        <v>40</v>
      </c>
      <c r="AD3646" s="2" t="s">
        <v>40</v>
      </c>
    </row>
    <row r="3647" spans="1:30" x14ac:dyDescent="0.2">
      <c r="A3647" s="3" t="s">
        <v>47</v>
      </c>
      <c r="B3647" s="2">
        <v>3.3E-4</v>
      </c>
      <c r="C3647" s="2">
        <v>2.9E-4</v>
      </c>
      <c r="D3647" s="2">
        <v>2.7E-4</v>
      </c>
      <c r="E3647" s="2">
        <v>3.5E-4</v>
      </c>
      <c r="F3647" s="2" t="s">
        <v>83</v>
      </c>
      <c r="G3647" s="2" t="s">
        <v>40</v>
      </c>
      <c r="H3647" s="2" t="s">
        <v>40</v>
      </c>
      <c r="I3647" s="2" t="s">
        <v>40</v>
      </c>
      <c r="J3647" s="2" t="s">
        <v>83</v>
      </c>
      <c r="K3647" s="2" t="s">
        <v>40</v>
      </c>
      <c r="L3647" s="2" t="s">
        <v>40</v>
      </c>
      <c r="M3647" s="2" t="s">
        <v>40</v>
      </c>
      <c r="N3647" s="2" t="s">
        <v>83</v>
      </c>
      <c r="O3647" s="2" t="s">
        <v>40</v>
      </c>
      <c r="P3647" s="2" t="s">
        <v>40</v>
      </c>
      <c r="Q3647" s="2" t="s">
        <v>40</v>
      </c>
      <c r="R3647" s="2" t="s">
        <v>83</v>
      </c>
      <c r="S3647" s="2" t="s">
        <v>40</v>
      </c>
      <c r="T3647" s="2" t="s">
        <v>40</v>
      </c>
      <c r="U3647" s="2" t="s">
        <v>40</v>
      </c>
      <c r="V3647" s="2" t="s">
        <v>83</v>
      </c>
      <c r="W3647" s="2" t="s">
        <v>40</v>
      </c>
      <c r="X3647" s="2" t="s">
        <v>40</v>
      </c>
      <c r="Y3647" s="2" t="s">
        <v>40</v>
      </c>
      <c r="Z3647" s="2" t="s">
        <v>83</v>
      </c>
      <c r="AA3647" s="2" t="s">
        <v>40</v>
      </c>
      <c r="AB3647" s="2" t="s">
        <v>40</v>
      </c>
      <c r="AC3647" s="2" t="s">
        <v>40</v>
      </c>
      <c r="AD3647" s="2" t="s">
        <v>40</v>
      </c>
    </row>
    <row r="3648" spans="1:30" x14ac:dyDescent="0.2">
      <c r="A3648" s="3" t="s">
        <v>52</v>
      </c>
      <c r="B3648" s="2">
        <v>4.0999999999999999E-4</v>
      </c>
      <c r="C3648" s="2">
        <v>3.6999999999999999E-4</v>
      </c>
      <c r="D3648" s="2">
        <v>4.6000000000000001E-4</v>
      </c>
      <c r="E3648" s="2" t="s">
        <v>40</v>
      </c>
      <c r="F3648" s="2">
        <v>4.4999999999999999E-4</v>
      </c>
      <c r="G3648" s="2">
        <v>3.8999999999999999E-4</v>
      </c>
      <c r="H3648" s="2">
        <v>4.0000000000000002E-4</v>
      </c>
      <c r="I3648" s="2" t="s">
        <v>40</v>
      </c>
      <c r="J3648" s="2" t="s">
        <v>83</v>
      </c>
      <c r="K3648" s="2" t="s">
        <v>40</v>
      </c>
      <c r="L3648" s="2" t="s">
        <v>40</v>
      </c>
      <c r="M3648" s="2" t="s">
        <v>40</v>
      </c>
      <c r="N3648" s="2">
        <v>1.24E-3</v>
      </c>
      <c r="O3648" s="2">
        <v>0</v>
      </c>
      <c r="P3648" s="2">
        <v>0</v>
      </c>
      <c r="Q3648" s="2" t="s">
        <v>40</v>
      </c>
      <c r="R3648" s="2">
        <v>7.2000000000000005E-4</v>
      </c>
      <c r="S3648" s="2">
        <v>5.1999999999999995E-4</v>
      </c>
      <c r="T3648" s="2" t="s">
        <v>40</v>
      </c>
      <c r="U3648" s="2" t="s">
        <v>40</v>
      </c>
      <c r="V3648" s="2" t="s">
        <v>83</v>
      </c>
      <c r="W3648" s="2" t="s">
        <v>40</v>
      </c>
      <c r="X3648" s="2" t="s">
        <v>40</v>
      </c>
      <c r="Y3648" s="2" t="s">
        <v>40</v>
      </c>
      <c r="Z3648" s="2">
        <v>7.1000000000000002E-4</v>
      </c>
      <c r="AA3648" s="2">
        <v>5.2999999999999998E-4</v>
      </c>
      <c r="AB3648" s="2" t="s">
        <v>40</v>
      </c>
      <c r="AC3648" s="2" t="s">
        <v>40</v>
      </c>
      <c r="AD3648" s="2" t="s">
        <v>40</v>
      </c>
    </row>
    <row r="3649" spans="1:30" x14ac:dyDescent="0.2">
      <c r="A3649" s="3" t="s">
        <v>54</v>
      </c>
      <c r="B3649" s="2" t="s">
        <v>83</v>
      </c>
      <c r="C3649" s="2" t="s">
        <v>40</v>
      </c>
      <c r="D3649" s="2" t="s">
        <v>40</v>
      </c>
      <c r="E3649" s="2" t="s">
        <v>40</v>
      </c>
      <c r="F3649" s="2">
        <v>6.2E-4</v>
      </c>
      <c r="G3649" s="2">
        <v>6.2E-4</v>
      </c>
      <c r="H3649" s="2" t="s">
        <v>40</v>
      </c>
      <c r="I3649" s="2" t="s">
        <v>40</v>
      </c>
      <c r="J3649" s="2" t="s">
        <v>83</v>
      </c>
      <c r="K3649" s="2" t="s">
        <v>40</v>
      </c>
      <c r="L3649" s="2" t="s">
        <v>40</v>
      </c>
      <c r="M3649" s="2" t="s">
        <v>40</v>
      </c>
      <c r="N3649" s="2">
        <v>1.24E-3</v>
      </c>
      <c r="O3649" s="2">
        <v>0</v>
      </c>
      <c r="P3649" s="2">
        <v>0</v>
      </c>
      <c r="Q3649" s="2" t="s">
        <v>40</v>
      </c>
      <c r="R3649" s="2" t="s">
        <v>83</v>
      </c>
      <c r="S3649" s="2" t="s">
        <v>40</v>
      </c>
      <c r="T3649" s="2" t="s">
        <v>40</v>
      </c>
      <c r="U3649" s="2" t="s">
        <v>40</v>
      </c>
      <c r="V3649" s="2">
        <v>6.2E-4</v>
      </c>
      <c r="W3649" s="2">
        <v>6.2E-4</v>
      </c>
      <c r="X3649" s="2" t="s">
        <v>40</v>
      </c>
      <c r="Y3649" s="2" t="s">
        <v>40</v>
      </c>
      <c r="Z3649" s="2">
        <v>4.2000000000000002E-4</v>
      </c>
      <c r="AA3649" s="2">
        <v>4.0999999999999999E-4</v>
      </c>
      <c r="AB3649" s="2">
        <v>4.0999999999999999E-4</v>
      </c>
      <c r="AC3649" s="2" t="s">
        <v>40</v>
      </c>
      <c r="AD3649" s="2" t="s">
        <v>40</v>
      </c>
    </row>
    <row r="3650" spans="1:30" x14ac:dyDescent="0.2">
      <c r="A3650" s="3" t="s">
        <v>55</v>
      </c>
      <c r="B3650" s="2">
        <v>3.8999999999999999E-4</v>
      </c>
      <c r="C3650" s="2">
        <v>5.1000000000000004E-4</v>
      </c>
      <c r="D3650" s="2">
        <v>3.4000000000000002E-4</v>
      </c>
      <c r="E3650" s="2" t="s">
        <v>40</v>
      </c>
      <c r="F3650" s="2">
        <v>6.0999999999999997E-4</v>
      </c>
      <c r="G3650" s="2">
        <v>6.3000000000000003E-4</v>
      </c>
      <c r="H3650" s="2" t="s">
        <v>40</v>
      </c>
      <c r="I3650" s="2" t="s">
        <v>40</v>
      </c>
      <c r="J3650" s="2" t="s">
        <v>83</v>
      </c>
      <c r="K3650" s="2" t="s">
        <v>40</v>
      </c>
      <c r="L3650" s="2" t="s">
        <v>40</v>
      </c>
      <c r="M3650" s="2" t="s">
        <v>40</v>
      </c>
      <c r="N3650" s="2">
        <v>0</v>
      </c>
      <c r="O3650" s="2">
        <v>0</v>
      </c>
      <c r="P3650" s="2">
        <v>1.24E-3</v>
      </c>
      <c r="Q3650" s="2" t="s">
        <v>40</v>
      </c>
      <c r="R3650" s="2" t="s">
        <v>83</v>
      </c>
      <c r="S3650" s="2" t="s">
        <v>40</v>
      </c>
      <c r="T3650" s="2" t="s">
        <v>40</v>
      </c>
      <c r="U3650" s="2" t="s">
        <v>40</v>
      </c>
      <c r="V3650" s="2">
        <v>5.4000000000000001E-4</v>
      </c>
      <c r="W3650" s="2">
        <v>6.9999999999999999E-4</v>
      </c>
      <c r="X3650" s="2" t="s">
        <v>40</v>
      </c>
      <c r="Y3650" s="2" t="s">
        <v>40</v>
      </c>
      <c r="Z3650" s="2">
        <v>5.6999999999999998E-4</v>
      </c>
      <c r="AA3650" s="2">
        <v>6.7000000000000002E-4</v>
      </c>
      <c r="AB3650" s="2" t="s">
        <v>40</v>
      </c>
      <c r="AC3650" s="2" t="s">
        <v>40</v>
      </c>
      <c r="AD3650" s="2" t="s">
        <v>40</v>
      </c>
    </row>
    <row r="3651" spans="1:30" x14ac:dyDescent="0.2">
      <c r="A3651" s="3" t="s">
        <v>56</v>
      </c>
      <c r="B3651" s="2">
        <v>4.0000000000000002E-4</v>
      </c>
      <c r="C3651" s="2">
        <v>4.6000000000000001E-4</v>
      </c>
      <c r="D3651" s="2">
        <v>3.8000000000000002E-4</v>
      </c>
      <c r="E3651" s="2" t="s">
        <v>40</v>
      </c>
      <c r="F3651" s="2" t="s">
        <v>83</v>
      </c>
      <c r="G3651" s="2" t="s">
        <v>40</v>
      </c>
      <c r="H3651" s="2" t="s">
        <v>40</v>
      </c>
      <c r="I3651" s="2" t="s">
        <v>40</v>
      </c>
      <c r="J3651" s="2" t="s">
        <v>83</v>
      </c>
      <c r="K3651" s="2" t="s">
        <v>40</v>
      </c>
      <c r="L3651" s="2" t="s">
        <v>40</v>
      </c>
      <c r="M3651" s="2" t="s">
        <v>40</v>
      </c>
      <c r="N3651" s="2" t="s">
        <v>83</v>
      </c>
      <c r="O3651" s="2" t="s">
        <v>40</v>
      </c>
      <c r="P3651" s="2" t="s">
        <v>40</v>
      </c>
      <c r="Q3651" s="2" t="s">
        <v>40</v>
      </c>
      <c r="R3651" s="2" t="s">
        <v>83</v>
      </c>
      <c r="S3651" s="2" t="s">
        <v>40</v>
      </c>
      <c r="T3651" s="2" t="s">
        <v>40</v>
      </c>
      <c r="U3651" s="2" t="s">
        <v>40</v>
      </c>
      <c r="V3651" s="2" t="s">
        <v>83</v>
      </c>
      <c r="W3651" s="2" t="s">
        <v>40</v>
      </c>
      <c r="X3651" s="2" t="s">
        <v>40</v>
      </c>
      <c r="Y3651" s="2" t="s">
        <v>40</v>
      </c>
      <c r="Z3651" s="2" t="s">
        <v>83</v>
      </c>
      <c r="AA3651" s="2" t="s">
        <v>40</v>
      </c>
      <c r="AB3651" s="2" t="s">
        <v>40</v>
      </c>
      <c r="AC3651" s="2" t="s">
        <v>40</v>
      </c>
      <c r="AD3651" s="2" t="s">
        <v>40</v>
      </c>
    </row>
    <row r="3654" spans="1:30" x14ac:dyDescent="0.2">
      <c r="A3654" s="3" t="s">
        <v>90</v>
      </c>
    </row>
    <row r="3656" spans="1:30" x14ac:dyDescent="0.2">
      <c r="B3656" s="2" t="s">
        <v>39</v>
      </c>
      <c r="C3656" s="2" t="s">
        <v>40</v>
      </c>
      <c r="D3656" s="2" t="s">
        <v>40</v>
      </c>
      <c r="E3656" s="2" t="s">
        <v>40</v>
      </c>
      <c r="F3656" s="2" t="s">
        <v>41</v>
      </c>
      <c r="G3656" s="2" t="s">
        <v>40</v>
      </c>
      <c r="H3656" s="2" t="s">
        <v>40</v>
      </c>
      <c r="I3656" s="2" t="s">
        <v>40</v>
      </c>
      <c r="J3656" s="2" t="s">
        <v>42</v>
      </c>
      <c r="K3656" s="2" t="s">
        <v>40</v>
      </c>
      <c r="L3656" s="2" t="s">
        <v>40</v>
      </c>
      <c r="M3656" s="2" t="s">
        <v>40</v>
      </c>
      <c r="N3656" s="2" t="s">
        <v>43</v>
      </c>
      <c r="O3656" s="2" t="s">
        <v>40</v>
      </c>
      <c r="P3656" s="2" t="s">
        <v>40</v>
      </c>
      <c r="Q3656" s="2" t="s">
        <v>40</v>
      </c>
      <c r="R3656" s="2" t="s">
        <v>44</v>
      </c>
      <c r="S3656" s="2" t="s">
        <v>40</v>
      </c>
      <c r="T3656" s="2" t="s">
        <v>40</v>
      </c>
      <c r="U3656" s="2" t="s">
        <v>40</v>
      </c>
      <c r="V3656" s="2" t="s">
        <v>45</v>
      </c>
      <c r="W3656" s="2" t="s">
        <v>40</v>
      </c>
      <c r="X3656" s="2" t="s">
        <v>40</v>
      </c>
      <c r="Y3656" s="2" t="s">
        <v>40</v>
      </c>
      <c r="Z3656" s="2" t="s">
        <v>46</v>
      </c>
      <c r="AA3656" s="2" t="s">
        <v>40</v>
      </c>
      <c r="AB3656" s="2" t="s">
        <v>40</v>
      </c>
      <c r="AC3656" s="2" t="s">
        <v>40</v>
      </c>
      <c r="AD3656" s="2" t="s">
        <v>40</v>
      </c>
    </row>
    <row r="3657" spans="1:30" x14ac:dyDescent="0.2">
      <c r="A3657" s="3" t="s">
        <v>47</v>
      </c>
      <c r="B3657" s="2">
        <v>0</v>
      </c>
      <c r="C3657" s="2">
        <v>0</v>
      </c>
      <c r="D3657" s="2">
        <v>0</v>
      </c>
      <c r="E3657" s="2">
        <v>0</v>
      </c>
      <c r="F3657" s="2" t="s">
        <v>83</v>
      </c>
      <c r="G3657" s="2" t="s">
        <v>40</v>
      </c>
      <c r="H3657" s="2" t="s">
        <v>40</v>
      </c>
      <c r="I3657" s="2" t="s">
        <v>40</v>
      </c>
      <c r="J3657" s="2" t="s">
        <v>83</v>
      </c>
      <c r="K3657" s="2" t="s">
        <v>40</v>
      </c>
      <c r="L3657" s="2" t="s">
        <v>40</v>
      </c>
      <c r="M3657" s="2" t="s">
        <v>40</v>
      </c>
      <c r="N3657" s="2" t="s">
        <v>83</v>
      </c>
      <c r="O3657" s="2" t="s">
        <v>40</v>
      </c>
      <c r="P3657" s="2" t="s">
        <v>40</v>
      </c>
      <c r="Q3657" s="2" t="s">
        <v>40</v>
      </c>
      <c r="R3657" s="2" t="s">
        <v>83</v>
      </c>
      <c r="S3657" s="2" t="s">
        <v>40</v>
      </c>
      <c r="T3657" s="2" t="s">
        <v>40</v>
      </c>
      <c r="U3657" s="2" t="s">
        <v>40</v>
      </c>
      <c r="V3657" s="2" t="s">
        <v>83</v>
      </c>
      <c r="W3657" s="2" t="s">
        <v>40</v>
      </c>
      <c r="X3657" s="2" t="s">
        <v>40</v>
      </c>
      <c r="Y3657" s="2" t="s">
        <v>40</v>
      </c>
      <c r="Z3657" s="2" t="s">
        <v>83</v>
      </c>
      <c r="AA3657" s="2" t="s">
        <v>40</v>
      </c>
      <c r="AB3657" s="2" t="s">
        <v>40</v>
      </c>
      <c r="AC3657" s="2" t="s">
        <v>40</v>
      </c>
      <c r="AD3657" s="2" t="s">
        <v>40</v>
      </c>
    </row>
    <row r="3658" spans="1:30" x14ac:dyDescent="0.2">
      <c r="A3658" s="3" t="s">
        <v>52</v>
      </c>
      <c r="B3658" s="2">
        <v>0</v>
      </c>
      <c r="C3658" s="2">
        <v>0</v>
      </c>
      <c r="D3658" s="2">
        <v>0</v>
      </c>
      <c r="E3658" s="2" t="s">
        <v>40</v>
      </c>
      <c r="F3658" s="2">
        <v>0</v>
      </c>
      <c r="G3658" s="2">
        <v>0</v>
      </c>
      <c r="H3658" s="2">
        <v>0</v>
      </c>
      <c r="I3658" s="2" t="s">
        <v>40</v>
      </c>
      <c r="J3658" s="2" t="s">
        <v>83</v>
      </c>
      <c r="K3658" s="2" t="s">
        <v>40</v>
      </c>
      <c r="L3658" s="2" t="s">
        <v>40</v>
      </c>
      <c r="M3658" s="2" t="s">
        <v>40</v>
      </c>
      <c r="N3658" s="2">
        <v>0</v>
      </c>
      <c r="O3658" s="2">
        <v>0</v>
      </c>
      <c r="P3658" s="2">
        <v>0</v>
      </c>
      <c r="Q3658" s="2" t="s">
        <v>40</v>
      </c>
      <c r="R3658" s="2">
        <v>0</v>
      </c>
      <c r="S3658" s="2">
        <v>0</v>
      </c>
      <c r="T3658" s="2" t="s">
        <v>40</v>
      </c>
      <c r="U3658" s="2" t="s">
        <v>40</v>
      </c>
      <c r="V3658" s="2" t="s">
        <v>83</v>
      </c>
      <c r="W3658" s="2" t="s">
        <v>40</v>
      </c>
      <c r="X3658" s="2" t="s">
        <v>40</v>
      </c>
      <c r="Y3658" s="2" t="s">
        <v>40</v>
      </c>
      <c r="Z3658" s="2">
        <v>0</v>
      </c>
      <c r="AA3658" s="2">
        <v>0</v>
      </c>
      <c r="AB3658" s="2" t="s">
        <v>40</v>
      </c>
      <c r="AC3658" s="2" t="s">
        <v>40</v>
      </c>
      <c r="AD3658" s="2" t="s">
        <v>40</v>
      </c>
    </row>
    <row r="3659" spans="1:30" x14ac:dyDescent="0.2">
      <c r="A3659" s="3" t="s">
        <v>54</v>
      </c>
      <c r="B3659" s="2" t="s">
        <v>83</v>
      </c>
      <c r="C3659" s="2" t="s">
        <v>40</v>
      </c>
      <c r="D3659" s="2" t="s">
        <v>40</v>
      </c>
      <c r="E3659" s="2" t="s">
        <v>40</v>
      </c>
      <c r="F3659" s="2">
        <v>0</v>
      </c>
      <c r="G3659" s="2">
        <v>0</v>
      </c>
      <c r="H3659" s="2" t="s">
        <v>40</v>
      </c>
      <c r="I3659" s="2" t="s">
        <v>40</v>
      </c>
      <c r="J3659" s="2" t="s">
        <v>83</v>
      </c>
      <c r="K3659" s="2" t="s">
        <v>40</v>
      </c>
      <c r="L3659" s="2" t="s">
        <v>40</v>
      </c>
      <c r="M3659" s="2" t="s">
        <v>40</v>
      </c>
      <c r="N3659" s="2">
        <v>0</v>
      </c>
      <c r="O3659" s="2">
        <v>0</v>
      </c>
      <c r="P3659" s="2">
        <v>0</v>
      </c>
      <c r="Q3659" s="2" t="s">
        <v>40</v>
      </c>
      <c r="R3659" s="2" t="s">
        <v>83</v>
      </c>
      <c r="S3659" s="2" t="s">
        <v>40</v>
      </c>
      <c r="T3659" s="2" t="s">
        <v>40</v>
      </c>
      <c r="U3659" s="2" t="s">
        <v>40</v>
      </c>
      <c r="V3659" s="2">
        <v>0</v>
      </c>
      <c r="W3659" s="2">
        <v>0</v>
      </c>
      <c r="X3659" s="2" t="s">
        <v>40</v>
      </c>
      <c r="Y3659" s="2" t="s">
        <v>40</v>
      </c>
      <c r="Z3659" s="2">
        <v>0</v>
      </c>
      <c r="AA3659" s="2">
        <v>0</v>
      </c>
      <c r="AB3659" s="2">
        <v>0</v>
      </c>
      <c r="AC3659" s="2" t="s">
        <v>40</v>
      </c>
      <c r="AD3659" s="2" t="s">
        <v>40</v>
      </c>
    </row>
    <row r="3660" spans="1:30" x14ac:dyDescent="0.2">
      <c r="A3660" s="3" t="s">
        <v>55</v>
      </c>
      <c r="B3660" s="2">
        <v>0</v>
      </c>
      <c r="C3660" s="2">
        <v>0</v>
      </c>
      <c r="D3660" s="2">
        <v>0</v>
      </c>
      <c r="E3660" s="2" t="s">
        <v>40</v>
      </c>
      <c r="F3660" s="2">
        <v>0</v>
      </c>
      <c r="G3660" s="2">
        <v>0</v>
      </c>
      <c r="H3660" s="2" t="s">
        <v>40</v>
      </c>
      <c r="I3660" s="2" t="s">
        <v>40</v>
      </c>
      <c r="J3660" s="2" t="s">
        <v>83</v>
      </c>
      <c r="K3660" s="2" t="s">
        <v>40</v>
      </c>
      <c r="L3660" s="2" t="s">
        <v>40</v>
      </c>
      <c r="M3660" s="2" t="s">
        <v>40</v>
      </c>
      <c r="N3660" s="2">
        <v>0</v>
      </c>
      <c r="O3660" s="2">
        <v>0</v>
      </c>
      <c r="P3660" s="2">
        <v>0</v>
      </c>
      <c r="Q3660" s="2" t="s">
        <v>40</v>
      </c>
      <c r="R3660" s="2" t="s">
        <v>83</v>
      </c>
      <c r="S3660" s="2" t="s">
        <v>40</v>
      </c>
      <c r="T3660" s="2" t="s">
        <v>40</v>
      </c>
      <c r="U3660" s="2" t="s">
        <v>40</v>
      </c>
      <c r="V3660" s="2">
        <v>0</v>
      </c>
      <c r="W3660" s="2">
        <v>0</v>
      </c>
      <c r="X3660" s="2" t="s">
        <v>40</v>
      </c>
      <c r="Y3660" s="2" t="s">
        <v>40</v>
      </c>
      <c r="Z3660" s="2">
        <v>0</v>
      </c>
      <c r="AA3660" s="2">
        <v>0</v>
      </c>
      <c r="AB3660" s="2" t="s">
        <v>40</v>
      </c>
      <c r="AC3660" s="2" t="s">
        <v>40</v>
      </c>
      <c r="AD3660" s="2" t="s">
        <v>40</v>
      </c>
    </row>
    <row r="3661" spans="1:30" x14ac:dyDescent="0.2">
      <c r="A3661" s="3" t="s">
        <v>56</v>
      </c>
      <c r="B3661" s="2">
        <v>0</v>
      </c>
      <c r="C3661" s="2">
        <v>0</v>
      </c>
      <c r="D3661" s="2">
        <v>0</v>
      </c>
      <c r="E3661" s="2" t="s">
        <v>40</v>
      </c>
      <c r="F3661" s="2" t="s">
        <v>83</v>
      </c>
      <c r="G3661" s="2" t="s">
        <v>40</v>
      </c>
      <c r="H3661" s="2" t="s">
        <v>40</v>
      </c>
      <c r="I3661" s="2" t="s">
        <v>40</v>
      </c>
      <c r="J3661" s="2" t="s">
        <v>83</v>
      </c>
      <c r="K3661" s="2" t="s">
        <v>40</v>
      </c>
      <c r="L3661" s="2" t="s">
        <v>40</v>
      </c>
      <c r="M3661" s="2" t="s">
        <v>40</v>
      </c>
      <c r="N3661" s="2" t="s">
        <v>83</v>
      </c>
      <c r="O3661" s="2" t="s">
        <v>40</v>
      </c>
      <c r="P3661" s="2" t="s">
        <v>40</v>
      </c>
      <c r="Q3661" s="2" t="s">
        <v>40</v>
      </c>
      <c r="R3661" s="2" t="s">
        <v>83</v>
      </c>
      <c r="S3661" s="2" t="s">
        <v>40</v>
      </c>
      <c r="T3661" s="2" t="s">
        <v>40</v>
      </c>
      <c r="U3661" s="2" t="s">
        <v>40</v>
      </c>
      <c r="V3661" s="2" t="s">
        <v>83</v>
      </c>
      <c r="W3661" s="2" t="s">
        <v>40</v>
      </c>
      <c r="X3661" s="2" t="s">
        <v>40</v>
      </c>
      <c r="Y3661" s="2" t="s">
        <v>40</v>
      </c>
      <c r="Z3661" s="2" t="s">
        <v>83</v>
      </c>
      <c r="AA3661" s="2" t="s">
        <v>40</v>
      </c>
      <c r="AB3661" s="2" t="s">
        <v>40</v>
      </c>
      <c r="AC3661" s="2" t="s">
        <v>40</v>
      </c>
      <c r="AD3661" s="2" t="s">
        <v>40</v>
      </c>
    </row>
    <row r="3664" spans="1:30" x14ac:dyDescent="0.2">
      <c r="A3664" s="3" t="s">
        <v>91</v>
      </c>
    </row>
    <row r="3666" spans="1:30" x14ac:dyDescent="0.2">
      <c r="B3666" s="2" t="s">
        <v>39</v>
      </c>
      <c r="C3666" s="2" t="s">
        <v>40</v>
      </c>
      <c r="D3666" s="2" t="s">
        <v>40</v>
      </c>
      <c r="E3666" s="2" t="s">
        <v>40</v>
      </c>
      <c r="F3666" s="2" t="s">
        <v>41</v>
      </c>
      <c r="G3666" s="2" t="s">
        <v>40</v>
      </c>
      <c r="H3666" s="2" t="s">
        <v>40</v>
      </c>
      <c r="I3666" s="2" t="s">
        <v>40</v>
      </c>
      <c r="J3666" s="2" t="s">
        <v>42</v>
      </c>
      <c r="K3666" s="2" t="s">
        <v>40</v>
      </c>
      <c r="L3666" s="2" t="s">
        <v>40</v>
      </c>
      <c r="M3666" s="2" t="s">
        <v>40</v>
      </c>
      <c r="N3666" s="2" t="s">
        <v>43</v>
      </c>
      <c r="O3666" s="2" t="s">
        <v>40</v>
      </c>
      <c r="P3666" s="2" t="s">
        <v>40</v>
      </c>
      <c r="Q3666" s="2" t="s">
        <v>40</v>
      </c>
      <c r="R3666" s="2" t="s">
        <v>44</v>
      </c>
      <c r="S3666" s="2" t="s">
        <v>40</v>
      </c>
      <c r="T3666" s="2" t="s">
        <v>40</v>
      </c>
      <c r="U3666" s="2" t="s">
        <v>40</v>
      </c>
      <c r="V3666" s="2" t="s">
        <v>45</v>
      </c>
      <c r="W3666" s="2" t="s">
        <v>40</v>
      </c>
      <c r="X3666" s="2" t="s">
        <v>40</v>
      </c>
      <c r="Y3666" s="2" t="s">
        <v>40</v>
      </c>
      <c r="Z3666" s="2" t="s">
        <v>46</v>
      </c>
      <c r="AA3666" s="2" t="s">
        <v>40</v>
      </c>
      <c r="AB3666" s="2" t="s">
        <v>40</v>
      </c>
      <c r="AC3666" s="2" t="s">
        <v>40</v>
      </c>
      <c r="AD3666" s="2" t="s">
        <v>40</v>
      </c>
    </row>
    <row r="3667" spans="1:30" x14ac:dyDescent="0.2">
      <c r="A3667" s="3" t="s">
        <v>47</v>
      </c>
      <c r="B3667" s="2">
        <v>0</v>
      </c>
      <c r="C3667" s="2">
        <v>0</v>
      </c>
      <c r="D3667" s="2">
        <v>0</v>
      </c>
      <c r="E3667" s="2">
        <v>0</v>
      </c>
      <c r="F3667" s="2" t="s">
        <v>83</v>
      </c>
      <c r="G3667" s="2" t="s">
        <v>40</v>
      </c>
      <c r="H3667" s="2" t="s">
        <v>40</v>
      </c>
      <c r="I3667" s="2" t="s">
        <v>40</v>
      </c>
      <c r="J3667" s="2" t="s">
        <v>83</v>
      </c>
      <c r="K3667" s="2" t="s">
        <v>40</v>
      </c>
      <c r="L3667" s="2" t="s">
        <v>40</v>
      </c>
      <c r="M3667" s="2" t="s">
        <v>40</v>
      </c>
      <c r="N3667" s="2" t="s">
        <v>83</v>
      </c>
      <c r="O3667" s="2" t="s">
        <v>40</v>
      </c>
      <c r="P3667" s="2" t="s">
        <v>40</v>
      </c>
      <c r="Q3667" s="2" t="s">
        <v>40</v>
      </c>
      <c r="R3667" s="2" t="s">
        <v>83</v>
      </c>
      <c r="S3667" s="2" t="s">
        <v>40</v>
      </c>
      <c r="T3667" s="2" t="s">
        <v>40</v>
      </c>
      <c r="U3667" s="2" t="s">
        <v>40</v>
      </c>
      <c r="V3667" s="2" t="s">
        <v>83</v>
      </c>
      <c r="W3667" s="2" t="s">
        <v>40</v>
      </c>
      <c r="X3667" s="2" t="s">
        <v>40</v>
      </c>
      <c r="Y3667" s="2" t="s">
        <v>40</v>
      </c>
      <c r="Z3667" s="2" t="s">
        <v>83</v>
      </c>
      <c r="AA3667" s="2" t="s">
        <v>40</v>
      </c>
      <c r="AB3667" s="2" t="s">
        <v>40</v>
      </c>
      <c r="AC3667" s="2" t="s">
        <v>40</v>
      </c>
      <c r="AD3667" s="2" t="s">
        <v>40</v>
      </c>
    </row>
    <row r="3668" spans="1:30" x14ac:dyDescent="0.2">
      <c r="A3668" s="3" t="s">
        <v>52</v>
      </c>
      <c r="B3668" s="2">
        <v>0</v>
      </c>
      <c r="C3668" s="2">
        <v>0</v>
      </c>
      <c r="D3668" s="2">
        <v>0</v>
      </c>
      <c r="E3668" s="2" t="s">
        <v>40</v>
      </c>
      <c r="F3668" s="2">
        <v>0</v>
      </c>
      <c r="G3668" s="2">
        <v>0</v>
      </c>
      <c r="H3668" s="2">
        <v>0</v>
      </c>
      <c r="I3668" s="2" t="s">
        <v>40</v>
      </c>
      <c r="J3668" s="2" t="s">
        <v>83</v>
      </c>
      <c r="K3668" s="2" t="s">
        <v>40</v>
      </c>
      <c r="L3668" s="2" t="s">
        <v>40</v>
      </c>
      <c r="M3668" s="2" t="s">
        <v>40</v>
      </c>
      <c r="N3668" s="2">
        <v>0</v>
      </c>
      <c r="O3668" s="2">
        <v>0</v>
      </c>
      <c r="P3668" s="2">
        <v>0</v>
      </c>
      <c r="Q3668" s="2" t="s">
        <v>40</v>
      </c>
      <c r="R3668" s="2">
        <v>0</v>
      </c>
      <c r="S3668" s="2">
        <v>0</v>
      </c>
      <c r="T3668" s="2" t="s">
        <v>40</v>
      </c>
      <c r="U3668" s="2" t="s">
        <v>40</v>
      </c>
      <c r="V3668" s="2" t="s">
        <v>83</v>
      </c>
      <c r="W3668" s="2" t="s">
        <v>40</v>
      </c>
      <c r="X3668" s="2" t="s">
        <v>40</v>
      </c>
      <c r="Y3668" s="2" t="s">
        <v>40</v>
      </c>
      <c r="Z3668" s="2">
        <v>0</v>
      </c>
      <c r="AA3668" s="2">
        <v>0</v>
      </c>
      <c r="AB3668" s="2" t="s">
        <v>40</v>
      </c>
      <c r="AC3668" s="2" t="s">
        <v>40</v>
      </c>
      <c r="AD3668" s="2" t="s">
        <v>40</v>
      </c>
    </row>
    <row r="3669" spans="1:30" x14ac:dyDescent="0.2">
      <c r="A3669" s="3" t="s">
        <v>54</v>
      </c>
      <c r="B3669" s="2" t="s">
        <v>83</v>
      </c>
      <c r="C3669" s="2" t="s">
        <v>40</v>
      </c>
      <c r="D3669" s="2" t="s">
        <v>40</v>
      </c>
      <c r="E3669" s="2" t="s">
        <v>40</v>
      </c>
      <c r="F3669" s="2">
        <v>0</v>
      </c>
      <c r="G3669" s="2">
        <v>0</v>
      </c>
      <c r="H3669" s="2" t="s">
        <v>40</v>
      </c>
      <c r="I3669" s="2" t="s">
        <v>40</v>
      </c>
      <c r="J3669" s="2" t="s">
        <v>83</v>
      </c>
      <c r="K3669" s="2" t="s">
        <v>40</v>
      </c>
      <c r="L3669" s="2" t="s">
        <v>40</v>
      </c>
      <c r="M3669" s="2" t="s">
        <v>40</v>
      </c>
      <c r="N3669" s="2">
        <v>0</v>
      </c>
      <c r="O3669" s="2">
        <v>0</v>
      </c>
      <c r="P3669" s="2">
        <v>0</v>
      </c>
      <c r="Q3669" s="2" t="s">
        <v>40</v>
      </c>
      <c r="R3669" s="2" t="s">
        <v>83</v>
      </c>
      <c r="S3669" s="2" t="s">
        <v>40</v>
      </c>
      <c r="T3669" s="2" t="s">
        <v>40</v>
      </c>
      <c r="U3669" s="2" t="s">
        <v>40</v>
      </c>
      <c r="V3669" s="2">
        <v>0</v>
      </c>
      <c r="W3669" s="2">
        <v>0</v>
      </c>
      <c r="X3669" s="2" t="s">
        <v>40</v>
      </c>
      <c r="Y3669" s="2" t="s">
        <v>40</v>
      </c>
      <c r="Z3669" s="2">
        <v>0</v>
      </c>
      <c r="AA3669" s="2">
        <v>0</v>
      </c>
      <c r="AB3669" s="2">
        <v>0</v>
      </c>
      <c r="AC3669" s="2" t="s">
        <v>40</v>
      </c>
      <c r="AD3669" s="2" t="s">
        <v>40</v>
      </c>
    </row>
    <row r="3670" spans="1:30" x14ac:dyDescent="0.2">
      <c r="A3670" s="3" t="s">
        <v>55</v>
      </c>
      <c r="B3670" s="2">
        <v>0</v>
      </c>
      <c r="C3670" s="2">
        <v>0</v>
      </c>
      <c r="D3670" s="2">
        <v>0</v>
      </c>
      <c r="E3670" s="2" t="s">
        <v>40</v>
      </c>
      <c r="F3670" s="2">
        <v>0</v>
      </c>
      <c r="G3670" s="2">
        <v>0</v>
      </c>
      <c r="H3670" s="2" t="s">
        <v>40</v>
      </c>
      <c r="I3670" s="2" t="s">
        <v>40</v>
      </c>
      <c r="J3670" s="2" t="s">
        <v>83</v>
      </c>
      <c r="K3670" s="2" t="s">
        <v>40</v>
      </c>
      <c r="L3670" s="2" t="s">
        <v>40</v>
      </c>
      <c r="M3670" s="2" t="s">
        <v>40</v>
      </c>
      <c r="N3670" s="2">
        <v>0</v>
      </c>
      <c r="O3670" s="2">
        <v>0</v>
      </c>
      <c r="P3670" s="2">
        <v>0</v>
      </c>
      <c r="Q3670" s="2" t="s">
        <v>40</v>
      </c>
      <c r="R3670" s="2" t="s">
        <v>83</v>
      </c>
      <c r="S3670" s="2" t="s">
        <v>40</v>
      </c>
      <c r="T3670" s="2" t="s">
        <v>40</v>
      </c>
      <c r="U3670" s="2" t="s">
        <v>40</v>
      </c>
      <c r="V3670" s="2">
        <v>0</v>
      </c>
      <c r="W3670" s="2">
        <v>0</v>
      </c>
      <c r="X3670" s="2" t="s">
        <v>40</v>
      </c>
      <c r="Y3670" s="2" t="s">
        <v>40</v>
      </c>
      <c r="Z3670" s="2">
        <v>0</v>
      </c>
      <c r="AA3670" s="2">
        <v>0</v>
      </c>
      <c r="AB3670" s="2" t="s">
        <v>40</v>
      </c>
      <c r="AC3670" s="2" t="s">
        <v>40</v>
      </c>
      <c r="AD3670" s="2" t="s">
        <v>40</v>
      </c>
    </row>
    <row r="3671" spans="1:30" x14ac:dyDescent="0.2">
      <c r="A3671" s="3" t="s">
        <v>56</v>
      </c>
      <c r="B3671" s="2">
        <v>0</v>
      </c>
      <c r="C3671" s="2">
        <v>0</v>
      </c>
      <c r="D3671" s="2">
        <v>0</v>
      </c>
      <c r="E3671" s="2" t="s">
        <v>40</v>
      </c>
      <c r="F3671" s="2" t="s">
        <v>83</v>
      </c>
      <c r="G3671" s="2" t="s">
        <v>40</v>
      </c>
      <c r="H3671" s="2" t="s">
        <v>40</v>
      </c>
      <c r="I3671" s="2" t="s">
        <v>40</v>
      </c>
      <c r="J3671" s="2" t="s">
        <v>83</v>
      </c>
      <c r="K3671" s="2" t="s">
        <v>40</v>
      </c>
      <c r="L3671" s="2" t="s">
        <v>40</v>
      </c>
      <c r="M3671" s="2" t="s">
        <v>40</v>
      </c>
      <c r="N3671" s="2" t="s">
        <v>83</v>
      </c>
      <c r="O3671" s="2" t="s">
        <v>40</v>
      </c>
      <c r="P3671" s="2" t="s">
        <v>40</v>
      </c>
      <c r="Q3671" s="2" t="s">
        <v>40</v>
      </c>
      <c r="R3671" s="2" t="s">
        <v>83</v>
      </c>
      <c r="S3671" s="2" t="s">
        <v>40</v>
      </c>
      <c r="T3671" s="2" t="s">
        <v>40</v>
      </c>
      <c r="U3671" s="2" t="s">
        <v>40</v>
      </c>
      <c r="V3671" s="2" t="s">
        <v>83</v>
      </c>
      <c r="W3671" s="2" t="s">
        <v>40</v>
      </c>
      <c r="X3671" s="2" t="s">
        <v>40</v>
      </c>
      <c r="Y3671" s="2" t="s">
        <v>40</v>
      </c>
      <c r="Z3671" s="2" t="s">
        <v>83</v>
      </c>
      <c r="AA3671" s="2" t="s">
        <v>40</v>
      </c>
      <c r="AB3671" s="2" t="s">
        <v>40</v>
      </c>
      <c r="AC3671" s="2" t="s">
        <v>40</v>
      </c>
      <c r="AD3671" s="2" t="s">
        <v>40</v>
      </c>
    </row>
    <row r="3674" spans="1:30" x14ac:dyDescent="0.2">
      <c r="A3674" s="3" t="s">
        <v>92</v>
      </c>
    </row>
    <row r="3676" spans="1:30" x14ac:dyDescent="0.2">
      <c r="B3676" s="2" t="s">
        <v>39</v>
      </c>
      <c r="C3676" s="2" t="s">
        <v>40</v>
      </c>
      <c r="D3676" s="2" t="s">
        <v>40</v>
      </c>
      <c r="E3676" s="2" t="s">
        <v>40</v>
      </c>
      <c r="F3676" s="2" t="s">
        <v>41</v>
      </c>
      <c r="G3676" s="2" t="s">
        <v>40</v>
      </c>
      <c r="H3676" s="2" t="s">
        <v>40</v>
      </c>
      <c r="I3676" s="2" t="s">
        <v>40</v>
      </c>
      <c r="J3676" s="2" t="s">
        <v>42</v>
      </c>
      <c r="K3676" s="2" t="s">
        <v>40</v>
      </c>
      <c r="L3676" s="2" t="s">
        <v>40</v>
      </c>
      <c r="M3676" s="2" t="s">
        <v>40</v>
      </c>
      <c r="N3676" s="2" t="s">
        <v>43</v>
      </c>
      <c r="O3676" s="2" t="s">
        <v>40</v>
      </c>
      <c r="P3676" s="2" t="s">
        <v>40</v>
      </c>
      <c r="Q3676" s="2" t="s">
        <v>40</v>
      </c>
      <c r="R3676" s="2" t="s">
        <v>44</v>
      </c>
      <c r="S3676" s="2" t="s">
        <v>40</v>
      </c>
      <c r="T3676" s="2" t="s">
        <v>40</v>
      </c>
      <c r="U3676" s="2" t="s">
        <v>40</v>
      </c>
      <c r="V3676" s="2" t="s">
        <v>45</v>
      </c>
      <c r="W3676" s="2" t="s">
        <v>40</v>
      </c>
      <c r="X3676" s="2" t="s">
        <v>40</v>
      </c>
      <c r="Y3676" s="2" t="s">
        <v>40</v>
      </c>
      <c r="Z3676" s="2" t="s">
        <v>46</v>
      </c>
      <c r="AA3676" s="2" t="s">
        <v>40</v>
      </c>
      <c r="AB3676" s="2" t="s">
        <v>40</v>
      </c>
      <c r="AC3676" s="2" t="s">
        <v>40</v>
      </c>
      <c r="AD3676" s="2" t="s">
        <v>40</v>
      </c>
    </row>
    <row r="3677" spans="1:30" x14ac:dyDescent="0.2">
      <c r="A3677" s="3" t="s">
        <v>47</v>
      </c>
      <c r="B3677" s="2">
        <v>0</v>
      </c>
      <c r="C3677" s="2">
        <v>0</v>
      </c>
      <c r="D3677" s="2">
        <v>0</v>
      </c>
      <c r="E3677" s="2">
        <v>0</v>
      </c>
      <c r="F3677" s="2" t="s">
        <v>83</v>
      </c>
      <c r="G3677" s="2" t="s">
        <v>40</v>
      </c>
      <c r="H3677" s="2" t="s">
        <v>40</v>
      </c>
      <c r="I3677" s="2" t="s">
        <v>40</v>
      </c>
      <c r="J3677" s="2" t="s">
        <v>83</v>
      </c>
      <c r="K3677" s="2" t="s">
        <v>40</v>
      </c>
      <c r="L3677" s="2" t="s">
        <v>40</v>
      </c>
      <c r="M3677" s="2" t="s">
        <v>40</v>
      </c>
      <c r="N3677" s="2" t="s">
        <v>83</v>
      </c>
      <c r="O3677" s="2" t="s">
        <v>40</v>
      </c>
      <c r="P3677" s="2" t="s">
        <v>40</v>
      </c>
      <c r="Q3677" s="2" t="s">
        <v>40</v>
      </c>
      <c r="R3677" s="2" t="s">
        <v>83</v>
      </c>
      <c r="S3677" s="2" t="s">
        <v>40</v>
      </c>
      <c r="T3677" s="2" t="s">
        <v>40</v>
      </c>
      <c r="U3677" s="2" t="s">
        <v>40</v>
      </c>
      <c r="V3677" s="2" t="s">
        <v>83</v>
      </c>
      <c r="W3677" s="2" t="s">
        <v>40</v>
      </c>
      <c r="X3677" s="2" t="s">
        <v>40</v>
      </c>
      <c r="Y3677" s="2" t="s">
        <v>40</v>
      </c>
      <c r="Z3677" s="2" t="s">
        <v>83</v>
      </c>
      <c r="AA3677" s="2" t="s">
        <v>40</v>
      </c>
      <c r="AB3677" s="2" t="s">
        <v>40</v>
      </c>
      <c r="AC3677" s="2" t="s">
        <v>40</v>
      </c>
      <c r="AD3677" s="2" t="s">
        <v>40</v>
      </c>
    </row>
    <row r="3678" spans="1:30" x14ac:dyDescent="0.2">
      <c r="A3678" s="3" t="s">
        <v>52</v>
      </c>
      <c r="B3678" s="2">
        <v>0</v>
      </c>
      <c r="C3678" s="2">
        <v>0</v>
      </c>
      <c r="D3678" s="2">
        <v>0</v>
      </c>
      <c r="E3678" s="2" t="s">
        <v>40</v>
      </c>
      <c r="F3678" s="2">
        <v>0</v>
      </c>
      <c r="G3678" s="2">
        <v>0</v>
      </c>
      <c r="H3678" s="2">
        <v>0</v>
      </c>
      <c r="I3678" s="2" t="s">
        <v>40</v>
      </c>
      <c r="J3678" s="2" t="s">
        <v>83</v>
      </c>
      <c r="K3678" s="2" t="s">
        <v>40</v>
      </c>
      <c r="L3678" s="2" t="s">
        <v>40</v>
      </c>
      <c r="M3678" s="2" t="s">
        <v>40</v>
      </c>
      <c r="N3678" s="2">
        <v>0</v>
      </c>
      <c r="O3678" s="2">
        <v>0</v>
      </c>
      <c r="P3678" s="2">
        <v>0</v>
      </c>
      <c r="Q3678" s="2" t="s">
        <v>40</v>
      </c>
      <c r="R3678" s="2">
        <v>0</v>
      </c>
      <c r="S3678" s="2">
        <v>0</v>
      </c>
      <c r="T3678" s="2" t="s">
        <v>40</v>
      </c>
      <c r="U3678" s="2" t="s">
        <v>40</v>
      </c>
      <c r="V3678" s="2" t="s">
        <v>83</v>
      </c>
      <c r="W3678" s="2" t="s">
        <v>40</v>
      </c>
      <c r="X3678" s="2" t="s">
        <v>40</v>
      </c>
      <c r="Y3678" s="2" t="s">
        <v>40</v>
      </c>
      <c r="Z3678" s="2">
        <v>0</v>
      </c>
      <c r="AA3678" s="2">
        <v>0</v>
      </c>
      <c r="AB3678" s="2" t="s">
        <v>40</v>
      </c>
      <c r="AC3678" s="2" t="s">
        <v>40</v>
      </c>
      <c r="AD3678" s="2" t="s">
        <v>40</v>
      </c>
    </row>
    <row r="3679" spans="1:30" x14ac:dyDescent="0.2">
      <c r="A3679" s="3" t="s">
        <v>54</v>
      </c>
      <c r="B3679" s="2" t="s">
        <v>83</v>
      </c>
      <c r="C3679" s="2" t="s">
        <v>40</v>
      </c>
      <c r="D3679" s="2" t="s">
        <v>40</v>
      </c>
      <c r="E3679" s="2" t="s">
        <v>40</v>
      </c>
      <c r="F3679" s="2">
        <v>0</v>
      </c>
      <c r="G3679" s="2">
        <v>0</v>
      </c>
      <c r="H3679" s="2" t="s">
        <v>40</v>
      </c>
      <c r="I3679" s="2" t="s">
        <v>40</v>
      </c>
      <c r="J3679" s="2" t="s">
        <v>83</v>
      </c>
      <c r="K3679" s="2" t="s">
        <v>40</v>
      </c>
      <c r="L3679" s="2" t="s">
        <v>40</v>
      </c>
      <c r="M3679" s="2" t="s">
        <v>40</v>
      </c>
      <c r="N3679" s="2">
        <v>0</v>
      </c>
      <c r="O3679" s="2">
        <v>0</v>
      </c>
      <c r="P3679" s="2">
        <v>0</v>
      </c>
      <c r="Q3679" s="2" t="s">
        <v>40</v>
      </c>
      <c r="R3679" s="2" t="s">
        <v>83</v>
      </c>
      <c r="S3679" s="2" t="s">
        <v>40</v>
      </c>
      <c r="T3679" s="2" t="s">
        <v>40</v>
      </c>
      <c r="U3679" s="2" t="s">
        <v>40</v>
      </c>
      <c r="V3679" s="2">
        <v>0</v>
      </c>
      <c r="W3679" s="2">
        <v>0</v>
      </c>
      <c r="X3679" s="2" t="s">
        <v>40</v>
      </c>
      <c r="Y3679" s="2" t="s">
        <v>40</v>
      </c>
      <c r="Z3679" s="2">
        <v>0</v>
      </c>
      <c r="AA3679" s="2">
        <v>0</v>
      </c>
      <c r="AB3679" s="2">
        <v>0</v>
      </c>
      <c r="AC3679" s="2" t="s">
        <v>40</v>
      </c>
      <c r="AD3679" s="2" t="s">
        <v>40</v>
      </c>
    </row>
    <row r="3680" spans="1:30" x14ac:dyDescent="0.2">
      <c r="A3680" s="3" t="s">
        <v>55</v>
      </c>
      <c r="B3680" s="2">
        <v>0</v>
      </c>
      <c r="C3680" s="2">
        <v>0</v>
      </c>
      <c r="D3680" s="2">
        <v>0</v>
      </c>
      <c r="E3680" s="2" t="s">
        <v>40</v>
      </c>
      <c r="F3680" s="2">
        <v>0</v>
      </c>
      <c r="G3680" s="2">
        <v>0</v>
      </c>
      <c r="H3680" s="2" t="s">
        <v>40</v>
      </c>
      <c r="I3680" s="2" t="s">
        <v>40</v>
      </c>
      <c r="J3680" s="2" t="s">
        <v>83</v>
      </c>
      <c r="K3680" s="2" t="s">
        <v>40</v>
      </c>
      <c r="L3680" s="2" t="s">
        <v>40</v>
      </c>
      <c r="M3680" s="2" t="s">
        <v>40</v>
      </c>
      <c r="N3680" s="2">
        <v>0</v>
      </c>
      <c r="O3680" s="2">
        <v>0</v>
      </c>
      <c r="P3680" s="2">
        <v>0</v>
      </c>
      <c r="Q3680" s="2" t="s">
        <v>40</v>
      </c>
      <c r="R3680" s="2" t="s">
        <v>83</v>
      </c>
      <c r="S3680" s="2" t="s">
        <v>40</v>
      </c>
      <c r="T3680" s="2" t="s">
        <v>40</v>
      </c>
      <c r="U3680" s="2" t="s">
        <v>40</v>
      </c>
      <c r="V3680" s="2">
        <v>0</v>
      </c>
      <c r="W3680" s="2">
        <v>0</v>
      </c>
      <c r="X3680" s="2" t="s">
        <v>40</v>
      </c>
      <c r="Y3680" s="2" t="s">
        <v>40</v>
      </c>
      <c r="Z3680" s="2">
        <v>0</v>
      </c>
      <c r="AA3680" s="2">
        <v>0</v>
      </c>
      <c r="AB3680" s="2" t="s">
        <v>40</v>
      </c>
      <c r="AC3680" s="2" t="s">
        <v>40</v>
      </c>
      <c r="AD3680" s="2" t="s">
        <v>40</v>
      </c>
    </row>
    <row r="3681" spans="1:30" x14ac:dyDescent="0.2">
      <c r="A3681" s="3" t="s">
        <v>56</v>
      </c>
      <c r="B3681" s="2">
        <v>0</v>
      </c>
      <c r="C3681" s="2">
        <v>0</v>
      </c>
      <c r="D3681" s="2">
        <v>0</v>
      </c>
      <c r="E3681" s="2" t="s">
        <v>40</v>
      </c>
      <c r="F3681" s="2" t="s">
        <v>83</v>
      </c>
      <c r="G3681" s="2" t="s">
        <v>40</v>
      </c>
      <c r="H3681" s="2" t="s">
        <v>40</v>
      </c>
      <c r="I3681" s="2" t="s">
        <v>40</v>
      </c>
      <c r="J3681" s="2" t="s">
        <v>83</v>
      </c>
      <c r="K3681" s="2" t="s">
        <v>40</v>
      </c>
      <c r="L3681" s="2" t="s">
        <v>40</v>
      </c>
      <c r="M3681" s="2" t="s">
        <v>40</v>
      </c>
      <c r="N3681" s="2" t="s">
        <v>83</v>
      </c>
      <c r="O3681" s="2" t="s">
        <v>40</v>
      </c>
      <c r="P3681" s="2" t="s">
        <v>40</v>
      </c>
      <c r="Q3681" s="2" t="s">
        <v>40</v>
      </c>
      <c r="R3681" s="2" t="s">
        <v>83</v>
      </c>
      <c r="S3681" s="2" t="s">
        <v>40</v>
      </c>
      <c r="T3681" s="2" t="s">
        <v>40</v>
      </c>
      <c r="U3681" s="2" t="s">
        <v>40</v>
      </c>
      <c r="V3681" s="2" t="s">
        <v>83</v>
      </c>
      <c r="W3681" s="2" t="s">
        <v>40</v>
      </c>
      <c r="X3681" s="2" t="s">
        <v>40</v>
      </c>
      <c r="Y3681" s="2" t="s">
        <v>40</v>
      </c>
      <c r="Z3681" s="2" t="s">
        <v>83</v>
      </c>
      <c r="AA3681" s="2" t="s">
        <v>40</v>
      </c>
      <c r="AB3681" s="2" t="s">
        <v>40</v>
      </c>
      <c r="AC3681" s="2" t="s">
        <v>40</v>
      </c>
      <c r="AD3681" s="2" t="s">
        <v>40</v>
      </c>
    </row>
    <row r="3684" spans="1:30" x14ac:dyDescent="0.2">
      <c r="A3684" s="3" t="s">
        <v>93</v>
      </c>
    </row>
    <row r="3685" spans="1:30" x14ac:dyDescent="0.2">
      <c r="A3685" s="3" t="s">
        <v>86</v>
      </c>
    </row>
    <row r="3687" spans="1:30" x14ac:dyDescent="0.2">
      <c r="B3687" s="2" t="s">
        <v>39</v>
      </c>
      <c r="C3687" s="2" t="s">
        <v>40</v>
      </c>
      <c r="D3687" s="2" t="s">
        <v>40</v>
      </c>
      <c r="E3687" s="2" t="s">
        <v>40</v>
      </c>
      <c r="F3687" s="2" t="s">
        <v>41</v>
      </c>
      <c r="G3687" s="2" t="s">
        <v>40</v>
      </c>
      <c r="H3687" s="2" t="s">
        <v>40</v>
      </c>
      <c r="I3687" s="2" t="s">
        <v>40</v>
      </c>
      <c r="J3687" s="2" t="s">
        <v>42</v>
      </c>
      <c r="K3687" s="2" t="s">
        <v>40</v>
      </c>
      <c r="L3687" s="2" t="s">
        <v>40</v>
      </c>
      <c r="M3687" s="2" t="s">
        <v>40</v>
      </c>
      <c r="N3687" s="2" t="s">
        <v>43</v>
      </c>
      <c r="O3687" s="2" t="s">
        <v>40</v>
      </c>
      <c r="P3687" s="2" t="s">
        <v>40</v>
      </c>
      <c r="Q3687" s="2" t="s">
        <v>40</v>
      </c>
      <c r="R3687" s="2" t="s">
        <v>44</v>
      </c>
      <c r="S3687" s="2" t="s">
        <v>40</v>
      </c>
      <c r="T3687" s="2" t="s">
        <v>40</v>
      </c>
      <c r="U3687" s="2" t="s">
        <v>40</v>
      </c>
      <c r="V3687" s="2" t="s">
        <v>45</v>
      </c>
      <c r="W3687" s="2" t="s">
        <v>40</v>
      </c>
      <c r="X3687" s="2" t="s">
        <v>40</v>
      </c>
      <c r="Y3687" s="2" t="s">
        <v>40</v>
      </c>
      <c r="Z3687" s="2" t="s">
        <v>46</v>
      </c>
      <c r="AA3687" s="2" t="s">
        <v>40</v>
      </c>
      <c r="AB3687" s="2" t="s">
        <v>40</v>
      </c>
      <c r="AC3687" s="2" t="s">
        <v>40</v>
      </c>
      <c r="AD3687" s="2" t="s">
        <v>40</v>
      </c>
    </row>
    <row r="3688" spans="1:30" x14ac:dyDescent="0.2">
      <c r="A3688" s="3" t="s">
        <v>47</v>
      </c>
      <c r="B3688" s="2">
        <v>0</v>
      </c>
      <c r="C3688" s="2">
        <v>0</v>
      </c>
      <c r="D3688" s="2">
        <v>0</v>
      </c>
      <c r="E3688" s="2">
        <v>0</v>
      </c>
      <c r="F3688" s="2" t="s">
        <v>83</v>
      </c>
      <c r="G3688" s="2" t="s">
        <v>40</v>
      </c>
      <c r="H3688" s="2" t="s">
        <v>40</v>
      </c>
      <c r="I3688" s="2" t="s">
        <v>40</v>
      </c>
      <c r="J3688" s="2" t="s">
        <v>83</v>
      </c>
      <c r="K3688" s="2" t="s">
        <v>40</v>
      </c>
      <c r="L3688" s="2" t="s">
        <v>40</v>
      </c>
      <c r="M3688" s="2" t="s">
        <v>40</v>
      </c>
      <c r="N3688" s="2" t="s">
        <v>83</v>
      </c>
      <c r="O3688" s="2" t="s">
        <v>40</v>
      </c>
      <c r="P3688" s="2" t="s">
        <v>40</v>
      </c>
      <c r="Q3688" s="2" t="s">
        <v>40</v>
      </c>
      <c r="R3688" s="2" t="s">
        <v>83</v>
      </c>
      <c r="S3688" s="2" t="s">
        <v>40</v>
      </c>
      <c r="T3688" s="2" t="s">
        <v>40</v>
      </c>
      <c r="U3688" s="2" t="s">
        <v>40</v>
      </c>
      <c r="V3688" s="2" t="s">
        <v>83</v>
      </c>
      <c r="W3688" s="2" t="s">
        <v>40</v>
      </c>
      <c r="X3688" s="2" t="s">
        <v>40</v>
      </c>
      <c r="Y3688" s="2" t="s">
        <v>40</v>
      </c>
      <c r="Z3688" s="2" t="s">
        <v>83</v>
      </c>
      <c r="AA3688" s="2" t="s">
        <v>40</v>
      </c>
      <c r="AB3688" s="2" t="s">
        <v>40</v>
      </c>
      <c r="AC3688" s="2" t="s">
        <v>40</v>
      </c>
      <c r="AD3688" s="2" t="s">
        <v>40</v>
      </c>
    </row>
    <row r="3689" spans="1:30" x14ac:dyDescent="0.2">
      <c r="A3689" s="3" t="s">
        <v>52</v>
      </c>
      <c r="B3689" s="2">
        <v>0</v>
      </c>
      <c r="C3689" s="2">
        <v>0</v>
      </c>
      <c r="D3689" s="2">
        <v>0</v>
      </c>
      <c r="E3689" s="2" t="s">
        <v>40</v>
      </c>
      <c r="F3689" s="2">
        <v>0</v>
      </c>
      <c r="G3689" s="2">
        <v>0</v>
      </c>
      <c r="H3689" s="2">
        <v>0</v>
      </c>
      <c r="I3689" s="2" t="s">
        <v>40</v>
      </c>
      <c r="J3689" s="2" t="s">
        <v>83</v>
      </c>
      <c r="K3689" s="2" t="s">
        <v>40</v>
      </c>
      <c r="L3689" s="2" t="s">
        <v>40</v>
      </c>
      <c r="M3689" s="2" t="s">
        <v>40</v>
      </c>
      <c r="N3689" s="2">
        <v>0</v>
      </c>
      <c r="O3689" s="2">
        <v>0</v>
      </c>
      <c r="P3689" s="2">
        <v>0</v>
      </c>
      <c r="Q3689" s="2" t="s">
        <v>40</v>
      </c>
      <c r="R3689" s="2">
        <v>0</v>
      </c>
      <c r="S3689" s="2">
        <v>0</v>
      </c>
      <c r="T3689" s="2" t="s">
        <v>40</v>
      </c>
      <c r="U3689" s="2" t="s">
        <v>40</v>
      </c>
      <c r="V3689" s="2" t="s">
        <v>83</v>
      </c>
      <c r="W3689" s="2" t="s">
        <v>40</v>
      </c>
      <c r="X3689" s="2" t="s">
        <v>40</v>
      </c>
      <c r="Y3689" s="2" t="s">
        <v>40</v>
      </c>
      <c r="Z3689" s="2">
        <v>0</v>
      </c>
      <c r="AA3689" s="2">
        <v>0</v>
      </c>
      <c r="AB3689" s="2" t="s">
        <v>40</v>
      </c>
      <c r="AC3689" s="2" t="s">
        <v>40</v>
      </c>
      <c r="AD3689" s="2" t="s">
        <v>40</v>
      </c>
    </row>
    <row r="3690" spans="1:30" x14ac:dyDescent="0.2">
      <c r="A3690" s="3" t="s">
        <v>54</v>
      </c>
      <c r="B3690" s="2" t="s">
        <v>83</v>
      </c>
      <c r="C3690" s="2" t="s">
        <v>40</v>
      </c>
      <c r="D3690" s="2" t="s">
        <v>40</v>
      </c>
      <c r="E3690" s="2" t="s">
        <v>40</v>
      </c>
      <c r="F3690" s="2">
        <v>0</v>
      </c>
      <c r="G3690" s="2">
        <v>0</v>
      </c>
      <c r="H3690" s="2" t="s">
        <v>40</v>
      </c>
      <c r="I3690" s="2" t="s">
        <v>40</v>
      </c>
      <c r="J3690" s="2" t="s">
        <v>83</v>
      </c>
      <c r="K3690" s="2" t="s">
        <v>40</v>
      </c>
      <c r="L3690" s="2" t="s">
        <v>40</v>
      </c>
      <c r="M3690" s="2" t="s">
        <v>40</v>
      </c>
      <c r="N3690" s="2">
        <v>0</v>
      </c>
      <c r="O3690" s="2">
        <v>0</v>
      </c>
      <c r="P3690" s="2">
        <v>0</v>
      </c>
      <c r="Q3690" s="2" t="s">
        <v>40</v>
      </c>
      <c r="R3690" s="2" t="s">
        <v>83</v>
      </c>
      <c r="S3690" s="2" t="s">
        <v>40</v>
      </c>
      <c r="T3690" s="2" t="s">
        <v>40</v>
      </c>
      <c r="U3690" s="2" t="s">
        <v>40</v>
      </c>
      <c r="V3690" s="2">
        <v>0</v>
      </c>
      <c r="W3690" s="2">
        <v>0</v>
      </c>
      <c r="X3690" s="2" t="s">
        <v>40</v>
      </c>
      <c r="Y3690" s="2" t="s">
        <v>40</v>
      </c>
      <c r="Z3690" s="2">
        <v>0</v>
      </c>
      <c r="AA3690" s="2">
        <v>0</v>
      </c>
      <c r="AB3690" s="2">
        <v>0</v>
      </c>
      <c r="AC3690" s="2" t="s">
        <v>40</v>
      </c>
      <c r="AD3690" s="2" t="s">
        <v>40</v>
      </c>
    </row>
    <row r="3691" spans="1:30" x14ac:dyDescent="0.2">
      <c r="A3691" s="3" t="s">
        <v>55</v>
      </c>
      <c r="B3691" s="2">
        <v>0</v>
      </c>
      <c r="C3691" s="2">
        <v>0</v>
      </c>
      <c r="D3691" s="2">
        <v>0</v>
      </c>
      <c r="E3691" s="2" t="s">
        <v>40</v>
      </c>
      <c r="F3691" s="2">
        <v>0</v>
      </c>
      <c r="G3691" s="2">
        <v>0</v>
      </c>
      <c r="H3691" s="2" t="s">
        <v>40</v>
      </c>
      <c r="I3691" s="2" t="s">
        <v>40</v>
      </c>
      <c r="J3691" s="2" t="s">
        <v>83</v>
      </c>
      <c r="K3691" s="2" t="s">
        <v>40</v>
      </c>
      <c r="L3691" s="2" t="s">
        <v>40</v>
      </c>
      <c r="M3691" s="2" t="s">
        <v>40</v>
      </c>
      <c r="N3691" s="2">
        <v>0</v>
      </c>
      <c r="O3691" s="2">
        <v>0</v>
      </c>
      <c r="P3691" s="2">
        <v>0</v>
      </c>
      <c r="Q3691" s="2" t="s">
        <v>40</v>
      </c>
      <c r="R3691" s="2" t="s">
        <v>83</v>
      </c>
      <c r="S3691" s="2" t="s">
        <v>40</v>
      </c>
      <c r="T3691" s="2" t="s">
        <v>40</v>
      </c>
      <c r="U3691" s="2" t="s">
        <v>40</v>
      </c>
      <c r="V3691" s="2">
        <v>0</v>
      </c>
      <c r="W3691" s="2">
        <v>0</v>
      </c>
      <c r="X3691" s="2" t="s">
        <v>40</v>
      </c>
      <c r="Y3691" s="2" t="s">
        <v>40</v>
      </c>
      <c r="Z3691" s="2">
        <v>0</v>
      </c>
      <c r="AA3691" s="2">
        <v>0</v>
      </c>
      <c r="AB3691" s="2" t="s">
        <v>40</v>
      </c>
      <c r="AC3691" s="2" t="s">
        <v>40</v>
      </c>
      <c r="AD3691" s="2" t="s">
        <v>40</v>
      </c>
    </row>
    <row r="3692" spans="1:30" x14ac:dyDescent="0.2">
      <c r="A3692" s="3" t="s">
        <v>56</v>
      </c>
      <c r="B3692" s="2">
        <v>0</v>
      </c>
      <c r="C3692" s="2">
        <v>0</v>
      </c>
      <c r="D3692" s="2">
        <v>0</v>
      </c>
      <c r="E3692" s="2" t="s">
        <v>40</v>
      </c>
      <c r="F3692" s="2" t="s">
        <v>83</v>
      </c>
      <c r="G3692" s="2" t="s">
        <v>40</v>
      </c>
      <c r="H3692" s="2" t="s">
        <v>40</v>
      </c>
      <c r="I3692" s="2" t="s">
        <v>40</v>
      </c>
      <c r="J3692" s="2" t="s">
        <v>83</v>
      </c>
      <c r="K3692" s="2" t="s">
        <v>40</v>
      </c>
      <c r="L3692" s="2" t="s">
        <v>40</v>
      </c>
      <c r="M3692" s="2" t="s">
        <v>40</v>
      </c>
      <c r="N3692" s="2" t="s">
        <v>83</v>
      </c>
      <c r="O3692" s="2" t="s">
        <v>40</v>
      </c>
      <c r="P3692" s="2" t="s">
        <v>40</v>
      </c>
      <c r="Q3692" s="2" t="s">
        <v>40</v>
      </c>
      <c r="R3692" s="2" t="s">
        <v>83</v>
      </c>
      <c r="S3692" s="2" t="s">
        <v>40</v>
      </c>
      <c r="T3692" s="2" t="s">
        <v>40</v>
      </c>
      <c r="U3692" s="2" t="s">
        <v>40</v>
      </c>
      <c r="V3692" s="2" t="s">
        <v>83</v>
      </c>
      <c r="W3692" s="2" t="s">
        <v>40</v>
      </c>
      <c r="X3692" s="2" t="s">
        <v>40</v>
      </c>
      <c r="Y3692" s="2" t="s">
        <v>40</v>
      </c>
      <c r="Z3692" s="2" t="s">
        <v>83</v>
      </c>
      <c r="AA3692" s="2" t="s">
        <v>40</v>
      </c>
      <c r="AB3692" s="2" t="s">
        <v>40</v>
      </c>
      <c r="AC3692" s="2" t="s">
        <v>40</v>
      </c>
      <c r="AD3692" s="2" t="s">
        <v>40</v>
      </c>
    </row>
    <row r="3695" spans="1:30" x14ac:dyDescent="0.2">
      <c r="A3695" s="3" t="s">
        <v>87</v>
      </c>
    </row>
    <row r="3697" spans="1:30" x14ac:dyDescent="0.2">
      <c r="B3697" s="2" t="s">
        <v>39</v>
      </c>
      <c r="C3697" s="2" t="s">
        <v>40</v>
      </c>
      <c r="D3697" s="2" t="s">
        <v>40</v>
      </c>
      <c r="E3697" s="2" t="s">
        <v>40</v>
      </c>
      <c r="F3697" s="2" t="s">
        <v>41</v>
      </c>
      <c r="G3697" s="2" t="s">
        <v>40</v>
      </c>
      <c r="H3697" s="2" t="s">
        <v>40</v>
      </c>
      <c r="I3697" s="2" t="s">
        <v>40</v>
      </c>
      <c r="J3697" s="2" t="s">
        <v>42</v>
      </c>
      <c r="K3697" s="2" t="s">
        <v>40</v>
      </c>
      <c r="L3697" s="2" t="s">
        <v>40</v>
      </c>
      <c r="M3697" s="2" t="s">
        <v>40</v>
      </c>
      <c r="N3697" s="2" t="s">
        <v>43</v>
      </c>
      <c r="O3697" s="2" t="s">
        <v>40</v>
      </c>
      <c r="P3697" s="2" t="s">
        <v>40</v>
      </c>
      <c r="Q3697" s="2" t="s">
        <v>40</v>
      </c>
      <c r="R3697" s="2" t="s">
        <v>44</v>
      </c>
      <c r="S3697" s="2" t="s">
        <v>40</v>
      </c>
      <c r="T3697" s="2" t="s">
        <v>40</v>
      </c>
      <c r="U3697" s="2" t="s">
        <v>40</v>
      </c>
      <c r="V3697" s="2" t="s">
        <v>45</v>
      </c>
      <c r="W3697" s="2" t="s">
        <v>40</v>
      </c>
      <c r="X3697" s="2" t="s">
        <v>40</v>
      </c>
      <c r="Y3697" s="2" t="s">
        <v>40</v>
      </c>
      <c r="Z3697" s="2" t="s">
        <v>46</v>
      </c>
      <c r="AA3697" s="2" t="s">
        <v>40</v>
      </c>
      <c r="AB3697" s="2" t="s">
        <v>40</v>
      </c>
      <c r="AC3697" s="2" t="s">
        <v>40</v>
      </c>
      <c r="AD3697" s="2" t="s">
        <v>40</v>
      </c>
    </row>
    <row r="3698" spans="1:30" x14ac:dyDescent="0.2">
      <c r="A3698" s="3" t="s">
        <v>47</v>
      </c>
      <c r="B3698" s="2">
        <v>2.0082389289392301E-2</v>
      </c>
      <c r="C3698" s="2">
        <v>1.9650000000000001E-2</v>
      </c>
      <c r="D3698" s="2">
        <v>2.0109999999999999E-2</v>
      </c>
      <c r="E3698" s="2">
        <v>1.9895247029393302E-2</v>
      </c>
      <c r="F3698" s="2" t="s">
        <v>83</v>
      </c>
      <c r="G3698" s="2" t="s">
        <v>40</v>
      </c>
      <c r="H3698" s="2" t="s">
        <v>40</v>
      </c>
      <c r="I3698" s="2" t="s">
        <v>40</v>
      </c>
      <c r="J3698" s="2" t="s">
        <v>83</v>
      </c>
      <c r="K3698" s="2" t="s">
        <v>40</v>
      </c>
      <c r="L3698" s="2" t="s">
        <v>40</v>
      </c>
      <c r="M3698" s="2" t="s">
        <v>40</v>
      </c>
      <c r="N3698" s="2" t="s">
        <v>83</v>
      </c>
      <c r="O3698" s="2" t="s">
        <v>40</v>
      </c>
      <c r="P3698" s="2" t="s">
        <v>40</v>
      </c>
      <c r="Q3698" s="2" t="s">
        <v>40</v>
      </c>
      <c r="R3698" s="2" t="s">
        <v>83</v>
      </c>
      <c r="S3698" s="2" t="s">
        <v>40</v>
      </c>
      <c r="T3698" s="2" t="s">
        <v>40</v>
      </c>
      <c r="U3698" s="2" t="s">
        <v>40</v>
      </c>
      <c r="V3698" s="2" t="s">
        <v>83</v>
      </c>
      <c r="W3698" s="2" t="s">
        <v>40</v>
      </c>
      <c r="X3698" s="2" t="s">
        <v>40</v>
      </c>
      <c r="Y3698" s="2" t="s">
        <v>40</v>
      </c>
      <c r="Z3698" s="2" t="s">
        <v>83</v>
      </c>
      <c r="AA3698" s="2" t="s">
        <v>40</v>
      </c>
      <c r="AB3698" s="2" t="s">
        <v>40</v>
      </c>
      <c r="AC3698" s="2" t="s">
        <v>40</v>
      </c>
      <c r="AD3698" s="2" t="s">
        <v>40</v>
      </c>
    </row>
    <row r="3699" spans="1:30" x14ac:dyDescent="0.2">
      <c r="A3699" s="3" t="s">
        <v>52</v>
      </c>
      <c r="B3699" s="2">
        <v>1.87854060876456E-2</v>
      </c>
      <c r="C3699" s="2">
        <v>2.1260000000000001E-2</v>
      </c>
      <c r="D3699" s="2">
        <v>1.976E-2</v>
      </c>
      <c r="E3699" s="2" t="s">
        <v>40</v>
      </c>
      <c r="F3699" s="2">
        <v>0</v>
      </c>
      <c r="G3699" s="2">
        <v>0</v>
      </c>
      <c r="H3699" s="2">
        <v>5.7888730385163997E-2</v>
      </c>
      <c r="I3699" s="2" t="s">
        <v>40</v>
      </c>
      <c r="J3699" s="2" t="s">
        <v>83</v>
      </c>
      <c r="K3699" s="2" t="s">
        <v>40</v>
      </c>
      <c r="L3699" s="2" t="s">
        <v>40</v>
      </c>
      <c r="M3699" s="2" t="s">
        <v>40</v>
      </c>
      <c r="N3699" s="2">
        <v>2.0456890198968299E-2</v>
      </c>
      <c r="O3699" s="2">
        <v>1.9450230293073599E-2</v>
      </c>
      <c r="P3699" s="2">
        <v>1.98928391699476E-2</v>
      </c>
      <c r="Q3699" s="2" t="s">
        <v>40</v>
      </c>
      <c r="R3699" s="2">
        <v>1.9779181673259701E-2</v>
      </c>
      <c r="S3699" s="2">
        <v>2.00855203797418E-2</v>
      </c>
      <c r="T3699" s="2" t="s">
        <v>40</v>
      </c>
      <c r="U3699" s="2" t="s">
        <v>40</v>
      </c>
      <c r="V3699" s="2" t="s">
        <v>83</v>
      </c>
      <c r="W3699" s="2" t="s">
        <v>40</v>
      </c>
      <c r="X3699" s="2" t="s">
        <v>40</v>
      </c>
      <c r="Y3699" s="2" t="s">
        <v>40</v>
      </c>
      <c r="Z3699" s="2">
        <v>2.0549955964380001E-2</v>
      </c>
      <c r="AA3699" s="2">
        <v>1.93104264468026E-2</v>
      </c>
      <c r="AB3699" s="2" t="s">
        <v>40</v>
      </c>
      <c r="AC3699" s="2" t="s">
        <v>40</v>
      </c>
      <c r="AD3699" s="2" t="s">
        <v>40</v>
      </c>
    </row>
    <row r="3700" spans="1:30" x14ac:dyDescent="0.2">
      <c r="A3700" s="3" t="s">
        <v>54</v>
      </c>
      <c r="B3700" s="2" t="s">
        <v>83</v>
      </c>
      <c r="C3700" s="2" t="s">
        <v>40</v>
      </c>
      <c r="D3700" s="2" t="s">
        <v>40</v>
      </c>
      <c r="E3700" s="2" t="s">
        <v>40</v>
      </c>
      <c r="F3700" s="2">
        <v>3.9378942261038302E-2</v>
      </c>
      <c r="G3700" s="2">
        <v>0</v>
      </c>
      <c r="H3700" s="2" t="s">
        <v>40</v>
      </c>
      <c r="I3700" s="2" t="s">
        <v>40</v>
      </c>
      <c r="J3700" s="2" t="s">
        <v>83</v>
      </c>
      <c r="K3700" s="2" t="s">
        <v>40</v>
      </c>
      <c r="L3700" s="2" t="s">
        <v>40</v>
      </c>
      <c r="M3700" s="2" t="s">
        <v>40</v>
      </c>
      <c r="N3700" s="2">
        <v>1.9329481125157599E-2</v>
      </c>
      <c r="O3700" s="2">
        <v>2.0874663192491E-2</v>
      </c>
      <c r="P3700" s="2">
        <v>1.96009078315206E-2</v>
      </c>
      <c r="Q3700" s="2" t="s">
        <v>40</v>
      </c>
      <c r="R3700" s="2" t="s">
        <v>83</v>
      </c>
      <c r="S3700" s="2" t="s">
        <v>40</v>
      </c>
      <c r="T3700" s="2" t="s">
        <v>40</v>
      </c>
      <c r="U3700" s="2" t="s">
        <v>40</v>
      </c>
      <c r="V3700" s="2">
        <v>2.0558756214979001E-2</v>
      </c>
      <c r="W3700" s="2">
        <v>1.9311667221037301E-2</v>
      </c>
      <c r="X3700" s="2" t="s">
        <v>40</v>
      </c>
      <c r="Y3700" s="2" t="s">
        <v>40</v>
      </c>
      <c r="Z3700" s="2">
        <v>2.0416617351165799E-2</v>
      </c>
      <c r="AA3700" s="2">
        <v>1.8944044904402699E-2</v>
      </c>
      <c r="AB3700" s="2">
        <v>2.0449999999999999E-2</v>
      </c>
      <c r="AC3700" s="2" t="s">
        <v>40</v>
      </c>
      <c r="AD3700" s="2" t="s">
        <v>40</v>
      </c>
    </row>
    <row r="3701" spans="1:30" x14ac:dyDescent="0.2">
      <c r="A3701" s="3" t="s">
        <v>55</v>
      </c>
      <c r="B3701" s="2">
        <v>1.94234487607663E-2</v>
      </c>
      <c r="C3701" s="2">
        <v>1.976706279821E-2</v>
      </c>
      <c r="D3701" s="2">
        <v>2.0609741714824801E-2</v>
      </c>
      <c r="E3701" s="2" t="s">
        <v>40</v>
      </c>
      <c r="F3701" s="2">
        <v>3.9129093223280703E-2</v>
      </c>
      <c r="G3701" s="2">
        <v>0</v>
      </c>
      <c r="H3701" s="2" t="s">
        <v>40</v>
      </c>
      <c r="I3701" s="2" t="s">
        <v>40</v>
      </c>
      <c r="J3701" s="2" t="s">
        <v>83</v>
      </c>
      <c r="K3701" s="2" t="s">
        <v>40</v>
      </c>
      <c r="L3701" s="2" t="s">
        <v>40</v>
      </c>
      <c r="M3701" s="2" t="s">
        <v>40</v>
      </c>
      <c r="N3701" s="2">
        <v>2.0439508506616199E-2</v>
      </c>
      <c r="O3701" s="2">
        <v>1.9208107471128898E-2</v>
      </c>
      <c r="P3701" s="2">
        <v>2.0151207601565E-2</v>
      </c>
      <c r="Q3701" s="2" t="s">
        <v>40</v>
      </c>
      <c r="R3701" s="2" t="s">
        <v>83</v>
      </c>
      <c r="S3701" s="2" t="s">
        <v>40</v>
      </c>
      <c r="T3701" s="2" t="s">
        <v>40</v>
      </c>
      <c r="U3701" s="2" t="s">
        <v>40</v>
      </c>
      <c r="V3701" s="2">
        <v>1.9280053621417E-2</v>
      </c>
      <c r="W3701" s="2">
        <v>2.0580000000000001E-2</v>
      </c>
      <c r="X3701" s="2" t="s">
        <v>40</v>
      </c>
      <c r="Y3701" s="2" t="s">
        <v>40</v>
      </c>
      <c r="Z3701" s="2">
        <v>2.0469099909637301E-2</v>
      </c>
      <c r="AA3701" s="2">
        <v>1.9400000000000001E-2</v>
      </c>
      <c r="AB3701" s="2" t="s">
        <v>40</v>
      </c>
      <c r="AC3701" s="2" t="s">
        <v>40</v>
      </c>
      <c r="AD3701" s="2" t="s">
        <v>40</v>
      </c>
    </row>
    <row r="3702" spans="1:30" x14ac:dyDescent="0.2">
      <c r="A3702" s="3" t="s">
        <v>56</v>
      </c>
      <c r="B3702" s="2">
        <v>2.00740192450037E-2</v>
      </c>
      <c r="C3702" s="2">
        <v>1.9956172388604799E-2</v>
      </c>
      <c r="D3702" s="2">
        <v>1.9767407451247301E-2</v>
      </c>
      <c r="E3702" s="2" t="s">
        <v>40</v>
      </c>
      <c r="F3702" s="2" t="s">
        <v>83</v>
      </c>
      <c r="G3702" s="2" t="s">
        <v>40</v>
      </c>
      <c r="H3702" s="2" t="s">
        <v>40</v>
      </c>
      <c r="I3702" s="2" t="s">
        <v>40</v>
      </c>
      <c r="J3702" s="2" t="s">
        <v>83</v>
      </c>
      <c r="K3702" s="2" t="s">
        <v>40</v>
      </c>
      <c r="L3702" s="2" t="s">
        <v>40</v>
      </c>
      <c r="M3702" s="2" t="s">
        <v>40</v>
      </c>
      <c r="N3702" s="2" t="s">
        <v>83</v>
      </c>
      <c r="O3702" s="2" t="s">
        <v>40</v>
      </c>
      <c r="P3702" s="2" t="s">
        <v>40</v>
      </c>
      <c r="Q3702" s="2" t="s">
        <v>40</v>
      </c>
      <c r="R3702" s="2" t="s">
        <v>83</v>
      </c>
      <c r="S3702" s="2" t="s">
        <v>40</v>
      </c>
      <c r="T3702" s="2" t="s">
        <v>40</v>
      </c>
      <c r="U3702" s="2" t="s">
        <v>40</v>
      </c>
      <c r="V3702" s="2" t="s">
        <v>83</v>
      </c>
      <c r="W3702" s="2" t="s">
        <v>40</v>
      </c>
      <c r="X3702" s="2" t="s">
        <v>40</v>
      </c>
      <c r="Y3702" s="2" t="s">
        <v>40</v>
      </c>
      <c r="Z3702" s="2" t="s">
        <v>83</v>
      </c>
      <c r="AA3702" s="2" t="s">
        <v>40</v>
      </c>
      <c r="AB3702" s="2" t="s">
        <v>40</v>
      </c>
      <c r="AC3702" s="2" t="s">
        <v>40</v>
      </c>
      <c r="AD3702" s="2" t="s">
        <v>40</v>
      </c>
    </row>
    <row r="3705" spans="1:30" x14ac:dyDescent="0.2">
      <c r="A3705" s="3" t="s">
        <v>88</v>
      </c>
    </row>
    <row r="3707" spans="1:30" x14ac:dyDescent="0.2">
      <c r="B3707" s="2" t="s">
        <v>39</v>
      </c>
      <c r="C3707" s="2" t="s">
        <v>40</v>
      </c>
      <c r="D3707" s="2" t="s">
        <v>40</v>
      </c>
      <c r="E3707" s="2" t="s">
        <v>40</v>
      </c>
      <c r="F3707" s="2" t="s">
        <v>41</v>
      </c>
      <c r="G3707" s="2" t="s">
        <v>40</v>
      </c>
      <c r="H3707" s="2" t="s">
        <v>40</v>
      </c>
      <c r="I3707" s="2" t="s">
        <v>40</v>
      </c>
      <c r="J3707" s="2" t="s">
        <v>42</v>
      </c>
      <c r="K3707" s="2" t="s">
        <v>40</v>
      </c>
      <c r="L3707" s="2" t="s">
        <v>40</v>
      </c>
      <c r="M3707" s="2" t="s">
        <v>40</v>
      </c>
      <c r="N3707" s="2" t="s">
        <v>43</v>
      </c>
      <c r="O3707" s="2" t="s">
        <v>40</v>
      </c>
      <c r="P3707" s="2" t="s">
        <v>40</v>
      </c>
      <c r="Q3707" s="2" t="s">
        <v>40</v>
      </c>
      <c r="R3707" s="2" t="s">
        <v>44</v>
      </c>
      <c r="S3707" s="2" t="s">
        <v>40</v>
      </c>
      <c r="T3707" s="2" t="s">
        <v>40</v>
      </c>
      <c r="U3707" s="2" t="s">
        <v>40</v>
      </c>
      <c r="V3707" s="2" t="s">
        <v>45</v>
      </c>
      <c r="W3707" s="2" t="s">
        <v>40</v>
      </c>
      <c r="X3707" s="2" t="s">
        <v>40</v>
      </c>
      <c r="Y3707" s="2" t="s">
        <v>40</v>
      </c>
      <c r="Z3707" s="2" t="s">
        <v>46</v>
      </c>
      <c r="AA3707" s="2" t="s">
        <v>40</v>
      </c>
      <c r="AB3707" s="2" t="s">
        <v>40</v>
      </c>
      <c r="AC3707" s="2" t="s">
        <v>40</v>
      </c>
      <c r="AD3707" s="2" t="s">
        <v>40</v>
      </c>
    </row>
    <row r="3708" spans="1:30" x14ac:dyDescent="0.2">
      <c r="A3708" s="3" t="s">
        <v>47</v>
      </c>
      <c r="B3708" s="2">
        <v>0.97861047294620895</v>
      </c>
      <c r="C3708" s="2">
        <v>0.97921000000000002</v>
      </c>
      <c r="D3708" s="2">
        <v>0.97882999999999998</v>
      </c>
      <c r="E3708" s="2">
        <v>0.97873671044402699</v>
      </c>
      <c r="F3708" s="2" t="s">
        <v>83</v>
      </c>
      <c r="G3708" s="2" t="s">
        <v>40</v>
      </c>
      <c r="H3708" s="2" t="s">
        <v>40</v>
      </c>
      <c r="I3708" s="2" t="s">
        <v>40</v>
      </c>
      <c r="J3708" s="2" t="s">
        <v>83</v>
      </c>
      <c r="K3708" s="2" t="s">
        <v>40</v>
      </c>
      <c r="L3708" s="2" t="s">
        <v>40</v>
      </c>
      <c r="M3708" s="2" t="s">
        <v>40</v>
      </c>
      <c r="N3708" s="2" t="s">
        <v>83</v>
      </c>
      <c r="O3708" s="2" t="s">
        <v>40</v>
      </c>
      <c r="P3708" s="2" t="s">
        <v>40</v>
      </c>
      <c r="Q3708" s="2" t="s">
        <v>40</v>
      </c>
      <c r="R3708" s="2" t="s">
        <v>83</v>
      </c>
      <c r="S3708" s="2" t="s">
        <v>40</v>
      </c>
      <c r="T3708" s="2" t="s">
        <v>40</v>
      </c>
      <c r="U3708" s="2" t="s">
        <v>40</v>
      </c>
      <c r="V3708" s="2" t="s">
        <v>83</v>
      </c>
      <c r="W3708" s="2" t="s">
        <v>40</v>
      </c>
      <c r="X3708" s="2" t="s">
        <v>40</v>
      </c>
      <c r="Y3708" s="2" t="s">
        <v>40</v>
      </c>
      <c r="Z3708" s="2" t="s">
        <v>83</v>
      </c>
      <c r="AA3708" s="2" t="s">
        <v>40</v>
      </c>
      <c r="AB3708" s="2" t="s">
        <v>40</v>
      </c>
      <c r="AC3708" s="2" t="s">
        <v>40</v>
      </c>
      <c r="AD3708" s="2" t="s">
        <v>40</v>
      </c>
    </row>
    <row r="3709" spans="1:30" x14ac:dyDescent="0.2">
      <c r="A3709" s="3" t="s">
        <v>52</v>
      </c>
      <c r="B3709" s="2">
        <v>0.98001115383486403</v>
      </c>
      <c r="C3709" s="2">
        <v>0.97765000000000002</v>
      </c>
      <c r="D3709" s="2">
        <v>0.97887999999999997</v>
      </c>
      <c r="E3709" s="2" t="s">
        <v>40</v>
      </c>
      <c r="F3709" s="2">
        <v>0.99864653512993196</v>
      </c>
      <c r="G3709" s="2">
        <v>0.99883564711150896</v>
      </c>
      <c r="H3709" s="2">
        <v>0.94097004279600505</v>
      </c>
      <c r="I3709" s="2" t="s">
        <v>40</v>
      </c>
      <c r="J3709" s="2" t="s">
        <v>83</v>
      </c>
      <c r="K3709" s="2" t="s">
        <v>40</v>
      </c>
      <c r="L3709" s="2" t="s">
        <v>40</v>
      </c>
      <c r="M3709" s="2" t="s">
        <v>40</v>
      </c>
      <c r="N3709" s="2">
        <v>0.97588798820928502</v>
      </c>
      <c r="O3709" s="2">
        <v>0.98054976970692598</v>
      </c>
      <c r="P3709" s="2">
        <v>0.980107160830052</v>
      </c>
      <c r="Q3709" s="2" t="s">
        <v>40</v>
      </c>
      <c r="R3709" s="2">
        <v>0.97880380232626796</v>
      </c>
      <c r="S3709" s="2">
        <v>0.97889451178847398</v>
      </c>
      <c r="T3709" s="2" t="s">
        <v>40</v>
      </c>
      <c r="U3709" s="2" t="s">
        <v>40</v>
      </c>
      <c r="V3709" s="2" t="s">
        <v>83</v>
      </c>
      <c r="W3709" s="2" t="s">
        <v>40</v>
      </c>
      <c r="X3709" s="2" t="s">
        <v>40</v>
      </c>
      <c r="Y3709" s="2" t="s">
        <v>40</v>
      </c>
      <c r="Z3709" s="2">
        <v>0.978060475584695</v>
      </c>
      <c r="AA3709" s="2">
        <v>0.97964416742277804</v>
      </c>
      <c r="AB3709" s="2" t="s">
        <v>40</v>
      </c>
      <c r="AC3709" s="2" t="s">
        <v>40</v>
      </c>
      <c r="AD3709" s="2" t="s">
        <v>40</v>
      </c>
    </row>
    <row r="3710" spans="1:30" x14ac:dyDescent="0.2">
      <c r="A3710" s="3" t="s">
        <v>54</v>
      </c>
      <c r="B3710" s="2" t="s">
        <v>83</v>
      </c>
      <c r="C3710" s="2" t="s">
        <v>40</v>
      </c>
      <c r="D3710" s="2" t="s">
        <v>40</v>
      </c>
      <c r="E3710" s="2" t="s">
        <v>40</v>
      </c>
      <c r="F3710" s="2">
        <v>0.95941775836972298</v>
      </c>
      <c r="G3710" s="2">
        <v>0.99876661096522601</v>
      </c>
      <c r="H3710" s="2" t="s">
        <v>40</v>
      </c>
      <c r="I3710" s="2" t="s">
        <v>40</v>
      </c>
      <c r="J3710" s="2" t="s">
        <v>83</v>
      </c>
      <c r="K3710" s="2" t="s">
        <v>40</v>
      </c>
      <c r="L3710" s="2" t="s">
        <v>40</v>
      </c>
      <c r="M3710" s="2" t="s">
        <v>40</v>
      </c>
      <c r="N3710" s="2">
        <v>0.97703340861760402</v>
      </c>
      <c r="O3710" s="2">
        <v>0.97912533680750802</v>
      </c>
      <c r="P3710" s="2">
        <v>0.98039909216847898</v>
      </c>
      <c r="Q3710" s="2" t="s">
        <v>40</v>
      </c>
      <c r="R3710" s="2" t="s">
        <v>83</v>
      </c>
      <c r="S3710" s="2" t="s">
        <v>40</v>
      </c>
      <c r="T3710" s="2" t="s">
        <v>40</v>
      </c>
      <c r="U3710" s="2" t="s">
        <v>40</v>
      </c>
      <c r="V3710" s="2">
        <v>0.97821797806013699</v>
      </c>
      <c r="W3710" s="2">
        <v>0.97947523919466195</v>
      </c>
      <c r="X3710" s="2" t="s">
        <v>40</v>
      </c>
      <c r="Y3710" s="2" t="s">
        <v>40</v>
      </c>
      <c r="Z3710" s="2">
        <v>0.97834063202745802</v>
      </c>
      <c r="AA3710" s="2">
        <v>0.979857334970473</v>
      </c>
      <c r="AB3710" s="2">
        <v>0.97833999999999999</v>
      </c>
      <c r="AC3710" s="2" t="s">
        <v>40</v>
      </c>
      <c r="AD3710" s="2" t="s">
        <v>40</v>
      </c>
    </row>
    <row r="3711" spans="1:30" x14ac:dyDescent="0.2">
      <c r="A3711" s="3" t="s">
        <v>55</v>
      </c>
      <c r="B3711" s="2">
        <v>0.97943399542977605</v>
      </c>
      <c r="C3711" s="2">
        <v>0.97872151261002205</v>
      </c>
      <c r="D3711" s="2">
        <v>0.97838778157801598</v>
      </c>
      <c r="E3711" s="2" t="s">
        <v>40</v>
      </c>
      <c r="F3711" s="2">
        <v>0.95969452694102597</v>
      </c>
      <c r="G3711" s="2">
        <v>0.99873846092232499</v>
      </c>
      <c r="H3711" s="2" t="s">
        <v>40</v>
      </c>
      <c r="I3711" s="2" t="s">
        <v>40</v>
      </c>
      <c r="J3711" s="2" t="s">
        <v>83</v>
      </c>
      <c r="K3711" s="2" t="s">
        <v>40</v>
      </c>
      <c r="L3711" s="2" t="s">
        <v>40</v>
      </c>
      <c r="M3711" s="2" t="s">
        <v>40</v>
      </c>
      <c r="N3711" s="2">
        <v>0.97956049149338298</v>
      </c>
      <c r="O3711" s="2">
        <v>0.980791892528871</v>
      </c>
      <c r="P3711" s="2">
        <v>0.97620098255523102</v>
      </c>
      <c r="Q3711" s="2" t="s">
        <v>40</v>
      </c>
      <c r="R3711" s="2" t="s">
        <v>83</v>
      </c>
      <c r="S3711" s="2" t="s">
        <v>40</v>
      </c>
      <c r="T3711" s="2" t="s">
        <v>40</v>
      </c>
      <c r="U3711" s="2" t="s">
        <v>40</v>
      </c>
      <c r="V3711" s="2">
        <v>0.97965540354059</v>
      </c>
      <c r="W3711" s="2">
        <v>0.97804999999999997</v>
      </c>
      <c r="X3711" s="2" t="s">
        <v>40</v>
      </c>
      <c r="Y3711" s="2" t="s">
        <v>40</v>
      </c>
      <c r="Z3711" s="2">
        <v>0.97841118925077597</v>
      </c>
      <c r="AA3711" s="2">
        <v>0.97928999999999999</v>
      </c>
      <c r="AB3711" s="2" t="s">
        <v>40</v>
      </c>
      <c r="AC3711" s="2" t="s">
        <v>40</v>
      </c>
      <c r="AD3711" s="2" t="s">
        <v>40</v>
      </c>
    </row>
    <row r="3712" spans="1:30" x14ac:dyDescent="0.2">
      <c r="A3712" s="3" t="s">
        <v>56</v>
      </c>
      <c r="B3712" s="2">
        <v>0.97874167283493696</v>
      </c>
      <c r="C3712" s="2">
        <v>0.97869978086194298</v>
      </c>
      <c r="D3712" s="2">
        <v>0.97910809931050802</v>
      </c>
      <c r="E3712" s="2" t="s">
        <v>40</v>
      </c>
      <c r="F3712" s="2" t="s">
        <v>83</v>
      </c>
      <c r="G3712" s="2" t="s">
        <v>40</v>
      </c>
      <c r="H3712" s="2" t="s">
        <v>40</v>
      </c>
      <c r="I3712" s="2" t="s">
        <v>40</v>
      </c>
      <c r="J3712" s="2" t="s">
        <v>83</v>
      </c>
      <c r="K3712" s="2" t="s">
        <v>40</v>
      </c>
      <c r="L3712" s="2" t="s">
        <v>40</v>
      </c>
      <c r="M3712" s="2" t="s">
        <v>40</v>
      </c>
      <c r="N3712" s="2" t="s">
        <v>83</v>
      </c>
      <c r="O3712" s="2" t="s">
        <v>40</v>
      </c>
      <c r="P3712" s="2" t="s">
        <v>40</v>
      </c>
      <c r="Q3712" s="2" t="s">
        <v>40</v>
      </c>
      <c r="R3712" s="2" t="s">
        <v>83</v>
      </c>
      <c r="S3712" s="2" t="s">
        <v>40</v>
      </c>
      <c r="T3712" s="2" t="s">
        <v>40</v>
      </c>
      <c r="U3712" s="2" t="s">
        <v>40</v>
      </c>
      <c r="V3712" s="2" t="s">
        <v>83</v>
      </c>
      <c r="W3712" s="2" t="s">
        <v>40</v>
      </c>
      <c r="X3712" s="2" t="s">
        <v>40</v>
      </c>
      <c r="Y3712" s="2" t="s">
        <v>40</v>
      </c>
      <c r="Z3712" s="2" t="s">
        <v>83</v>
      </c>
      <c r="AA3712" s="2" t="s">
        <v>40</v>
      </c>
      <c r="AB3712" s="2" t="s">
        <v>40</v>
      </c>
      <c r="AC3712" s="2" t="s">
        <v>40</v>
      </c>
      <c r="AD3712" s="2" t="s">
        <v>40</v>
      </c>
    </row>
    <row r="3715" spans="1:30" x14ac:dyDescent="0.2">
      <c r="A3715" s="3" t="s">
        <v>89</v>
      </c>
    </row>
    <row r="3717" spans="1:30" x14ac:dyDescent="0.2">
      <c r="B3717" s="2" t="s">
        <v>39</v>
      </c>
      <c r="C3717" s="2" t="s">
        <v>40</v>
      </c>
      <c r="D3717" s="2" t="s">
        <v>40</v>
      </c>
      <c r="E3717" s="2" t="s">
        <v>40</v>
      </c>
      <c r="F3717" s="2" t="s">
        <v>41</v>
      </c>
      <c r="G3717" s="2" t="s">
        <v>40</v>
      </c>
      <c r="H3717" s="2" t="s">
        <v>40</v>
      </c>
      <c r="I3717" s="2" t="s">
        <v>40</v>
      </c>
      <c r="J3717" s="2" t="s">
        <v>42</v>
      </c>
      <c r="K3717" s="2" t="s">
        <v>40</v>
      </c>
      <c r="L3717" s="2" t="s">
        <v>40</v>
      </c>
      <c r="M3717" s="2" t="s">
        <v>40</v>
      </c>
      <c r="N3717" s="2" t="s">
        <v>43</v>
      </c>
      <c r="O3717" s="2" t="s">
        <v>40</v>
      </c>
      <c r="P3717" s="2" t="s">
        <v>40</v>
      </c>
      <c r="Q3717" s="2" t="s">
        <v>40</v>
      </c>
      <c r="R3717" s="2" t="s">
        <v>44</v>
      </c>
      <c r="S3717" s="2" t="s">
        <v>40</v>
      </c>
      <c r="T3717" s="2" t="s">
        <v>40</v>
      </c>
      <c r="U3717" s="2" t="s">
        <v>40</v>
      </c>
      <c r="V3717" s="2" t="s">
        <v>45</v>
      </c>
      <c r="W3717" s="2" t="s">
        <v>40</v>
      </c>
      <c r="X3717" s="2" t="s">
        <v>40</v>
      </c>
      <c r="Y3717" s="2" t="s">
        <v>40</v>
      </c>
      <c r="Z3717" s="2" t="s">
        <v>46</v>
      </c>
      <c r="AA3717" s="2" t="s">
        <v>40</v>
      </c>
      <c r="AB3717" s="2" t="s">
        <v>40</v>
      </c>
      <c r="AC3717" s="2" t="s">
        <v>40</v>
      </c>
      <c r="AD3717" s="2" t="s">
        <v>40</v>
      </c>
    </row>
    <row r="3718" spans="1:30" x14ac:dyDescent="0.2">
      <c r="A3718" s="3" t="s">
        <v>47</v>
      </c>
      <c r="B3718" s="2">
        <v>1.3071377643983199E-3</v>
      </c>
      <c r="C3718" s="2">
        <v>1.14E-3</v>
      </c>
      <c r="D3718" s="2">
        <v>1.06E-3</v>
      </c>
      <c r="E3718" s="2">
        <v>1.36804252657911E-3</v>
      </c>
      <c r="F3718" s="2" t="s">
        <v>83</v>
      </c>
      <c r="G3718" s="2" t="s">
        <v>40</v>
      </c>
      <c r="H3718" s="2" t="s">
        <v>40</v>
      </c>
      <c r="I3718" s="2" t="s">
        <v>40</v>
      </c>
      <c r="J3718" s="2" t="s">
        <v>83</v>
      </c>
      <c r="K3718" s="2" t="s">
        <v>40</v>
      </c>
      <c r="L3718" s="2" t="s">
        <v>40</v>
      </c>
      <c r="M3718" s="2" t="s">
        <v>40</v>
      </c>
      <c r="N3718" s="2" t="s">
        <v>83</v>
      </c>
      <c r="O3718" s="2" t="s">
        <v>40</v>
      </c>
      <c r="P3718" s="2" t="s">
        <v>40</v>
      </c>
      <c r="Q3718" s="2" t="s">
        <v>40</v>
      </c>
      <c r="R3718" s="2" t="s">
        <v>83</v>
      </c>
      <c r="S3718" s="2" t="s">
        <v>40</v>
      </c>
      <c r="T3718" s="2" t="s">
        <v>40</v>
      </c>
      <c r="U3718" s="2" t="s">
        <v>40</v>
      </c>
      <c r="V3718" s="2" t="s">
        <v>83</v>
      </c>
      <c r="W3718" s="2" t="s">
        <v>40</v>
      </c>
      <c r="X3718" s="2" t="s">
        <v>40</v>
      </c>
      <c r="Y3718" s="2" t="s">
        <v>40</v>
      </c>
      <c r="Z3718" s="2" t="s">
        <v>83</v>
      </c>
      <c r="AA3718" s="2" t="s">
        <v>40</v>
      </c>
      <c r="AB3718" s="2" t="s">
        <v>40</v>
      </c>
      <c r="AC3718" s="2" t="s">
        <v>40</v>
      </c>
      <c r="AD3718" s="2" t="s">
        <v>40</v>
      </c>
    </row>
    <row r="3719" spans="1:30" x14ac:dyDescent="0.2">
      <c r="A3719" s="3" t="s">
        <v>52</v>
      </c>
      <c r="B3719" s="2">
        <v>1.2034400774898E-3</v>
      </c>
      <c r="C3719" s="2">
        <v>1.09E-3</v>
      </c>
      <c r="D3719" s="2">
        <v>1.3600000000000001E-3</v>
      </c>
      <c r="E3719" s="2" t="s">
        <v>40</v>
      </c>
      <c r="F3719" s="2">
        <v>1.3534648700673699E-3</v>
      </c>
      <c r="G3719" s="2">
        <v>1.16435288849081E-3</v>
      </c>
      <c r="H3719" s="2">
        <v>1.1412268188302399E-3</v>
      </c>
      <c r="I3719" s="2" t="s">
        <v>40</v>
      </c>
      <c r="J3719" s="2" t="s">
        <v>83</v>
      </c>
      <c r="K3719" s="2" t="s">
        <v>40</v>
      </c>
      <c r="L3719" s="2" t="s">
        <v>40</v>
      </c>
      <c r="M3719" s="2" t="s">
        <v>40</v>
      </c>
      <c r="N3719" s="2">
        <v>3.6551215917464898E-3</v>
      </c>
      <c r="O3719" s="2">
        <v>0</v>
      </c>
      <c r="P3719" s="2">
        <v>0</v>
      </c>
      <c r="Q3719" s="2" t="s">
        <v>40</v>
      </c>
      <c r="R3719" s="2">
        <v>1.41701600047233E-3</v>
      </c>
      <c r="S3719" s="2">
        <v>1.01996783178376E-3</v>
      </c>
      <c r="T3719" s="2" t="s">
        <v>40</v>
      </c>
      <c r="U3719" s="2" t="s">
        <v>40</v>
      </c>
      <c r="V3719" s="2" t="s">
        <v>83</v>
      </c>
      <c r="W3719" s="2" t="s">
        <v>40</v>
      </c>
      <c r="X3719" s="2" t="s">
        <v>40</v>
      </c>
      <c r="Y3719" s="2" t="s">
        <v>40</v>
      </c>
      <c r="Z3719" s="2">
        <v>1.3895684509247399E-3</v>
      </c>
      <c r="AA3719" s="2">
        <v>1.0454061304193401E-3</v>
      </c>
      <c r="AB3719" s="2" t="s">
        <v>40</v>
      </c>
      <c r="AC3719" s="2" t="s">
        <v>40</v>
      </c>
      <c r="AD3719" s="2" t="s">
        <v>40</v>
      </c>
    </row>
    <row r="3720" spans="1:30" x14ac:dyDescent="0.2">
      <c r="A3720" s="3" t="s">
        <v>54</v>
      </c>
      <c r="B3720" s="2" t="s">
        <v>83</v>
      </c>
      <c r="C3720" s="2" t="s">
        <v>40</v>
      </c>
      <c r="D3720" s="2" t="s">
        <v>40</v>
      </c>
      <c r="E3720" s="2" t="s">
        <v>40</v>
      </c>
      <c r="F3720" s="2">
        <v>1.20329936923823E-3</v>
      </c>
      <c r="G3720" s="2">
        <v>1.2333890347736101E-3</v>
      </c>
      <c r="H3720" s="2" t="s">
        <v>40</v>
      </c>
      <c r="I3720" s="2" t="s">
        <v>40</v>
      </c>
      <c r="J3720" s="2" t="s">
        <v>83</v>
      </c>
      <c r="K3720" s="2" t="s">
        <v>40</v>
      </c>
      <c r="L3720" s="2" t="s">
        <v>40</v>
      </c>
      <c r="M3720" s="2" t="s">
        <v>40</v>
      </c>
      <c r="N3720" s="2">
        <v>3.6371102572375501E-3</v>
      </c>
      <c r="O3720" s="2">
        <v>0</v>
      </c>
      <c r="P3720" s="2">
        <v>0</v>
      </c>
      <c r="Q3720" s="2" t="s">
        <v>40</v>
      </c>
      <c r="R3720" s="2" t="s">
        <v>83</v>
      </c>
      <c r="S3720" s="2" t="s">
        <v>40</v>
      </c>
      <c r="T3720" s="2" t="s">
        <v>40</v>
      </c>
      <c r="U3720" s="2" t="s">
        <v>40</v>
      </c>
      <c r="V3720" s="2">
        <v>1.2232657248835901E-3</v>
      </c>
      <c r="W3720" s="2">
        <v>1.2130935843002199E-3</v>
      </c>
      <c r="X3720" s="2" t="s">
        <v>40</v>
      </c>
      <c r="Y3720" s="2" t="s">
        <v>40</v>
      </c>
      <c r="Z3720" s="2">
        <v>1.2427506213753101E-3</v>
      </c>
      <c r="AA3720" s="2">
        <v>1.19862012512424E-3</v>
      </c>
      <c r="AB3720" s="2">
        <v>1.2099999999999999E-3</v>
      </c>
      <c r="AC3720" s="2" t="s">
        <v>40</v>
      </c>
      <c r="AD3720" s="2" t="s">
        <v>40</v>
      </c>
    </row>
    <row r="3721" spans="1:30" x14ac:dyDescent="0.2">
      <c r="A3721" s="3" t="s">
        <v>55</v>
      </c>
      <c r="B3721" s="2">
        <v>1.1425558094568401E-3</v>
      </c>
      <c r="C3721" s="2">
        <v>1.5114245917671801E-3</v>
      </c>
      <c r="D3721" s="2">
        <v>1.0024767071588601E-3</v>
      </c>
      <c r="E3721" s="2" t="s">
        <v>40</v>
      </c>
      <c r="F3721" s="2">
        <v>1.1763798356925199E-3</v>
      </c>
      <c r="G3721" s="2">
        <v>1.26153907767476E-3</v>
      </c>
      <c r="H3721" s="2" t="s">
        <v>40</v>
      </c>
      <c r="I3721" s="2" t="s">
        <v>40</v>
      </c>
      <c r="J3721" s="2" t="s">
        <v>83</v>
      </c>
      <c r="K3721" s="2" t="s">
        <v>40</v>
      </c>
      <c r="L3721" s="2" t="s">
        <v>40</v>
      </c>
      <c r="M3721" s="2" t="s">
        <v>40</v>
      </c>
      <c r="N3721" s="2">
        <v>0</v>
      </c>
      <c r="O3721" s="2">
        <v>0</v>
      </c>
      <c r="P3721" s="2">
        <v>3.6478098432030101E-3</v>
      </c>
      <c r="Q3721" s="2" t="s">
        <v>40</v>
      </c>
      <c r="R3721" s="2" t="s">
        <v>83</v>
      </c>
      <c r="S3721" s="2" t="s">
        <v>40</v>
      </c>
      <c r="T3721" s="2" t="s">
        <v>40</v>
      </c>
      <c r="U3721" s="2" t="s">
        <v>40</v>
      </c>
      <c r="V3721" s="2">
        <v>1.0645428379923499E-3</v>
      </c>
      <c r="W3721" s="2">
        <v>1.3699999999999999E-3</v>
      </c>
      <c r="X3721" s="2" t="s">
        <v>40</v>
      </c>
      <c r="Y3721" s="2" t="s">
        <v>40</v>
      </c>
      <c r="Z3721" s="2">
        <v>1.11971083958668E-3</v>
      </c>
      <c r="AA3721" s="2">
        <v>1.32E-3</v>
      </c>
      <c r="AB3721" s="2" t="s">
        <v>40</v>
      </c>
      <c r="AC3721" s="2" t="s">
        <v>40</v>
      </c>
      <c r="AD3721" s="2" t="s">
        <v>40</v>
      </c>
    </row>
    <row r="3722" spans="1:30" x14ac:dyDescent="0.2">
      <c r="A3722" s="3" t="s">
        <v>56</v>
      </c>
      <c r="B3722" s="2">
        <v>1.1843079200592099E-3</v>
      </c>
      <c r="C3722" s="2">
        <v>1.3440467494521501E-3</v>
      </c>
      <c r="D3722" s="2">
        <v>1.1244932382445999E-3</v>
      </c>
      <c r="E3722" s="2" t="s">
        <v>40</v>
      </c>
      <c r="F3722" s="2" t="s">
        <v>83</v>
      </c>
      <c r="G3722" s="2" t="s">
        <v>40</v>
      </c>
      <c r="H3722" s="2" t="s">
        <v>40</v>
      </c>
      <c r="I3722" s="2" t="s">
        <v>40</v>
      </c>
      <c r="J3722" s="2" t="s">
        <v>83</v>
      </c>
      <c r="K3722" s="2" t="s">
        <v>40</v>
      </c>
      <c r="L3722" s="2" t="s">
        <v>40</v>
      </c>
      <c r="M3722" s="2" t="s">
        <v>40</v>
      </c>
      <c r="N3722" s="2" t="s">
        <v>83</v>
      </c>
      <c r="O3722" s="2" t="s">
        <v>40</v>
      </c>
      <c r="P3722" s="2" t="s">
        <v>40</v>
      </c>
      <c r="Q3722" s="2" t="s">
        <v>40</v>
      </c>
      <c r="R3722" s="2" t="s">
        <v>83</v>
      </c>
      <c r="S3722" s="2" t="s">
        <v>40</v>
      </c>
      <c r="T3722" s="2" t="s">
        <v>40</v>
      </c>
      <c r="U3722" s="2" t="s">
        <v>40</v>
      </c>
      <c r="V3722" s="2" t="s">
        <v>83</v>
      </c>
      <c r="W3722" s="2" t="s">
        <v>40</v>
      </c>
      <c r="X3722" s="2" t="s">
        <v>40</v>
      </c>
      <c r="Y3722" s="2" t="s">
        <v>40</v>
      </c>
      <c r="Z3722" s="2" t="s">
        <v>83</v>
      </c>
      <c r="AA3722" s="2" t="s">
        <v>40</v>
      </c>
      <c r="AB3722" s="2" t="s">
        <v>40</v>
      </c>
      <c r="AC3722" s="2" t="s">
        <v>40</v>
      </c>
      <c r="AD3722" s="2" t="s">
        <v>40</v>
      </c>
    </row>
    <row r="3725" spans="1:30" x14ac:dyDescent="0.2">
      <c r="A3725" s="3" t="s">
        <v>90</v>
      </c>
    </row>
    <row r="3727" spans="1:30" x14ac:dyDescent="0.2">
      <c r="B3727" s="2" t="s">
        <v>39</v>
      </c>
      <c r="C3727" s="2" t="s">
        <v>40</v>
      </c>
      <c r="D3727" s="2" t="s">
        <v>40</v>
      </c>
      <c r="E3727" s="2" t="s">
        <v>40</v>
      </c>
      <c r="F3727" s="2" t="s">
        <v>41</v>
      </c>
      <c r="G3727" s="2" t="s">
        <v>40</v>
      </c>
      <c r="H3727" s="2" t="s">
        <v>40</v>
      </c>
      <c r="I3727" s="2" t="s">
        <v>40</v>
      </c>
      <c r="J3727" s="2" t="s">
        <v>42</v>
      </c>
      <c r="K3727" s="2" t="s">
        <v>40</v>
      </c>
      <c r="L3727" s="2" t="s">
        <v>40</v>
      </c>
      <c r="M3727" s="2" t="s">
        <v>40</v>
      </c>
      <c r="N3727" s="2" t="s">
        <v>43</v>
      </c>
      <c r="O3727" s="2" t="s">
        <v>40</v>
      </c>
      <c r="P3727" s="2" t="s">
        <v>40</v>
      </c>
      <c r="Q3727" s="2" t="s">
        <v>40</v>
      </c>
      <c r="R3727" s="2" t="s">
        <v>44</v>
      </c>
      <c r="S3727" s="2" t="s">
        <v>40</v>
      </c>
      <c r="T3727" s="2" t="s">
        <v>40</v>
      </c>
      <c r="U3727" s="2" t="s">
        <v>40</v>
      </c>
      <c r="V3727" s="2" t="s">
        <v>45</v>
      </c>
      <c r="W3727" s="2" t="s">
        <v>40</v>
      </c>
      <c r="X3727" s="2" t="s">
        <v>40</v>
      </c>
      <c r="Y3727" s="2" t="s">
        <v>40</v>
      </c>
      <c r="Z3727" s="2" t="s">
        <v>46</v>
      </c>
      <c r="AA3727" s="2" t="s">
        <v>40</v>
      </c>
      <c r="AB3727" s="2" t="s">
        <v>40</v>
      </c>
      <c r="AC3727" s="2" t="s">
        <v>40</v>
      </c>
      <c r="AD3727" s="2" t="s">
        <v>40</v>
      </c>
    </row>
    <row r="3728" spans="1:30" x14ac:dyDescent="0.2">
      <c r="A3728" s="3" t="s">
        <v>47</v>
      </c>
      <c r="B3728" s="2">
        <v>0</v>
      </c>
      <c r="C3728" s="2">
        <v>0</v>
      </c>
      <c r="D3728" s="2">
        <v>0</v>
      </c>
      <c r="E3728" s="2">
        <v>0</v>
      </c>
      <c r="F3728" s="2" t="s">
        <v>83</v>
      </c>
      <c r="G3728" s="2" t="s">
        <v>40</v>
      </c>
      <c r="H3728" s="2" t="s">
        <v>40</v>
      </c>
      <c r="I3728" s="2" t="s">
        <v>40</v>
      </c>
      <c r="J3728" s="2" t="s">
        <v>83</v>
      </c>
      <c r="K3728" s="2" t="s">
        <v>40</v>
      </c>
      <c r="L3728" s="2" t="s">
        <v>40</v>
      </c>
      <c r="M3728" s="2" t="s">
        <v>40</v>
      </c>
      <c r="N3728" s="2" t="s">
        <v>83</v>
      </c>
      <c r="O3728" s="2" t="s">
        <v>40</v>
      </c>
      <c r="P3728" s="2" t="s">
        <v>40</v>
      </c>
      <c r="Q3728" s="2" t="s">
        <v>40</v>
      </c>
      <c r="R3728" s="2" t="s">
        <v>83</v>
      </c>
      <c r="S3728" s="2" t="s">
        <v>40</v>
      </c>
      <c r="T3728" s="2" t="s">
        <v>40</v>
      </c>
      <c r="U3728" s="2" t="s">
        <v>40</v>
      </c>
      <c r="V3728" s="2" t="s">
        <v>83</v>
      </c>
      <c r="W3728" s="2" t="s">
        <v>40</v>
      </c>
      <c r="X3728" s="2" t="s">
        <v>40</v>
      </c>
      <c r="Y3728" s="2" t="s">
        <v>40</v>
      </c>
      <c r="Z3728" s="2" t="s">
        <v>83</v>
      </c>
      <c r="AA3728" s="2" t="s">
        <v>40</v>
      </c>
      <c r="AB3728" s="2" t="s">
        <v>40</v>
      </c>
      <c r="AC3728" s="2" t="s">
        <v>40</v>
      </c>
      <c r="AD3728" s="2" t="s">
        <v>40</v>
      </c>
    </row>
    <row r="3729" spans="1:30" x14ac:dyDescent="0.2">
      <c r="A3729" s="3" t="s">
        <v>52</v>
      </c>
      <c r="B3729" s="2">
        <v>0</v>
      </c>
      <c r="C3729" s="2">
        <v>0</v>
      </c>
      <c r="D3729" s="2">
        <v>0</v>
      </c>
      <c r="E3729" s="2" t="s">
        <v>40</v>
      </c>
      <c r="F3729" s="2">
        <v>0</v>
      </c>
      <c r="G3729" s="2">
        <v>0</v>
      </c>
      <c r="H3729" s="2">
        <v>0</v>
      </c>
      <c r="I3729" s="2" t="s">
        <v>40</v>
      </c>
      <c r="J3729" s="2" t="s">
        <v>83</v>
      </c>
      <c r="K3729" s="2" t="s">
        <v>40</v>
      </c>
      <c r="L3729" s="2" t="s">
        <v>40</v>
      </c>
      <c r="M3729" s="2" t="s">
        <v>40</v>
      </c>
      <c r="N3729" s="2">
        <v>0</v>
      </c>
      <c r="O3729" s="2">
        <v>0</v>
      </c>
      <c r="P3729" s="2">
        <v>0</v>
      </c>
      <c r="Q3729" s="2" t="s">
        <v>40</v>
      </c>
      <c r="R3729" s="2">
        <v>0</v>
      </c>
      <c r="S3729" s="2">
        <v>0</v>
      </c>
      <c r="T3729" s="2" t="s">
        <v>40</v>
      </c>
      <c r="U3729" s="2" t="s">
        <v>40</v>
      </c>
      <c r="V3729" s="2" t="s">
        <v>83</v>
      </c>
      <c r="W3729" s="2" t="s">
        <v>40</v>
      </c>
      <c r="X3729" s="2" t="s">
        <v>40</v>
      </c>
      <c r="Y3729" s="2" t="s">
        <v>40</v>
      </c>
      <c r="Z3729" s="2">
        <v>0</v>
      </c>
      <c r="AA3729" s="2">
        <v>0</v>
      </c>
      <c r="AB3729" s="2" t="s">
        <v>40</v>
      </c>
      <c r="AC3729" s="2" t="s">
        <v>40</v>
      </c>
      <c r="AD3729" s="2" t="s">
        <v>40</v>
      </c>
    </row>
    <row r="3730" spans="1:30" x14ac:dyDescent="0.2">
      <c r="A3730" s="3" t="s">
        <v>54</v>
      </c>
      <c r="B3730" s="2" t="s">
        <v>83</v>
      </c>
      <c r="C3730" s="2" t="s">
        <v>40</v>
      </c>
      <c r="D3730" s="2" t="s">
        <v>40</v>
      </c>
      <c r="E3730" s="2" t="s">
        <v>40</v>
      </c>
      <c r="F3730" s="2">
        <v>0</v>
      </c>
      <c r="G3730" s="2">
        <v>0</v>
      </c>
      <c r="H3730" s="2" t="s">
        <v>40</v>
      </c>
      <c r="I3730" s="2" t="s">
        <v>40</v>
      </c>
      <c r="J3730" s="2" t="s">
        <v>83</v>
      </c>
      <c r="K3730" s="2" t="s">
        <v>40</v>
      </c>
      <c r="L3730" s="2" t="s">
        <v>40</v>
      </c>
      <c r="M3730" s="2" t="s">
        <v>40</v>
      </c>
      <c r="N3730" s="2">
        <v>0</v>
      </c>
      <c r="O3730" s="2">
        <v>0</v>
      </c>
      <c r="P3730" s="2">
        <v>0</v>
      </c>
      <c r="Q3730" s="2" t="s">
        <v>40</v>
      </c>
      <c r="R3730" s="2" t="s">
        <v>83</v>
      </c>
      <c r="S3730" s="2" t="s">
        <v>40</v>
      </c>
      <c r="T3730" s="2" t="s">
        <v>40</v>
      </c>
      <c r="U3730" s="2" t="s">
        <v>40</v>
      </c>
      <c r="V3730" s="2">
        <v>0</v>
      </c>
      <c r="W3730" s="2">
        <v>0</v>
      </c>
      <c r="X3730" s="2" t="s">
        <v>40</v>
      </c>
      <c r="Y3730" s="2" t="s">
        <v>40</v>
      </c>
      <c r="Z3730" s="2">
        <v>0</v>
      </c>
      <c r="AA3730" s="2">
        <v>0</v>
      </c>
      <c r="AB3730" s="2">
        <v>0</v>
      </c>
      <c r="AC3730" s="2" t="s">
        <v>40</v>
      </c>
      <c r="AD3730" s="2" t="s">
        <v>40</v>
      </c>
    </row>
    <row r="3731" spans="1:30" x14ac:dyDescent="0.2">
      <c r="A3731" s="3" t="s">
        <v>55</v>
      </c>
      <c r="B3731" s="2">
        <v>0</v>
      </c>
      <c r="C3731" s="2">
        <v>0</v>
      </c>
      <c r="D3731" s="2">
        <v>0</v>
      </c>
      <c r="E3731" s="2" t="s">
        <v>40</v>
      </c>
      <c r="F3731" s="2">
        <v>0</v>
      </c>
      <c r="G3731" s="2">
        <v>0</v>
      </c>
      <c r="H3731" s="2" t="s">
        <v>40</v>
      </c>
      <c r="I3731" s="2" t="s">
        <v>40</v>
      </c>
      <c r="J3731" s="2" t="s">
        <v>83</v>
      </c>
      <c r="K3731" s="2" t="s">
        <v>40</v>
      </c>
      <c r="L3731" s="2" t="s">
        <v>40</v>
      </c>
      <c r="M3731" s="2" t="s">
        <v>40</v>
      </c>
      <c r="N3731" s="2">
        <v>0</v>
      </c>
      <c r="O3731" s="2">
        <v>0</v>
      </c>
      <c r="P3731" s="2">
        <v>0</v>
      </c>
      <c r="Q3731" s="2" t="s">
        <v>40</v>
      </c>
      <c r="R3731" s="2" t="s">
        <v>83</v>
      </c>
      <c r="S3731" s="2" t="s">
        <v>40</v>
      </c>
      <c r="T3731" s="2" t="s">
        <v>40</v>
      </c>
      <c r="U3731" s="2" t="s">
        <v>40</v>
      </c>
      <c r="V3731" s="2">
        <v>0</v>
      </c>
      <c r="W3731" s="2">
        <v>0</v>
      </c>
      <c r="X3731" s="2" t="s">
        <v>40</v>
      </c>
      <c r="Y3731" s="2" t="s">
        <v>40</v>
      </c>
      <c r="Z3731" s="2">
        <v>0</v>
      </c>
      <c r="AA3731" s="2">
        <v>0</v>
      </c>
      <c r="AB3731" s="2" t="s">
        <v>40</v>
      </c>
      <c r="AC3731" s="2" t="s">
        <v>40</v>
      </c>
      <c r="AD3731" s="2" t="s">
        <v>40</v>
      </c>
    </row>
    <row r="3732" spans="1:30" x14ac:dyDescent="0.2">
      <c r="A3732" s="3" t="s">
        <v>56</v>
      </c>
      <c r="B3732" s="2">
        <v>0</v>
      </c>
      <c r="C3732" s="2">
        <v>0</v>
      </c>
      <c r="D3732" s="2">
        <v>0</v>
      </c>
      <c r="E3732" s="2" t="s">
        <v>40</v>
      </c>
      <c r="F3732" s="2" t="s">
        <v>83</v>
      </c>
      <c r="G3732" s="2" t="s">
        <v>40</v>
      </c>
      <c r="H3732" s="2" t="s">
        <v>40</v>
      </c>
      <c r="I3732" s="2" t="s">
        <v>40</v>
      </c>
      <c r="J3732" s="2" t="s">
        <v>83</v>
      </c>
      <c r="K3732" s="2" t="s">
        <v>40</v>
      </c>
      <c r="L3732" s="2" t="s">
        <v>40</v>
      </c>
      <c r="M3732" s="2" t="s">
        <v>40</v>
      </c>
      <c r="N3732" s="2" t="s">
        <v>83</v>
      </c>
      <c r="O3732" s="2" t="s">
        <v>40</v>
      </c>
      <c r="P3732" s="2" t="s">
        <v>40</v>
      </c>
      <c r="Q3732" s="2" t="s">
        <v>40</v>
      </c>
      <c r="R3732" s="2" t="s">
        <v>83</v>
      </c>
      <c r="S3732" s="2" t="s">
        <v>40</v>
      </c>
      <c r="T3732" s="2" t="s">
        <v>40</v>
      </c>
      <c r="U3732" s="2" t="s">
        <v>40</v>
      </c>
      <c r="V3732" s="2" t="s">
        <v>83</v>
      </c>
      <c r="W3732" s="2" t="s">
        <v>40</v>
      </c>
      <c r="X3732" s="2" t="s">
        <v>40</v>
      </c>
      <c r="Y3732" s="2" t="s">
        <v>40</v>
      </c>
      <c r="Z3732" s="2" t="s">
        <v>83</v>
      </c>
      <c r="AA3732" s="2" t="s">
        <v>40</v>
      </c>
      <c r="AB3732" s="2" t="s">
        <v>40</v>
      </c>
      <c r="AC3732" s="2" t="s">
        <v>40</v>
      </c>
      <c r="AD3732" s="2" t="s">
        <v>40</v>
      </c>
    </row>
    <row r="3735" spans="1:30" x14ac:dyDescent="0.2">
      <c r="A3735" s="3" t="s">
        <v>91</v>
      </c>
    </row>
    <row r="3737" spans="1:30" x14ac:dyDescent="0.2">
      <c r="B3737" s="2" t="s">
        <v>39</v>
      </c>
      <c r="C3737" s="2" t="s">
        <v>40</v>
      </c>
      <c r="D3737" s="2" t="s">
        <v>40</v>
      </c>
      <c r="E3737" s="2" t="s">
        <v>40</v>
      </c>
      <c r="F3737" s="2" t="s">
        <v>41</v>
      </c>
      <c r="G3737" s="2" t="s">
        <v>40</v>
      </c>
      <c r="H3737" s="2" t="s">
        <v>40</v>
      </c>
      <c r="I3737" s="2" t="s">
        <v>40</v>
      </c>
      <c r="J3737" s="2" t="s">
        <v>42</v>
      </c>
      <c r="K3737" s="2" t="s">
        <v>40</v>
      </c>
      <c r="L3737" s="2" t="s">
        <v>40</v>
      </c>
      <c r="M3737" s="2" t="s">
        <v>40</v>
      </c>
      <c r="N3737" s="2" t="s">
        <v>43</v>
      </c>
      <c r="O3737" s="2" t="s">
        <v>40</v>
      </c>
      <c r="P3737" s="2" t="s">
        <v>40</v>
      </c>
      <c r="Q3737" s="2" t="s">
        <v>40</v>
      </c>
      <c r="R3737" s="2" t="s">
        <v>44</v>
      </c>
      <c r="S3737" s="2" t="s">
        <v>40</v>
      </c>
      <c r="T3737" s="2" t="s">
        <v>40</v>
      </c>
      <c r="U3737" s="2" t="s">
        <v>40</v>
      </c>
      <c r="V3737" s="2" t="s">
        <v>45</v>
      </c>
      <c r="W3737" s="2" t="s">
        <v>40</v>
      </c>
      <c r="X3737" s="2" t="s">
        <v>40</v>
      </c>
      <c r="Y3737" s="2" t="s">
        <v>40</v>
      </c>
      <c r="Z3737" s="2" t="s">
        <v>46</v>
      </c>
      <c r="AA3737" s="2" t="s">
        <v>40</v>
      </c>
      <c r="AB3737" s="2" t="s">
        <v>40</v>
      </c>
      <c r="AC3737" s="2" t="s">
        <v>40</v>
      </c>
      <c r="AD3737" s="2" t="s">
        <v>40</v>
      </c>
    </row>
    <row r="3738" spans="1:30" x14ac:dyDescent="0.2">
      <c r="A3738" s="3" t="s">
        <v>47</v>
      </c>
      <c r="B3738" s="2">
        <v>0</v>
      </c>
      <c r="C3738" s="2">
        <v>0</v>
      </c>
      <c r="D3738" s="2">
        <v>0</v>
      </c>
      <c r="E3738" s="2">
        <v>0</v>
      </c>
      <c r="F3738" s="2" t="s">
        <v>83</v>
      </c>
      <c r="G3738" s="2" t="s">
        <v>40</v>
      </c>
      <c r="H3738" s="2" t="s">
        <v>40</v>
      </c>
      <c r="I3738" s="2" t="s">
        <v>40</v>
      </c>
      <c r="J3738" s="2" t="s">
        <v>83</v>
      </c>
      <c r="K3738" s="2" t="s">
        <v>40</v>
      </c>
      <c r="L3738" s="2" t="s">
        <v>40</v>
      </c>
      <c r="M3738" s="2" t="s">
        <v>40</v>
      </c>
      <c r="N3738" s="2" t="s">
        <v>83</v>
      </c>
      <c r="O3738" s="2" t="s">
        <v>40</v>
      </c>
      <c r="P3738" s="2" t="s">
        <v>40</v>
      </c>
      <c r="Q3738" s="2" t="s">
        <v>40</v>
      </c>
      <c r="R3738" s="2" t="s">
        <v>83</v>
      </c>
      <c r="S3738" s="2" t="s">
        <v>40</v>
      </c>
      <c r="T3738" s="2" t="s">
        <v>40</v>
      </c>
      <c r="U3738" s="2" t="s">
        <v>40</v>
      </c>
      <c r="V3738" s="2" t="s">
        <v>83</v>
      </c>
      <c r="W3738" s="2" t="s">
        <v>40</v>
      </c>
      <c r="X3738" s="2" t="s">
        <v>40</v>
      </c>
      <c r="Y3738" s="2" t="s">
        <v>40</v>
      </c>
      <c r="Z3738" s="2" t="s">
        <v>83</v>
      </c>
      <c r="AA3738" s="2" t="s">
        <v>40</v>
      </c>
      <c r="AB3738" s="2" t="s">
        <v>40</v>
      </c>
      <c r="AC3738" s="2" t="s">
        <v>40</v>
      </c>
      <c r="AD3738" s="2" t="s">
        <v>40</v>
      </c>
    </row>
    <row r="3739" spans="1:30" x14ac:dyDescent="0.2">
      <c r="A3739" s="3" t="s">
        <v>52</v>
      </c>
      <c r="B3739" s="2">
        <v>0</v>
      </c>
      <c r="C3739" s="2">
        <v>0</v>
      </c>
      <c r="D3739" s="2">
        <v>0</v>
      </c>
      <c r="E3739" s="2" t="s">
        <v>40</v>
      </c>
      <c r="F3739" s="2">
        <v>0</v>
      </c>
      <c r="G3739" s="2">
        <v>0</v>
      </c>
      <c r="H3739" s="2">
        <v>0</v>
      </c>
      <c r="I3739" s="2" t="s">
        <v>40</v>
      </c>
      <c r="J3739" s="2" t="s">
        <v>83</v>
      </c>
      <c r="K3739" s="2" t="s">
        <v>40</v>
      </c>
      <c r="L3739" s="2" t="s">
        <v>40</v>
      </c>
      <c r="M3739" s="2" t="s">
        <v>40</v>
      </c>
      <c r="N3739" s="2">
        <v>0</v>
      </c>
      <c r="O3739" s="2">
        <v>0</v>
      </c>
      <c r="P3739" s="2">
        <v>0</v>
      </c>
      <c r="Q3739" s="2" t="s">
        <v>40</v>
      </c>
      <c r="R3739" s="2">
        <v>0</v>
      </c>
      <c r="S3739" s="2">
        <v>0</v>
      </c>
      <c r="T3739" s="2" t="s">
        <v>40</v>
      </c>
      <c r="U3739" s="2" t="s">
        <v>40</v>
      </c>
      <c r="V3739" s="2" t="s">
        <v>83</v>
      </c>
      <c r="W3739" s="2" t="s">
        <v>40</v>
      </c>
      <c r="X3739" s="2" t="s">
        <v>40</v>
      </c>
      <c r="Y3739" s="2" t="s">
        <v>40</v>
      </c>
      <c r="Z3739" s="2">
        <v>0</v>
      </c>
      <c r="AA3739" s="2">
        <v>0</v>
      </c>
      <c r="AB3739" s="2" t="s">
        <v>40</v>
      </c>
      <c r="AC3739" s="2" t="s">
        <v>40</v>
      </c>
      <c r="AD3739" s="2" t="s">
        <v>40</v>
      </c>
    </row>
    <row r="3740" spans="1:30" x14ac:dyDescent="0.2">
      <c r="A3740" s="3" t="s">
        <v>54</v>
      </c>
      <c r="B3740" s="2" t="s">
        <v>83</v>
      </c>
      <c r="C3740" s="2" t="s">
        <v>40</v>
      </c>
      <c r="D3740" s="2" t="s">
        <v>40</v>
      </c>
      <c r="E3740" s="2" t="s">
        <v>40</v>
      </c>
      <c r="F3740" s="2">
        <v>0</v>
      </c>
      <c r="G3740" s="2">
        <v>0</v>
      </c>
      <c r="H3740" s="2" t="s">
        <v>40</v>
      </c>
      <c r="I3740" s="2" t="s">
        <v>40</v>
      </c>
      <c r="J3740" s="2" t="s">
        <v>83</v>
      </c>
      <c r="K3740" s="2" t="s">
        <v>40</v>
      </c>
      <c r="L3740" s="2" t="s">
        <v>40</v>
      </c>
      <c r="M3740" s="2" t="s">
        <v>40</v>
      </c>
      <c r="N3740" s="2">
        <v>0</v>
      </c>
      <c r="O3740" s="2">
        <v>0</v>
      </c>
      <c r="P3740" s="2">
        <v>0</v>
      </c>
      <c r="Q3740" s="2" t="s">
        <v>40</v>
      </c>
      <c r="R3740" s="2" t="s">
        <v>83</v>
      </c>
      <c r="S3740" s="2" t="s">
        <v>40</v>
      </c>
      <c r="T3740" s="2" t="s">
        <v>40</v>
      </c>
      <c r="U3740" s="2" t="s">
        <v>40</v>
      </c>
      <c r="V3740" s="2">
        <v>0</v>
      </c>
      <c r="W3740" s="2">
        <v>0</v>
      </c>
      <c r="X3740" s="2" t="s">
        <v>40</v>
      </c>
      <c r="Y3740" s="2" t="s">
        <v>40</v>
      </c>
      <c r="Z3740" s="2">
        <v>0</v>
      </c>
      <c r="AA3740" s="2">
        <v>0</v>
      </c>
      <c r="AB3740" s="2">
        <v>0</v>
      </c>
      <c r="AC3740" s="2" t="s">
        <v>40</v>
      </c>
      <c r="AD3740" s="2" t="s">
        <v>40</v>
      </c>
    </row>
    <row r="3741" spans="1:30" x14ac:dyDescent="0.2">
      <c r="A3741" s="3" t="s">
        <v>55</v>
      </c>
      <c r="B3741" s="2">
        <v>0</v>
      </c>
      <c r="C3741" s="2">
        <v>0</v>
      </c>
      <c r="D3741" s="2">
        <v>0</v>
      </c>
      <c r="E3741" s="2" t="s">
        <v>40</v>
      </c>
      <c r="F3741" s="2">
        <v>0</v>
      </c>
      <c r="G3741" s="2">
        <v>0</v>
      </c>
      <c r="H3741" s="2" t="s">
        <v>40</v>
      </c>
      <c r="I3741" s="2" t="s">
        <v>40</v>
      </c>
      <c r="J3741" s="2" t="s">
        <v>83</v>
      </c>
      <c r="K3741" s="2" t="s">
        <v>40</v>
      </c>
      <c r="L3741" s="2" t="s">
        <v>40</v>
      </c>
      <c r="M3741" s="2" t="s">
        <v>40</v>
      </c>
      <c r="N3741" s="2">
        <v>0</v>
      </c>
      <c r="O3741" s="2">
        <v>0</v>
      </c>
      <c r="P3741" s="2">
        <v>0</v>
      </c>
      <c r="Q3741" s="2" t="s">
        <v>40</v>
      </c>
      <c r="R3741" s="2" t="s">
        <v>83</v>
      </c>
      <c r="S3741" s="2" t="s">
        <v>40</v>
      </c>
      <c r="T3741" s="2" t="s">
        <v>40</v>
      </c>
      <c r="U3741" s="2" t="s">
        <v>40</v>
      </c>
      <c r="V3741" s="2">
        <v>0</v>
      </c>
      <c r="W3741" s="2">
        <v>0</v>
      </c>
      <c r="X3741" s="2" t="s">
        <v>40</v>
      </c>
      <c r="Y3741" s="2" t="s">
        <v>40</v>
      </c>
      <c r="Z3741" s="2">
        <v>0</v>
      </c>
      <c r="AA3741" s="2">
        <v>0</v>
      </c>
      <c r="AB3741" s="2" t="s">
        <v>40</v>
      </c>
      <c r="AC3741" s="2" t="s">
        <v>40</v>
      </c>
      <c r="AD3741" s="2" t="s">
        <v>40</v>
      </c>
    </row>
    <row r="3742" spans="1:30" x14ac:dyDescent="0.2">
      <c r="A3742" s="3" t="s">
        <v>56</v>
      </c>
      <c r="B3742" s="2">
        <v>0</v>
      </c>
      <c r="C3742" s="2">
        <v>0</v>
      </c>
      <c r="D3742" s="2">
        <v>0</v>
      </c>
      <c r="E3742" s="2" t="s">
        <v>40</v>
      </c>
      <c r="F3742" s="2" t="s">
        <v>83</v>
      </c>
      <c r="G3742" s="2" t="s">
        <v>40</v>
      </c>
      <c r="H3742" s="2" t="s">
        <v>40</v>
      </c>
      <c r="I3742" s="2" t="s">
        <v>40</v>
      </c>
      <c r="J3742" s="2" t="s">
        <v>83</v>
      </c>
      <c r="K3742" s="2" t="s">
        <v>40</v>
      </c>
      <c r="L3742" s="2" t="s">
        <v>40</v>
      </c>
      <c r="M3742" s="2" t="s">
        <v>40</v>
      </c>
      <c r="N3742" s="2" t="s">
        <v>83</v>
      </c>
      <c r="O3742" s="2" t="s">
        <v>40</v>
      </c>
      <c r="P3742" s="2" t="s">
        <v>40</v>
      </c>
      <c r="Q3742" s="2" t="s">
        <v>40</v>
      </c>
      <c r="R3742" s="2" t="s">
        <v>83</v>
      </c>
      <c r="S3742" s="2" t="s">
        <v>40</v>
      </c>
      <c r="T3742" s="2" t="s">
        <v>40</v>
      </c>
      <c r="U3742" s="2" t="s">
        <v>40</v>
      </c>
      <c r="V3742" s="2" t="s">
        <v>83</v>
      </c>
      <c r="W3742" s="2" t="s">
        <v>40</v>
      </c>
      <c r="X3742" s="2" t="s">
        <v>40</v>
      </c>
      <c r="Y3742" s="2" t="s">
        <v>40</v>
      </c>
      <c r="Z3742" s="2" t="s">
        <v>83</v>
      </c>
      <c r="AA3742" s="2" t="s">
        <v>40</v>
      </c>
      <c r="AB3742" s="2" t="s">
        <v>40</v>
      </c>
      <c r="AC3742" s="2" t="s">
        <v>40</v>
      </c>
      <c r="AD3742" s="2" t="s">
        <v>40</v>
      </c>
    </row>
    <row r="3745" spans="1:30" x14ac:dyDescent="0.2">
      <c r="A3745" s="3" t="s">
        <v>92</v>
      </c>
    </row>
    <row r="3747" spans="1:30" x14ac:dyDescent="0.2">
      <c r="B3747" s="2" t="s">
        <v>39</v>
      </c>
      <c r="C3747" s="2" t="s">
        <v>40</v>
      </c>
      <c r="D3747" s="2" t="s">
        <v>40</v>
      </c>
      <c r="E3747" s="2" t="s">
        <v>40</v>
      </c>
      <c r="F3747" s="2" t="s">
        <v>41</v>
      </c>
      <c r="G3747" s="2" t="s">
        <v>40</v>
      </c>
      <c r="H3747" s="2" t="s">
        <v>40</v>
      </c>
      <c r="I3747" s="2" t="s">
        <v>40</v>
      </c>
      <c r="J3747" s="2" t="s">
        <v>42</v>
      </c>
      <c r="K3747" s="2" t="s">
        <v>40</v>
      </c>
      <c r="L3747" s="2" t="s">
        <v>40</v>
      </c>
      <c r="M3747" s="2" t="s">
        <v>40</v>
      </c>
      <c r="N3747" s="2" t="s">
        <v>43</v>
      </c>
      <c r="O3747" s="2" t="s">
        <v>40</v>
      </c>
      <c r="P3747" s="2" t="s">
        <v>40</v>
      </c>
      <c r="Q3747" s="2" t="s">
        <v>40</v>
      </c>
      <c r="R3747" s="2" t="s">
        <v>44</v>
      </c>
      <c r="S3747" s="2" t="s">
        <v>40</v>
      </c>
      <c r="T3747" s="2" t="s">
        <v>40</v>
      </c>
      <c r="U3747" s="2" t="s">
        <v>40</v>
      </c>
      <c r="V3747" s="2" t="s">
        <v>45</v>
      </c>
      <c r="W3747" s="2" t="s">
        <v>40</v>
      </c>
      <c r="X3747" s="2" t="s">
        <v>40</v>
      </c>
      <c r="Y3747" s="2" t="s">
        <v>40</v>
      </c>
      <c r="Z3747" s="2" t="s">
        <v>46</v>
      </c>
      <c r="AA3747" s="2" t="s">
        <v>40</v>
      </c>
      <c r="AB3747" s="2" t="s">
        <v>40</v>
      </c>
      <c r="AC3747" s="2" t="s">
        <v>40</v>
      </c>
      <c r="AD3747" s="2" t="s">
        <v>40</v>
      </c>
    </row>
    <row r="3748" spans="1:30" x14ac:dyDescent="0.2">
      <c r="A3748" s="3" t="s">
        <v>47</v>
      </c>
      <c r="B3748" s="2">
        <v>0</v>
      </c>
      <c r="C3748" s="2">
        <v>0</v>
      </c>
      <c r="D3748" s="2">
        <v>0</v>
      </c>
      <c r="E3748" s="2">
        <v>0</v>
      </c>
      <c r="F3748" s="2" t="s">
        <v>83</v>
      </c>
      <c r="G3748" s="2" t="s">
        <v>40</v>
      </c>
      <c r="H3748" s="2" t="s">
        <v>40</v>
      </c>
      <c r="I3748" s="2" t="s">
        <v>40</v>
      </c>
      <c r="J3748" s="2" t="s">
        <v>83</v>
      </c>
      <c r="K3748" s="2" t="s">
        <v>40</v>
      </c>
      <c r="L3748" s="2" t="s">
        <v>40</v>
      </c>
      <c r="M3748" s="2" t="s">
        <v>40</v>
      </c>
      <c r="N3748" s="2" t="s">
        <v>83</v>
      </c>
      <c r="O3748" s="2" t="s">
        <v>40</v>
      </c>
      <c r="P3748" s="2" t="s">
        <v>40</v>
      </c>
      <c r="Q3748" s="2" t="s">
        <v>40</v>
      </c>
      <c r="R3748" s="2" t="s">
        <v>83</v>
      </c>
      <c r="S3748" s="2" t="s">
        <v>40</v>
      </c>
      <c r="T3748" s="2" t="s">
        <v>40</v>
      </c>
      <c r="U3748" s="2" t="s">
        <v>40</v>
      </c>
      <c r="V3748" s="2" t="s">
        <v>83</v>
      </c>
      <c r="W3748" s="2" t="s">
        <v>40</v>
      </c>
      <c r="X3748" s="2" t="s">
        <v>40</v>
      </c>
      <c r="Y3748" s="2" t="s">
        <v>40</v>
      </c>
      <c r="Z3748" s="2" t="s">
        <v>83</v>
      </c>
      <c r="AA3748" s="2" t="s">
        <v>40</v>
      </c>
      <c r="AB3748" s="2" t="s">
        <v>40</v>
      </c>
      <c r="AC3748" s="2" t="s">
        <v>40</v>
      </c>
      <c r="AD3748" s="2" t="s">
        <v>40</v>
      </c>
    </row>
    <row r="3749" spans="1:30" x14ac:dyDescent="0.2">
      <c r="A3749" s="3" t="s">
        <v>52</v>
      </c>
      <c r="B3749" s="2">
        <v>0</v>
      </c>
      <c r="C3749" s="2">
        <v>0</v>
      </c>
      <c r="D3749" s="2">
        <v>0</v>
      </c>
      <c r="E3749" s="2" t="s">
        <v>40</v>
      </c>
      <c r="F3749" s="2">
        <v>0</v>
      </c>
      <c r="G3749" s="2">
        <v>0</v>
      </c>
      <c r="H3749" s="2">
        <v>0</v>
      </c>
      <c r="I3749" s="2" t="s">
        <v>40</v>
      </c>
      <c r="J3749" s="2" t="s">
        <v>83</v>
      </c>
      <c r="K3749" s="2" t="s">
        <v>40</v>
      </c>
      <c r="L3749" s="2" t="s">
        <v>40</v>
      </c>
      <c r="M3749" s="2" t="s">
        <v>40</v>
      </c>
      <c r="N3749" s="2">
        <v>0</v>
      </c>
      <c r="O3749" s="2">
        <v>0</v>
      </c>
      <c r="P3749" s="2">
        <v>0</v>
      </c>
      <c r="Q3749" s="2" t="s">
        <v>40</v>
      </c>
      <c r="R3749" s="2">
        <v>0</v>
      </c>
      <c r="S3749" s="2">
        <v>0</v>
      </c>
      <c r="T3749" s="2" t="s">
        <v>40</v>
      </c>
      <c r="U3749" s="2" t="s">
        <v>40</v>
      </c>
      <c r="V3749" s="2" t="s">
        <v>83</v>
      </c>
      <c r="W3749" s="2" t="s">
        <v>40</v>
      </c>
      <c r="X3749" s="2" t="s">
        <v>40</v>
      </c>
      <c r="Y3749" s="2" t="s">
        <v>40</v>
      </c>
      <c r="Z3749" s="2">
        <v>0</v>
      </c>
      <c r="AA3749" s="2">
        <v>0</v>
      </c>
      <c r="AB3749" s="2" t="s">
        <v>40</v>
      </c>
      <c r="AC3749" s="2" t="s">
        <v>40</v>
      </c>
      <c r="AD3749" s="2" t="s">
        <v>40</v>
      </c>
    </row>
    <row r="3750" spans="1:30" x14ac:dyDescent="0.2">
      <c r="A3750" s="3" t="s">
        <v>54</v>
      </c>
      <c r="B3750" s="2" t="s">
        <v>83</v>
      </c>
      <c r="C3750" s="2" t="s">
        <v>40</v>
      </c>
      <c r="D3750" s="2" t="s">
        <v>40</v>
      </c>
      <c r="E3750" s="2" t="s">
        <v>40</v>
      </c>
      <c r="F3750" s="2">
        <v>0</v>
      </c>
      <c r="G3750" s="2">
        <v>0</v>
      </c>
      <c r="H3750" s="2" t="s">
        <v>40</v>
      </c>
      <c r="I3750" s="2" t="s">
        <v>40</v>
      </c>
      <c r="J3750" s="2" t="s">
        <v>83</v>
      </c>
      <c r="K3750" s="2" t="s">
        <v>40</v>
      </c>
      <c r="L3750" s="2" t="s">
        <v>40</v>
      </c>
      <c r="M3750" s="2" t="s">
        <v>40</v>
      </c>
      <c r="N3750" s="2">
        <v>0</v>
      </c>
      <c r="O3750" s="2">
        <v>0</v>
      </c>
      <c r="P3750" s="2">
        <v>0</v>
      </c>
      <c r="Q3750" s="2" t="s">
        <v>40</v>
      </c>
      <c r="R3750" s="2" t="s">
        <v>83</v>
      </c>
      <c r="S3750" s="2" t="s">
        <v>40</v>
      </c>
      <c r="T3750" s="2" t="s">
        <v>40</v>
      </c>
      <c r="U3750" s="2" t="s">
        <v>40</v>
      </c>
      <c r="V3750" s="2">
        <v>0</v>
      </c>
      <c r="W3750" s="2">
        <v>0</v>
      </c>
      <c r="X3750" s="2" t="s">
        <v>40</v>
      </c>
      <c r="Y3750" s="2" t="s">
        <v>40</v>
      </c>
      <c r="Z3750" s="2">
        <v>0</v>
      </c>
      <c r="AA3750" s="2">
        <v>0</v>
      </c>
      <c r="AB3750" s="2">
        <v>0</v>
      </c>
      <c r="AC3750" s="2" t="s">
        <v>40</v>
      </c>
      <c r="AD3750" s="2" t="s">
        <v>40</v>
      </c>
    </row>
    <row r="3751" spans="1:30" x14ac:dyDescent="0.2">
      <c r="A3751" s="3" t="s">
        <v>55</v>
      </c>
      <c r="B3751" s="2">
        <v>0</v>
      </c>
      <c r="C3751" s="2">
        <v>0</v>
      </c>
      <c r="D3751" s="2">
        <v>0</v>
      </c>
      <c r="E3751" s="2" t="s">
        <v>40</v>
      </c>
      <c r="F3751" s="2">
        <v>0</v>
      </c>
      <c r="G3751" s="2">
        <v>0</v>
      </c>
      <c r="H3751" s="2" t="s">
        <v>40</v>
      </c>
      <c r="I3751" s="2" t="s">
        <v>40</v>
      </c>
      <c r="J3751" s="2" t="s">
        <v>83</v>
      </c>
      <c r="K3751" s="2" t="s">
        <v>40</v>
      </c>
      <c r="L3751" s="2" t="s">
        <v>40</v>
      </c>
      <c r="M3751" s="2" t="s">
        <v>40</v>
      </c>
      <c r="N3751" s="2">
        <v>0</v>
      </c>
      <c r="O3751" s="2">
        <v>0</v>
      </c>
      <c r="P3751" s="2">
        <v>0</v>
      </c>
      <c r="Q3751" s="2" t="s">
        <v>40</v>
      </c>
      <c r="R3751" s="2" t="s">
        <v>83</v>
      </c>
      <c r="S3751" s="2" t="s">
        <v>40</v>
      </c>
      <c r="T3751" s="2" t="s">
        <v>40</v>
      </c>
      <c r="U3751" s="2" t="s">
        <v>40</v>
      </c>
      <c r="V3751" s="2">
        <v>0</v>
      </c>
      <c r="W3751" s="2">
        <v>0</v>
      </c>
      <c r="X3751" s="2" t="s">
        <v>40</v>
      </c>
      <c r="Y3751" s="2" t="s">
        <v>40</v>
      </c>
      <c r="Z3751" s="2">
        <v>0</v>
      </c>
      <c r="AA3751" s="2">
        <v>0</v>
      </c>
      <c r="AB3751" s="2" t="s">
        <v>40</v>
      </c>
      <c r="AC3751" s="2" t="s">
        <v>40</v>
      </c>
      <c r="AD3751" s="2" t="s">
        <v>40</v>
      </c>
    </row>
    <row r="3752" spans="1:30" x14ac:dyDescent="0.2">
      <c r="A3752" s="3" t="s">
        <v>56</v>
      </c>
      <c r="B3752" s="2">
        <v>0</v>
      </c>
      <c r="C3752" s="2">
        <v>0</v>
      </c>
      <c r="D3752" s="2">
        <v>0</v>
      </c>
      <c r="E3752" s="2" t="s">
        <v>40</v>
      </c>
      <c r="F3752" s="2" t="s">
        <v>83</v>
      </c>
      <c r="G3752" s="2" t="s">
        <v>40</v>
      </c>
      <c r="H3752" s="2" t="s">
        <v>40</v>
      </c>
      <c r="I3752" s="2" t="s">
        <v>40</v>
      </c>
      <c r="J3752" s="2" t="s">
        <v>83</v>
      </c>
      <c r="K3752" s="2" t="s">
        <v>40</v>
      </c>
      <c r="L3752" s="2" t="s">
        <v>40</v>
      </c>
      <c r="M3752" s="2" t="s">
        <v>40</v>
      </c>
      <c r="N3752" s="2" t="s">
        <v>83</v>
      </c>
      <c r="O3752" s="2" t="s">
        <v>40</v>
      </c>
      <c r="P3752" s="2" t="s">
        <v>40</v>
      </c>
      <c r="Q3752" s="2" t="s">
        <v>40</v>
      </c>
      <c r="R3752" s="2" t="s">
        <v>83</v>
      </c>
      <c r="S3752" s="2" t="s">
        <v>40</v>
      </c>
      <c r="T3752" s="2" t="s">
        <v>40</v>
      </c>
      <c r="U3752" s="2" t="s">
        <v>40</v>
      </c>
      <c r="V3752" s="2" t="s">
        <v>83</v>
      </c>
      <c r="W3752" s="2" t="s">
        <v>40</v>
      </c>
      <c r="X3752" s="2" t="s">
        <v>40</v>
      </c>
      <c r="Y3752" s="2" t="s">
        <v>40</v>
      </c>
      <c r="Z3752" s="2" t="s">
        <v>83</v>
      </c>
      <c r="AA3752" s="2" t="s">
        <v>40</v>
      </c>
      <c r="AB3752" s="2" t="s">
        <v>40</v>
      </c>
      <c r="AC3752" s="2" t="s">
        <v>40</v>
      </c>
      <c r="AD3752" s="2" t="s">
        <v>40</v>
      </c>
    </row>
    <row r="3755" spans="1:30" x14ac:dyDescent="0.2">
      <c r="A3755" s="3" t="s">
        <v>94</v>
      </c>
    </row>
    <row r="3757" spans="1:30" x14ac:dyDescent="0.2">
      <c r="B3757" s="2" t="s">
        <v>95</v>
      </c>
      <c r="C3757" s="2" t="s">
        <v>40</v>
      </c>
      <c r="D3757" s="2" t="s">
        <v>40</v>
      </c>
      <c r="E3757" s="2" t="s">
        <v>58</v>
      </c>
      <c r="F3757" s="2" t="s">
        <v>40</v>
      </c>
      <c r="G3757" s="2" t="s">
        <v>40</v>
      </c>
      <c r="H3757" s="2" t="s">
        <v>59</v>
      </c>
      <c r="I3757" s="2" t="s">
        <v>40</v>
      </c>
      <c r="J3757" s="2" t="s">
        <v>40</v>
      </c>
      <c r="K3757" s="2" t="s">
        <v>60</v>
      </c>
      <c r="L3757" s="2" t="s">
        <v>40</v>
      </c>
      <c r="M3757" s="2" t="s">
        <v>40</v>
      </c>
      <c r="N3757" s="2" t="s">
        <v>61</v>
      </c>
      <c r="O3757" s="2" t="s">
        <v>40</v>
      </c>
      <c r="P3757" s="2" t="s">
        <v>40</v>
      </c>
      <c r="Q3757" s="2" t="s">
        <v>40</v>
      </c>
    </row>
    <row r="3758" spans="1:30" x14ac:dyDescent="0.2">
      <c r="A3758" s="3" t="s">
        <v>75</v>
      </c>
      <c r="B3758" s="2">
        <v>0</v>
      </c>
      <c r="C3758" s="2">
        <v>0</v>
      </c>
      <c r="D3758" s="2" t="s">
        <v>40</v>
      </c>
      <c r="E3758" s="2">
        <v>0</v>
      </c>
      <c r="F3758" s="2">
        <v>0</v>
      </c>
      <c r="G3758" s="2" t="s">
        <v>40</v>
      </c>
      <c r="H3758" s="2" t="s">
        <v>83</v>
      </c>
      <c r="I3758" s="2" t="s">
        <v>40</v>
      </c>
      <c r="J3758" s="2" t="s">
        <v>40</v>
      </c>
      <c r="K3758" s="2">
        <v>0</v>
      </c>
      <c r="L3758" s="2">
        <v>0</v>
      </c>
      <c r="M3758" s="2">
        <v>0</v>
      </c>
      <c r="N3758" s="2">
        <v>0</v>
      </c>
      <c r="O3758" s="2">
        <v>0</v>
      </c>
      <c r="P3758" s="2" t="s">
        <v>40</v>
      </c>
      <c r="Q3758" s="2" t="s">
        <v>40</v>
      </c>
    </row>
    <row r="3759" spans="1:30" x14ac:dyDescent="0.2">
      <c r="A3759" s="3" t="s">
        <v>76</v>
      </c>
      <c r="B3759" s="2">
        <v>0</v>
      </c>
      <c r="C3759" s="2">
        <v>2.0289999999999999E-2</v>
      </c>
      <c r="D3759" s="2" t="s">
        <v>40</v>
      </c>
      <c r="E3759" s="2">
        <v>2.0289999999999999E-2</v>
      </c>
      <c r="F3759" s="2">
        <v>0</v>
      </c>
      <c r="G3759" s="2" t="s">
        <v>40</v>
      </c>
      <c r="H3759" s="2" t="s">
        <v>83</v>
      </c>
      <c r="I3759" s="2" t="s">
        <v>40</v>
      </c>
      <c r="J3759" s="2" t="s">
        <v>40</v>
      </c>
      <c r="K3759" s="2">
        <v>4.9199999999999999E-3</v>
      </c>
      <c r="L3759" s="2">
        <v>1.038E-2</v>
      </c>
      <c r="M3759" s="2">
        <v>4.9899999999999996E-3</v>
      </c>
      <c r="N3759" s="2">
        <v>1.0460000000000001E-2</v>
      </c>
      <c r="O3759" s="2">
        <v>9.8300000000000002E-3</v>
      </c>
      <c r="P3759" s="2" t="s">
        <v>40</v>
      </c>
      <c r="Q3759" s="2" t="s">
        <v>40</v>
      </c>
    </row>
    <row r="3760" spans="1:30" x14ac:dyDescent="0.2">
      <c r="A3760" s="3" t="s">
        <v>77</v>
      </c>
      <c r="B3760" s="2">
        <v>0.49762000000000001</v>
      </c>
      <c r="C3760" s="2">
        <v>0.49878</v>
      </c>
      <c r="D3760" s="2" t="s">
        <v>40</v>
      </c>
      <c r="E3760" s="2">
        <v>0.49625999999999998</v>
      </c>
      <c r="F3760" s="2">
        <v>0.50014000000000003</v>
      </c>
      <c r="G3760" s="2" t="s">
        <v>40</v>
      </c>
      <c r="H3760" s="2" t="s">
        <v>83</v>
      </c>
      <c r="I3760" s="2" t="s">
        <v>40</v>
      </c>
      <c r="J3760" s="2" t="s">
        <v>40</v>
      </c>
      <c r="K3760" s="2">
        <v>0.25039</v>
      </c>
      <c r="L3760" s="2">
        <v>0.49904999999999999</v>
      </c>
      <c r="M3760" s="2">
        <v>0.24696000000000001</v>
      </c>
      <c r="N3760" s="2">
        <v>0.49778</v>
      </c>
      <c r="O3760" s="2">
        <v>0.49862000000000001</v>
      </c>
      <c r="P3760" s="2" t="s">
        <v>40</v>
      </c>
      <c r="Q3760" s="2" t="s">
        <v>40</v>
      </c>
    </row>
    <row r="3761" spans="1:17" x14ac:dyDescent="0.2">
      <c r="A3761" s="3" t="s">
        <v>78</v>
      </c>
      <c r="B3761" s="2">
        <v>1.24E-3</v>
      </c>
      <c r="C3761" s="2">
        <v>0</v>
      </c>
      <c r="D3761" s="2" t="s">
        <v>40</v>
      </c>
      <c r="E3761" s="2">
        <v>0</v>
      </c>
      <c r="F3761" s="2">
        <v>1.24E-3</v>
      </c>
      <c r="G3761" s="2" t="s">
        <v>40</v>
      </c>
      <c r="H3761" s="2" t="s">
        <v>83</v>
      </c>
      <c r="I3761" s="2" t="s">
        <v>40</v>
      </c>
      <c r="J3761" s="2" t="s">
        <v>40</v>
      </c>
      <c r="K3761" s="2">
        <v>0</v>
      </c>
      <c r="L3761" s="2">
        <v>0</v>
      </c>
      <c r="M3761" s="2">
        <v>1.24E-3</v>
      </c>
      <c r="N3761" s="2">
        <v>0</v>
      </c>
      <c r="O3761" s="2">
        <v>1.24E-3</v>
      </c>
      <c r="P3761" s="2" t="s">
        <v>40</v>
      </c>
      <c r="Q3761" s="2" t="s">
        <v>40</v>
      </c>
    </row>
    <row r="3762" spans="1:17" x14ac:dyDescent="0.2">
      <c r="A3762" s="3" t="s">
        <v>79</v>
      </c>
      <c r="B3762" s="2">
        <v>0</v>
      </c>
      <c r="C3762" s="2">
        <v>0</v>
      </c>
      <c r="D3762" s="2" t="s">
        <v>40</v>
      </c>
      <c r="E3762" s="2">
        <v>0</v>
      </c>
      <c r="F3762" s="2">
        <v>0</v>
      </c>
      <c r="G3762" s="2" t="s">
        <v>40</v>
      </c>
      <c r="H3762" s="2" t="s">
        <v>83</v>
      </c>
      <c r="I3762" s="2" t="s">
        <v>40</v>
      </c>
      <c r="J3762" s="2" t="s">
        <v>40</v>
      </c>
      <c r="K3762" s="2">
        <v>0</v>
      </c>
      <c r="L3762" s="2">
        <v>0</v>
      </c>
      <c r="M3762" s="2">
        <v>0</v>
      </c>
      <c r="N3762" s="2">
        <v>0</v>
      </c>
      <c r="O3762" s="2">
        <v>0</v>
      </c>
      <c r="P3762" s="2" t="s">
        <v>40</v>
      </c>
      <c r="Q3762" s="2" t="s">
        <v>40</v>
      </c>
    </row>
    <row r="3763" spans="1:17" x14ac:dyDescent="0.2">
      <c r="A3763" s="3" t="s">
        <v>80</v>
      </c>
      <c r="B3763" s="2">
        <v>0</v>
      </c>
      <c r="C3763" s="2">
        <v>0</v>
      </c>
      <c r="D3763" s="2" t="s">
        <v>40</v>
      </c>
      <c r="E3763" s="2">
        <v>0</v>
      </c>
      <c r="F3763" s="2">
        <v>0</v>
      </c>
      <c r="G3763" s="2" t="s">
        <v>40</v>
      </c>
      <c r="H3763" s="2" t="s">
        <v>83</v>
      </c>
      <c r="I3763" s="2" t="s">
        <v>40</v>
      </c>
      <c r="J3763" s="2" t="s">
        <v>40</v>
      </c>
      <c r="K3763" s="2">
        <v>0</v>
      </c>
      <c r="L3763" s="2">
        <v>0</v>
      </c>
      <c r="M3763" s="2">
        <v>0</v>
      </c>
      <c r="N3763" s="2">
        <v>0</v>
      </c>
      <c r="O3763" s="2">
        <v>0</v>
      </c>
      <c r="P3763" s="2" t="s">
        <v>40</v>
      </c>
      <c r="Q3763" s="2" t="s">
        <v>40</v>
      </c>
    </row>
    <row r="3764" spans="1:17" x14ac:dyDescent="0.2">
      <c r="A3764" s="3" t="s">
        <v>81</v>
      </c>
      <c r="B3764" s="2">
        <v>0</v>
      </c>
      <c r="C3764" s="2">
        <v>0</v>
      </c>
      <c r="D3764" s="2" t="s">
        <v>40</v>
      </c>
      <c r="E3764" s="2">
        <v>0</v>
      </c>
      <c r="F3764" s="2">
        <v>0</v>
      </c>
      <c r="G3764" s="2" t="s">
        <v>40</v>
      </c>
      <c r="H3764" s="2" t="s">
        <v>83</v>
      </c>
      <c r="I3764" s="2" t="s">
        <v>40</v>
      </c>
      <c r="J3764" s="2" t="s">
        <v>40</v>
      </c>
      <c r="K3764" s="2">
        <v>0</v>
      </c>
      <c r="L3764" s="2">
        <v>0</v>
      </c>
      <c r="M3764" s="2">
        <v>0</v>
      </c>
      <c r="N3764" s="2">
        <v>0</v>
      </c>
      <c r="O3764" s="2">
        <v>0</v>
      </c>
      <c r="P3764" s="2" t="s">
        <v>40</v>
      </c>
      <c r="Q3764" s="2" t="s">
        <v>40</v>
      </c>
    </row>
    <row r="3767" spans="1:17" x14ac:dyDescent="0.2">
      <c r="A3767" s="3" t="s">
        <v>96</v>
      </c>
    </row>
    <row r="3769" spans="1:17" x14ac:dyDescent="0.2">
      <c r="B3769" s="2" t="s">
        <v>95</v>
      </c>
      <c r="C3769" s="2" t="s">
        <v>40</v>
      </c>
      <c r="D3769" s="2" t="s">
        <v>40</v>
      </c>
      <c r="E3769" s="2" t="s">
        <v>58</v>
      </c>
      <c r="F3769" s="2" t="s">
        <v>40</v>
      </c>
      <c r="G3769" s="2" t="s">
        <v>40</v>
      </c>
      <c r="H3769" s="2" t="s">
        <v>59</v>
      </c>
      <c r="I3769" s="2" t="s">
        <v>40</v>
      </c>
      <c r="J3769" s="2" t="s">
        <v>40</v>
      </c>
      <c r="K3769" s="2" t="s">
        <v>60</v>
      </c>
      <c r="L3769" s="2" t="s">
        <v>40</v>
      </c>
      <c r="M3769" s="2" t="s">
        <v>40</v>
      </c>
      <c r="N3769" s="2" t="s">
        <v>61</v>
      </c>
      <c r="O3769" s="2" t="s">
        <v>40</v>
      </c>
      <c r="P3769" s="2" t="s">
        <v>40</v>
      </c>
      <c r="Q3769" s="2" t="s">
        <v>40</v>
      </c>
    </row>
    <row r="3770" spans="1:17" x14ac:dyDescent="0.2">
      <c r="A3770" s="3" t="s">
        <v>75</v>
      </c>
      <c r="B3770" s="2">
        <v>0</v>
      </c>
      <c r="C3770" s="2">
        <v>0</v>
      </c>
      <c r="D3770" s="2" t="s">
        <v>40</v>
      </c>
      <c r="E3770" s="2">
        <v>0</v>
      </c>
      <c r="F3770" s="2">
        <v>0</v>
      </c>
      <c r="G3770" s="2" t="s">
        <v>40</v>
      </c>
      <c r="H3770" s="2" t="s">
        <v>83</v>
      </c>
      <c r="I3770" s="2" t="s">
        <v>40</v>
      </c>
      <c r="J3770" s="2" t="s">
        <v>40</v>
      </c>
      <c r="K3770" s="2">
        <v>0</v>
      </c>
      <c r="L3770" s="2">
        <v>0</v>
      </c>
      <c r="M3770" s="2">
        <v>0</v>
      </c>
      <c r="N3770" s="2">
        <v>0</v>
      </c>
      <c r="O3770" s="2">
        <v>0</v>
      </c>
      <c r="P3770" s="2" t="s">
        <v>40</v>
      </c>
      <c r="Q3770" s="2" t="s">
        <v>40</v>
      </c>
    </row>
    <row r="3771" spans="1:17" x14ac:dyDescent="0.2">
      <c r="A3771" s="3" t="s">
        <v>76</v>
      </c>
      <c r="B3771" s="2">
        <v>0</v>
      </c>
      <c r="C3771" s="2">
        <v>3.9089140193037497E-2</v>
      </c>
      <c r="D3771" s="2" t="s">
        <v>40</v>
      </c>
      <c r="E3771" s="2">
        <v>3.92798373826347E-2</v>
      </c>
      <c r="F3771" s="2">
        <v>0</v>
      </c>
      <c r="G3771" s="2" t="s">
        <v>40</v>
      </c>
      <c r="H3771" s="2" t="s">
        <v>83</v>
      </c>
      <c r="I3771" s="2" t="s">
        <v>40</v>
      </c>
      <c r="J3771" s="2" t="s">
        <v>40</v>
      </c>
      <c r="K3771" s="2">
        <v>1.9270690533077402E-2</v>
      </c>
      <c r="L3771" s="2">
        <v>2.0375714033331299E-2</v>
      </c>
      <c r="M3771" s="2">
        <v>1.97085192938109E-2</v>
      </c>
      <c r="N3771" s="2">
        <v>2.0580827955296699E-2</v>
      </c>
      <c r="O3771" s="2">
        <v>1.9286232808177501E-2</v>
      </c>
      <c r="P3771" s="2" t="s">
        <v>40</v>
      </c>
      <c r="Q3771" s="2" t="s">
        <v>40</v>
      </c>
    </row>
    <row r="3772" spans="1:17" x14ac:dyDescent="0.2">
      <c r="A3772" s="3" t="s">
        <v>77</v>
      </c>
      <c r="B3772" s="2">
        <v>0.99751433267850698</v>
      </c>
      <c r="C3772" s="2">
        <v>0.960910859806962</v>
      </c>
      <c r="D3772" s="2" t="s">
        <v>40</v>
      </c>
      <c r="E3772" s="2">
        <v>0.96072016261736504</v>
      </c>
      <c r="F3772" s="2">
        <v>0.99752682596034903</v>
      </c>
      <c r="G3772" s="2" t="s">
        <v>40</v>
      </c>
      <c r="H3772" s="2" t="s">
        <v>83</v>
      </c>
      <c r="I3772" s="2" t="s">
        <v>40</v>
      </c>
      <c r="J3772" s="2" t="s">
        <v>40</v>
      </c>
      <c r="K3772" s="2">
        <v>0.98072930946692205</v>
      </c>
      <c r="L3772" s="2">
        <v>0.97962428596666795</v>
      </c>
      <c r="M3772" s="2">
        <v>0.97539397290572205</v>
      </c>
      <c r="N3772" s="2">
        <v>0.97941917204470297</v>
      </c>
      <c r="O3772" s="2">
        <v>0.97828091585081101</v>
      </c>
      <c r="P3772" s="2" t="s">
        <v>40</v>
      </c>
      <c r="Q3772" s="2" t="s">
        <v>40</v>
      </c>
    </row>
    <row r="3773" spans="1:17" x14ac:dyDescent="0.2">
      <c r="A3773" s="3" t="s">
        <v>78</v>
      </c>
      <c r="B3773" s="2">
        <v>2.4856673214930002E-3</v>
      </c>
      <c r="C3773" s="2">
        <v>0</v>
      </c>
      <c r="D3773" s="2" t="s">
        <v>40</v>
      </c>
      <c r="E3773" s="2">
        <v>0</v>
      </c>
      <c r="F3773" s="2">
        <v>2.47317403965056E-3</v>
      </c>
      <c r="G3773" s="2" t="s">
        <v>40</v>
      </c>
      <c r="H3773" s="2" t="s">
        <v>83</v>
      </c>
      <c r="I3773" s="2" t="s">
        <v>40</v>
      </c>
      <c r="J3773" s="2" t="s">
        <v>40</v>
      </c>
      <c r="K3773" s="2">
        <v>0</v>
      </c>
      <c r="L3773" s="2">
        <v>0</v>
      </c>
      <c r="M3773" s="2">
        <v>4.8975078004660499E-3</v>
      </c>
      <c r="N3773" s="2">
        <v>0</v>
      </c>
      <c r="O3773" s="2">
        <v>2.4328513410111999E-3</v>
      </c>
      <c r="P3773" s="2" t="s">
        <v>40</v>
      </c>
      <c r="Q3773" s="2" t="s">
        <v>40</v>
      </c>
    </row>
    <row r="3774" spans="1:17" x14ac:dyDescent="0.2">
      <c r="A3774" s="3" t="s">
        <v>79</v>
      </c>
      <c r="B3774" s="2">
        <v>0</v>
      </c>
      <c r="C3774" s="2">
        <v>0</v>
      </c>
      <c r="D3774" s="2" t="s">
        <v>40</v>
      </c>
      <c r="E3774" s="2">
        <v>0</v>
      </c>
      <c r="F3774" s="2">
        <v>0</v>
      </c>
      <c r="G3774" s="2" t="s">
        <v>40</v>
      </c>
      <c r="H3774" s="2" t="s">
        <v>83</v>
      </c>
      <c r="I3774" s="2" t="s">
        <v>40</v>
      </c>
      <c r="J3774" s="2" t="s">
        <v>40</v>
      </c>
      <c r="K3774" s="2">
        <v>0</v>
      </c>
      <c r="L3774" s="2">
        <v>0</v>
      </c>
      <c r="M3774" s="2">
        <v>0</v>
      </c>
      <c r="N3774" s="2">
        <v>0</v>
      </c>
      <c r="O3774" s="2">
        <v>0</v>
      </c>
      <c r="P3774" s="2" t="s">
        <v>40</v>
      </c>
      <c r="Q3774" s="2" t="s">
        <v>40</v>
      </c>
    </row>
    <row r="3775" spans="1:17" x14ac:dyDescent="0.2">
      <c r="A3775" s="3" t="s">
        <v>80</v>
      </c>
      <c r="B3775" s="2">
        <v>0</v>
      </c>
      <c r="C3775" s="2">
        <v>0</v>
      </c>
      <c r="D3775" s="2" t="s">
        <v>40</v>
      </c>
      <c r="E3775" s="2">
        <v>0</v>
      </c>
      <c r="F3775" s="2">
        <v>0</v>
      </c>
      <c r="G3775" s="2" t="s">
        <v>40</v>
      </c>
      <c r="H3775" s="2" t="s">
        <v>83</v>
      </c>
      <c r="I3775" s="2" t="s">
        <v>40</v>
      </c>
      <c r="J3775" s="2" t="s">
        <v>40</v>
      </c>
      <c r="K3775" s="2">
        <v>0</v>
      </c>
      <c r="L3775" s="2">
        <v>0</v>
      </c>
      <c r="M3775" s="2">
        <v>0</v>
      </c>
      <c r="N3775" s="2">
        <v>0</v>
      </c>
      <c r="O3775" s="2">
        <v>0</v>
      </c>
      <c r="P3775" s="2" t="s">
        <v>40</v>
      </c>
      <c r="Q3775" s="2" t="s">
        <v>40</v>
      </c>
    </row>
    <row r="3776" spans="1:17" x14ac:dyDescent="0.2">
      <c r="A3776" s="3" t="s">
        <v>81</v>
      </c>
      <c r="B3776" s="2">
        <v>0</v>
      </c>
      <c r="C3776" s="2">
        <v>0</v>
      </c>
      <c r="D3776" s="2" t="s">
        <v>40</v>
      </c>
      <c r="E3776" s="2">
        <v>0</v>
      </c>
      <c r="F3776" s="2">
        <v>0</v>
      </c>
      <c r="G3776" s="2" t="s">
        <v>40</v>
      </c>
      <c r="H3776" s="2" t="s">
        <v>83</v>
      </c>
      <c r="I3776" s="2" t="s">
        <v>40</v>
      </c>
      <c r="J3776" s="2" t="s">
        <v>40</v>
      </c>
      <c r="K3776" s="2">
        <v>0</v>
      </c>
      <c r="L3776" s="2">
        <v>0</v>
      </c>
      <c r="M3776" s="2">
        <v>0</v>
      </c>
      <c r="N3776" s="2">
        <v>0</v>
      </c>
      <c r="O3776" s="2">
        <v>0</v>
      </c>
      <c r="P3776" s="2" t="s">
        <v>40</v>
      </c>
      <c r="Q3776" s="2" t="s">
        <v>40</v>
      </c>
    </row>
    <row r="3779" spans="1:5" x14ac:dyDescent="0.2">
      <c r="A3779" s="3" t="s">
        <v>122</v>
      </c>
    </row>
    <row r="3781" spans="1:5" x14ac:dyDescent="0.2">
      <c r="A3781" s="3" t="s">
        <v>121</v>
      </c>
    </row>
    <row r="3783" spans="1:5" x14ac:dyDescent="0.2">
      <c r="A3783" s="3" t="s">
        <v>29</v>
      </c>
      <c r="B3783" s="2">
        <v>1.4619999999999999E-2</v>
      </c>
    </row>
    <row r="3785" spans="1:5" x14ac:dyDescent="0.2">
      <c r="A3785" s="3" t="s">
        <v>31</v>
      </c>
    </row>
    <row r="3787" spans="1:5" x14ac:dyDescent="0.2">
      <c r="A3787" s="3" t="s">
        <v>32</v>
      </c>
      <c r="B3787" s="2" t="s">
        <v>33</v>
      </c>
      <c r="C3787" s="2" t="s">
        <v>34</v>
      </c>
      <c r="D3787" s="2" t="s">
        <v>35</v>
      </c>
      <c r="E3787" s="2" t="s">
        <v>36</v>
      </c>
    </row>
    <row r="3788" spans="1:5" x14ac:dyDescent="0.2">
      <c r="A3788" s="3">
        <v>0</v>
      </c>
      <c r="B3788" s="2" t="s">
        <v>107</v>
      </c>
      <c r="C3788" s="2">
        <v>1</v>
      </c>
      <c r="D3788" s="2" t="str">
        <f>B3807</f>
        <v xml:space="preserve"> W</v>
      </c>
      <c r="E3788" s="2" t="s">
        <v>40</v>
      </c>
    </row>
    <row r="3789" spans="1:5" x14ac:dyDescent="0.2">
      <c r="A3789" s="3">
        <v>0</v>
      </c>
      <c r="B3789" s="2" t="s">
        <v>107</v>
      </c>
      <c r="C3789" s="2">
        <v>2</v>
      </c>
      <c r="D3789" s="2" t="str">
        <f>D3807</f>
        <v xml:space="preserve"> W</v>
      </c>
      <c r="E3789" s="2" t="s">
        <v>40</v>
      </c>
    </row>
    <row r="3790" spans="1:5" x14ac:dyDescent="0.2">
      <c r="A3790" s="3">
        <v>0</v>
      </c>
      <c r="B3790" s="2" t="s">
        <v>107</v>
      </c>
      <c r="C3790" s="2">
        <v>4</v>
      </c>
      <c r="D3790" s="2" t="str">
        <f>J3807</f>
        <v xml:space="preserve"> M</v>
      </c>
      <c r="E3790" s="2" t="s">
        <v>40</v>
      </c>
    </row>
    <row r="3791" spans="1:5" x14ac:dyDescent="0.2">
      <c r="A3791" s="3">
        <v>0</v>
      </c>
      <c r="B3791" s="2" t="s">
        <v>107</v>
      </c>
      <c r="C3791" s="2">
        <v>4</v>
      </c>
      <c r="D3791" s="2" t="str">
        <f>K3807</f>
        <v xml:space="preserve"> SU</v>
      </c>
      <c r="E3791" s="2" t="s">
        <v>40</v>
      </c>
    </row>
    <row r="3792" spans="1:5" x14ac:dyDescent="0.2">
      <c r="A3792" s="3">
        <v>0</v>
      </c>
      <c r="B3792" s="2" t="s">
        <v>107</v>
      </c>
      <c r="C3792" s="2">
        <v>5</v>
      </c>
      <c r="D3792" s="2" t="str">
        <f>M3807</f>
        <v xml:space="preserve"> W</v>
      </c>
      <c r="E3792" s="2" t="s">
        <v>40</v>
      </c>
    </row>
    <row r="3794" spans="1:30" x14ac:dyDescent="0.2">
      <c r="A3794" s="3" t="s">
        <v>38</v>
      </c>
    </row>
    <row r="3796" spans="1:30" x14ac:dyDescent="0.2">
      <c r="B3796" s="2" t="s">
        <v>39</v>
      </c>
      <c r="C3796" s="2" t="s">
        <v>40</v>
      </c>
      <c r="D3796" s="2" t="s">
        <v>40</v>
      </c>
      <c r="E3796" s="2" t="s">
        <v>40</v>
      </c>
      <c r="F3796" s="2" t="s">
        <v>41</v>
      </c>
      <c r="G3796" s="2" t="s">
        <v>40</v>
      </c>
      <c r="H3796" s="2" t="s">
        <v>40</v>
      </c>
      <c r="I3796" s="2" t="s">
        <v>40</v>
      </c>
      <c r="J3796" s="2" t="s">
        <v>42</v>
      </c>
      <c r="K3796" s="2" t="s">
        <v>40</v>
      </c>
      <c r="L3796" s="2" t="s">
        <v>40</v>
      </c>
      <c r="M3796" s="2" t="s">
        <v>40</v>
      </c>
      <c r="N3796" s="2" t="s">
        <v>43</v>
      </c>
      <c r="O3796" s="2" t="s">
        <v>40</v>
      </c>
      <c r="P3796" s="2" t="s">
        <v>40</v>
      </c>
      <c r="Q3796" s="2" t="s">
        <v>40</v>
      </c>
      <c r="R3796" s="2" t="s">
        <v>44</v>
      </c>
      <c r="S3796" s="2" t="s">
        <v>40</v>
      </c>
      <c r="T3796" s="2" t="s">
        <v>40</v>
      </c>
      <c r="U3796" s="2" t="s">
        <v>40</v>
      </c>
      <c r="V3796" s="2" t="s">
        <v>45</v>
      </c>
      <c r="W3796" s="2" t="s">
        <v>40</v>
      </c>
      <c r="X3796" s="2" t="s">
        <v>40</v>
      </c>
      <c r="Y3796" s="2" t="s">
        <v>40</v>
      </c>
      <c r="Z3796" s="2" t="s">
        <v>46</v>
      </c>
      <c r="AA3796" s="2" t="s">
        <v>40</v>
      </c>
      <c r="AB3796" s="2" t="s">
        <v>40</v>
      </c>
      <c r="AC3796" s="2" t="s">
        <v>40</v>
      </c>
      <c r="AD3796" s="2" t="s">
        <v>40</v>
      </c>
    </row>
    <row r="3797" spans="1:30" x14ac:dyDescent="0.2">
      <c r="A3797" s="3" t="s">
        <v>47</v>
      </c>
      <c r="B3797" s="2" t="s">
        <v>48</v>
      </c>
      <c r="C3797" s="2" t="s">
        <v>49</v>
      </c>
      <c r="D3797" s="2" t="s">
        <v>50</v>
      </c>
      <c r="E3797" s="2" t="s">
        <v>51</v>
      </c>
      <c r="F3797" s="2" t="s">
        <v>49</v>
      </c>
      <c r="G3797" s="2" t="s">
        <v>40</v>
      </c>
      <c r="H3797" s="2" t="s">
        <v>40</v>
      </c>
      <c r="I3797" s="2" t="s">
        <v>40</v>
      </c>
      <c r="J3797" s="2" t="s">
        <v>48</v>
      </c>
      <c r="K3797" s="2" t="s">
        <v>40</v>
      </c>
      <c r="L3797" s="2" t="s">
        <v>40</v>
      </c>
      <c r="M3797" s="2" t="s">
        <v>40</v>
      </c>
      <c r="N3797" s="2" t="s">
        <v>51</v>
      </c>
      <c r="O3797" s="2" t="s">
        <v>40</v>
      </c>
      <c r="P3797" s="2" t="s">
        <v>40</v>
      </c>
      <c r="Q3797" s="2" t="s">
        <v>40</v>
      </c>
      <c r="R3797" s="2" t="s">
        <v>51</v>
      </c>
      <c r="S3797" s="2" t="s">
        <v>40</v>
      </c>
      <c r="T3797" s="2" t="s">
        <v>40</v>
      </c>
      <c r="U3797" s="2" t="s">
        <v>40</v>
      </c>
      <c r="V3797" s="2" t="s">
        <v>48</v>
      </c>
      <c r="W3797" s="2" t="s">
        <v>40</v>
      </c>
      <c r="X3797" s="2" t="s">
        <v>40</v>
      </c>
      <c r="Y3797" s="2" t="s">
        <v>40</v>
      </c>
      <c r="Z3797" s="2" t="s">
        <v>48</v>
      </c>
      <c r="AA3797" s="2" t="s">
        <v>40</v>
      </c>
      <c r="AB3797" s="2" t="s">
        <v>40</v>
      </c>
      <c r="AC3797" s="2" t="s">
        <v>40</v>
      </c>
      <c r="AD3797" s="2" t="s">
        <v>40</v>
      </c>
    </row>
    <row r="3798" spans="1:30" x14ac:dyDescent="0.2">
      <c r="A3798" s="3" t="s">
        <v>52</v>
      </c>
      <c r="B3798" s="2" t="s">
        <v>49</v>
      </c>
      <c r="C3798" s="2" t="s">
        <v>50</v>
      </c>
      <c r="D3798" s="2" t="s">
        <v>53</v>
      </c>
      <c r="E3798" s="2" t="s">
        <v>40</v>
      </c>
      <c r="F3798" s="2" t="s">
        <v>48</v>
      </c>
      <c r="G3798" s="2" t="s">
        <v>40</v>
      </c>
      <c r="H3798" s="2" t="s">
        <v>40</v>
      </c>
      <c r="I3798" s="2" t="s">
        <v>40</v>
      </c>
      <c r="J3798" s="2" t="s">
        <v>48</v>
      </c>
      <c r="K3798" s="2" t="s">
        <v>40</v>
      </c>
      <c r="L3798" s="2" t="s">
        <v>40</v>
      </c>
      <c r="M3798" s="2" t="s">
        <v>40</v>
      </c>
      <c r="N3798" s="2" t="s">
        <v>49</v>
      </c>
      <c r="O3798" s="2" t="s">
        <v>50</v>
      </c>
      <c r="P3798" s="2" t="s">
        <v>53</v>
      </c>
      <c r="Q3798" s="2" t="s">
        <v>40</v>
      </c>
      <c r="R3798" s="2" t="s">
        <v>48</v>
      </c>
      <c r="S3798" s="2" t="s">
        <v>49</v>
      </c>
      <c r="T3798" s="2" t="s">
        <v>40</v>
      </c>
      <c r="U3798" s="2" t="s">
        <v>40</v>
      </c>
      <c r="V3798" s="2" t="s">
        <v>48</v>
      </c>
      <c r="W3798" s="2" t="s">
        <v>40</v>
      </c>
      <c r="X3798" s="2" t="s">
        <v>40</v>
      </c>
      <c r="Y3798" s="2" t="s">
        <v>40</v>
      </c>
      <c r="Z3798" s="2" t="s">
        <v>48</v>
      </c>
      <c r="AA3798" s="2" t="s">
        <v>49</v>
      </c>
      <c r="AB3798" s="2" t="s">
        <v>40</v>
      </c>
      <c r="AC3798" s="2" t="s">
        <v>40</v>
      </c>
      <c r="AD3798" s="2" t="s">
        <v>40</v>
      </c>
    </row>
    <row r="3799" spans="1:30" x14ac:dyDescent="0.2">
      <c r="A3799" s="3" t="s">
        <v>54</v>
      </c>
      <c r="B3799" s="2" t="s">
        <v>50</v>
      </c>
      <c r="C3799" s="2" t="s">
        <v>40</v>
      </c>
      <c r="D3799" s="2" t="s">
        <v>40</v>
      </c>
      <c r="E3799" s="2" t="s">
        <v>40</v>
      </c>
      <c r="F3799" s="2" t="s">
        <v>48</v>
      </c>
      <c r="G3799" s="2" t="s">
        <v>49</v>
      </c>
      <c r="H3799" s="2" t="s">
        <v>40</v>
      </c>
      <c r="I3799" s="2" t="s">
        <v>40</v>
      </c>
      <c r="J3799" s="2" t="s">
        <v>48</v>
      </c>
      <c r="K3799" s="2" t="s">
        <v>40</v>
      </c>
      <c r="L3799" s="2" t="s">
        <v>40</v>
      </c>
      <c r="M3799" s="2" t="s">
        <v>40</v>
      </c>
      <c r="N3799" s="2" t="s">
        <v>49</v>
      </c>
      <c r="O3799" s="2" t="s">
        <v>50</v>
      </c>
      <c r="P3799" s="2" t="s">
        <v>53</v>
      </c>
      <c r="Q3799" s="2" t="s">
        <v>40</v>
      </c>
      <c r="R3799" s="2" t="s">
        <v>49</v>
      </c>
      <c r="S3799" s="2" t="s">
        <v>40</v>
      </c>
      <c r="T3799" s="2" t="s">
        <v>40</v>
      </c>
      <c r="U3799" s="2" t="s">
        <v>40</v>
      </c>
      <c r="V3799" s="2" t="s">
        <v>48</v>
      </c>
      <c r="W3799" s="2" t="s">
        <v>49</v>
      </c>
      <c r="X3799" s="2" t="s">
        <v>40</v>
      </c>
      <c r="Y3799" s="2" t="s">
        <v>40</v>
      </c>
      <c r="Z3799" s="2" t="s">
        <v>48</v>
      </c>
      <c r="AA3799" s="2" t="s">
        <v>49</v>
      </c>
      <c r="AB3799" s="2" t="s">
        <v>50</v>
      </c>
      <c r="AC3799" s="2" t="s">
        <v>40</v>
      </c>
      <c r="AD3799" s="2" t="s">
        <v>40</v>
      </c>
    </row>
    <row r="3800" spans="1:30" x14ac:dyDescent="0.2">
      <c r="A3800" s="3" t="s">
        <v>55</v>
      </c>
      <c r="B3800" s="2" t="s">
        <v>48</v>
      </c>
      <c r="C3800" s="2" t="s">
        <v>49</v>
      </c>
      <c r="D3800" s="2" t="s">
        <v>50</v>
      </c>
      <c r="E3800" s="2" t="s">
        <v>40</v>
      </c>
      <c r="F3800" s="2" t="s">
        <v>48</v>
      </c>
      <c r="G3800" s="2" t="s">
        <v>49</v>
      </c>
      <c r="H3800" s="2" t="s">
        <v>40</v>
      </c>
      <c r="I3800" s="2" t="s">
        <v>40</v>
      </c>
      <c r="J3800" s="2" t="s">
        <v>48</v>
      </c>
      <c r="K3800" s="2" t="s">
        <v>40</v>
      </c>
      <c r="L3800" s="2" t="s">
        <v>40</v>
      </c>
      <c r="M3800" s="2" t="s">
        <v>40</v>
      </c>
      <c r="N3800" s="2" t="s">
        <v>48</v>
      </c>
      <c r="O3800" s="2" t="s">
        <v>49</v>
      </c>
      <c r="P3800" s="2" t="s">
        <v>51</v>
      </c>
      <c r="Q3800" s="2" t="s">
        <v>40</v>
      </c>
      <c r="R3800" s="2" t="s">
        <v>48</v>
      </c>
      <c r="S3800" s="2" t="s">
        <v>40</v>
      </c>
      <c r="T3800" s="2" t="s">
        <v>40</v>
      </c>
      <c r="U3800" s="2" t="s">
        <v>40</v>
      </c>
      <c r="V3800" s="2" t="s">
        <v>48</v>
      </c>
      <c r="W3800" s="2" t="s">
        <v>49</v>
      </c>
      <c r="X3800" s="2" t="s">
        <v>40</v>
      </c>
      <c r="Y3800" s="2" t="s">
        <v>40</v>
      </c>
      <c r="Z3800" s="2" t="s">
        <v>48</v>
      </c>
      <c r="AA3800" s="2" t="s">
        <v>49</v>
      </c>
      <c r="AB3800" s="2" t="s">
        <v>40</v>
      </c>
      <c r="AC3800" s="2" t="s">
        <v>40</v>
      </c>
      <c r="AD3800" s="2" t="s">
        <v>40</v>
      </c>
    </row>
    <row r="3801" spans="1:30" x14ac:dyDescent="0.2">
      <c r="A3801" s="3" t="s">
        <v>56</v>
      </c>
      <c r="B3801" s="2" t="s">
        <v>48</v>
      </c>
      <c r="C3801" s="2" t="s">
        <v>49</v>
      </c>
      <c r="D3801" s="2" t="s">
        <v>50</v>
      </c>
      <c r="E3801" s="2" t="s">
        <v>40</v>
      </c>
      <c r="F3801" s="2" t="s">
        <v>48</v>
      </c>
      <c r="G3801" s="2" t="s">
        <v>40</v>
      </c>
      <c r="H3801" s="2" t="s">
        <v>40</v>
      </c>
      <c r="I3801" s="2" t="s">
        <v>40</v>
      </c>
      <c r="J3801" s="2" t="s">
        <v>48</v>
      </c>
      <c r="K3801" s="2" t="s">
        <v>40</v>
      </c>
      <c r="L3801" s="2" t="s">
        <v>40</v>
      </c>
      <c r="M3801" s="2" t="s">
        <v>40</v>
      </c>
      <c r="N3801" s="2" t="s">
        <v>49</v>
      </c>
      <c r="O3801" s="2" t="s">
        <v>40</v>
      </c>
      <c r="P3801" s="2" t="s">
        <v>40</v>
      </c>
      <c r="Q3801" s="2" t="s">
        <v>40</v>
      </c>
      <c r="R3801" s="2" t="s">
        <v>49</v>
      </c>
      <c r="S3801" s="2" t="s">
        <v>40</v>
      </c>
      <c r="T3801" s="2" t="s">
        <v>40</v>
      </c>
      <c r="U3801" s="2" t="s">
        <v>40</v>
      </c>
      <c r="V3801" s="2" t="s">
        <v>49</v>
      </c>
      <c r="W3801" s="2" t="s">
        <v>40</v>
      </c>
      <c r="X3801" s="2" t="s">
        <v>40</v>
      </c>
      <c r="Y3801" s="2" t="s">
        <v>40</v>
      </c>
      <c r="Z3801" s="2" t="s">
        <v>49</v>
      </c>
      <c r="AA3801" s="2" t="s">
        <v>40</v>
      </c>
      <c r="AB3801" s="2" t="s">
        <v>40</v>
      </c>
      <c r="AC3801" s="2" t="s">
        <v>40</v>
      </c>
      <c r="AD3801" s="2" t="s">
        <v>40</v>
      </c>
    </row>
    <row r="3804" spans="1:30" x14ac:dyDescent="0.2">
      <c r="A3804" s="3" t="s">
        <v>57</v>
      </c>
    </row>
    <row r="3806" spans="1:30" x14ac:dyDescent="0.2">
      <c r="A3806" s="3" t="s">
        <v>47</v>
      </c>
      <c r="B3806" s="2" t="s">
        <v>40</v>
      </c>
      <c r="C3806" s="2" t="s">
        <v>40</v>
      </c>
      <c r="D3806" s="2" t="s">
        <v>58</v>
      </c>
      <c r="E3806" s="2" t="s">
        <v>40</v>
      </c>
      <c r="F3806" s="2" t="s">
        <v>40</v>
      </c>
      <c r="G3806" s="2" t="s">
        <v>59</v>
      </c>
      <c r="H3806" s="2" t="s">
        <v>40</v>
      </c>
      <c r="I3806" s="2" t="s">
        <v>40</v>
      </c>
      <c r="J3806" s="2" t="s">
        <v>60</v>
      </c>
      <c r="K3806" s="2" t="s">
        <v>40</v>
      </c>
      <c r="L3806" s="2" t="s">
        <v>40</v>
      </c>
      <c r="M3806" s="2" t="s">
        <v>61</v>
      </c>
      <c r="N3806" s="2" t="s">
        <v>40</v>
      </c>
      <c r="O3806" s="2" t="s">
        <v>40</v>
      </c>
      <c r="P3806" s="2" t="s">
        <v>40</v>
      </c>
    </row>
    <row r="3807" spans="1:30" x14ac:dyDescent="0.2">
      <c r="A3807" s="3" t="s">
        <v>62</v>
      </c>
      <c r="B3807" s="2" t="s">
        <v>63</v>
      </c>
      <c r="C3807" s="2" t="s">
        <v>40</v>
      </c>
      <c r="D3807" s="2" t="s">
        <v>63</v>
      </c>
      <c r="E3807" s="2" t="s">
        <v>49</v>
      </c>
      <c r="F3807" s="2" t="s">
        <v>40</v>
      </c>
      <c r="G3807" s="2" t="s">
        <v>49</v>
      </c>
      <c r="H3807" s="2" t="s">
        <v>40</v>
      </c>
      <c r="I3807" s="2" t="s">
        <v>40</v>
      </c>
      <c r="J3807" s="2" t="s">
        <v>49</v>
      </c>
      <c r="K3807" s="2" t="s">
        <v>66</v>
      </c>
      <c r="L3807" s="2" t="s">
        <v>63</v>
      </c>
      <c r="M3807" s="2" t="s">
        <v>63</v>
      </c>
      <c r="N3807" s="2" t="s">
        <v>49</v>
      </c>
      <c r="O3807" s="2" t="s">
        <v>40</v>
      </c>
      <c r="P3807" s="2" t="s">
        <v>40</v>
      </c>
    </row>
    <row r="3810" spans="1:30" x14ac:dyDescent="0.2">
      <c r="A3810" s="3" t="s">
        <v>67</v>
      </c>
    </row>
    <row r="3812" spans="1:30" x14ac:dyDescent="0.2">
      <c r="B3812" s="2" t="s">
        <v>68</v>
      </c>
      <c r="C3812" s="2" t="s">
        <v>69</v>
      </c>
      <c r="D3812" s="2" t="s">
        <v>70</v>
      </c>
      <c r="E3812" s="2" t="s">
        <v>71</v>
      </c>
      <c r="F3812" s="2" t="s">
        <v>72</v>
      </c>
      <c r="G3812" s="2" t="s">
        <v>73</v>
      </c>
      <c r="H3812" s="2" t="s">
        <v>74</v>
      </c>
      <c r="I3812" s="2" t="s">
        <v>40</v>
      </c>
    </row>
    <row r="3813" spans="1:30" x14ac:dyDescent="0.2">
      <c r="A3813" s="3" t="s">
        <v>75</v>
      </c>
      <c r="B3813" s="2">
        <v>0</v>
      </c>
      <c r="C3813" s="2">
        <v>3.29E-3</v>
      </c>
      <c r="D3813" s="2">
        <v>8.8699999999999994E-3</v>
      </c>
      <c r="E3813" s="2">
        <v>1.4370000000000001E-2</v>
      </c>
      <c r="F3813" s="2">
        <v>3.7260000000000001E-2</v>
      </c>
      <c r="G3813" s="2">
        <v>0.11677999999999999</v>
      </c>
      <c r="H3813" s="2">
        <v>0.81942999999999999</v>
      </c>
      <c r="I3813" s="2" t="s">
        <v>40</v>
      </c>
    </row>
    <row r="3814" spans="1:30" x14ac:dyDescent="0.2">
      <c r="A3814" s="3" t="s">
        <v>76</v>
      </c>
      <c r="B3814" s="2">
        <v>0</v>
      </c>
      <c r="C3814" s="2">
        <v>8.2890000000000005E-2</v>
      </c>
      <c r="D3814" s="2">
        <v>0.25253999999999999</v>
      </c>
      <c r="E3814" s="2">
        <v>0.34873999999999999</v>
      </c>
      <c r="F3814" s="2">
        <v>0.23854</v>
      </c>
      <c r="G3814" s="2">
        <v>7.3090000000000002E-2</v>
      </c>
      <c r="H3814" s="2">
        <v>4.1999999999999997E-3</v>
      </c>
      <c r="I3814" s="2" t="s">
        <v>40</v>
      </c>
    </row>
    <row r="3815" spans="1:30" x14ac:dyDescent="0.2">
      <c r="A3815" s="3" t="s">
        <v>77</v>
      </c>
      <c r="B3815" s="2">
        <v>0.99866999999999995</v>
      </c>
      <c r="C3815" s="2">
        <v>1.33E-3</v>
      </c>
      <c r="D3815" s="2">
        <v>0</v>
      </c>
      <c r="E3815" s="2">
        <v>0</v>
      </c>
      <c r="F3815" s="2">
        <v>0</v>
      </c>
      <c r="G3815" s="2">
        <v>0</v>
      </c>
      <c r="H3815" s="2">
        <v>0</v>
      </c>
      <c r="I3815" s="2" t="s">
        <v>40</v>
      </c>
    </row>
    <row r="3816" spans="1:30" x14ac:dyDescent="0.2">
      <c r="A3816" s="3" t="s">
        <v>78</v>
      </c>
      <c r="B3816" s="2">
        <v>1.33E-3</v>
      </c>
      <c r="C3816" s="2">
        <v>3.712E-2</v>
      </c>
      <c r="D3816" s="2">
        <v>6.2990000000000004E-2</v>
      </c>
      <c r="E3816" s="2">
        <v>8.9419999999999999E-2</v>
      </c>
      <c r="F3816" s="2">
        <v>0.18357999999999999</v>
      </c>
      <c r="G3816" s="2">
        <v>0.50349999999999995</v>
      </c>
      <c r="H3816" s="2">
        <v>0.12206</v>
      </c>
      <c r="I3816" s="2" t="s">
        <v>40</v>
      </c>
    </row>
    <row r="3817" spans="1:30" x14ac:dyDescent="0.2">
      <c r="A3817" s="3" t="s">
        <v>79</v>
      </c>
      <c r="B3817" s="2">
        <v>0</v>
      </c>
      <c r="C3817" s="2">
        <v>0.71689000000000003</v>
      </c>
      <c r="D3817" s="2">
        <v>0.19902</v>
      </c>
      <c r="E3817" s="2">
        <v>7.2789999999999994E-2</v>
      </c>
      <c r="F3817" s="2">
        <v>1.089E-2</v>
      </c>
      <c r="G3817" s="2">
        <v>4.0000000000000002E-4</v>
      </c>
      <c r="H3817" s="2">
        <v>1.0000000000000001E-5</v>
      </c>
      <c r="I3817" s="2" t="s">
        <v>40</v>
      </c>
    </row>
    <row r="3818" spans="1:30" x14ac:dyDescent="0.2">
      <c r="A3818" s="3" t="s">
        <v>80</v>
      </c>
      <c r="B3818" s="2">
        <v>0</v>
      </c>
      <c r="C3818" s="2">
        <v>0.19359999999999999</v>
      </c>
      <c r="D3818" s="2">
        <v>0.40870000000000001</v>
      </c>
      <c r="E3818" s="2">
        <v>0.26389000000000001</v>
      </c>
      <c r="F3818" s="2">
        <v>0.11166</v>
      </c>
      <c r="G3818" s="2">
        <v>2.1219999999999999E-2</v>
      </c>
      <c r="H3818" s="2">
        <v>9.3000000000000005E-4</v>
      </c>
      <c r="I3818" s="2" t="s">
        <v>40</v>
      </c>
    </row>
    <row r="3819" spans="1:30" x14ac:dyDescent="0.2">
      <c r="A3819" s="3" t="s">
        <v>81</v>
      </c>
      <c r="B3819" s="2">
        <v>0</v>
      </c>
      <c r="C3819" s="2">
        <v>5.9799999999999999E-2</v>
      </c>
      <c r="D3819" s="2">
        <v>0.13597000000000001</v>
      </c>
      <c r="E3819" s="2">
        <v>0.16350999999999999</v>
      </c>
      <c r="F3819" s="2">
        <v>0.35944999999999999</v>
      </c>
      <c r="G3819" s="2">
        <v>0.25024999999999997</v>
      </c>
      <c r="H3819" s="2">
        <v>3.1019999999999999E-2</v>
      </c>
      <c r="I3819" s="2" t="s">
        <v>40</v>
      </c>
    </row>
    <row r="3822" spans="1:30" x14ac:dyDescent="0.2">
      <c r="A3822" s="3" t="s">
        <v>82</v>
      </c>
    </row>
    <row r="3824" spans="1:30" x14ac:dyDescent="0.2">
      <c r="B3824" s="2" t="s">
        <v>39</v>
      </c>
      <c r="C3824" s="2" t="s">
        <v>40</v>
      </c>
      <c r="D3824" s="2" t="s">
        <v>40</v>
      </c>
      <c r="E3824" s="2" t="s">
        <v>40</v>
      </c>
      <c r="F3824" s="2" t="s">
        <v>41</v>
      </c>
      <c r="G3824" s="2" t="s">
        <v>40</v>
      </c>
      <c r="H3824" s="2" t="s">
        <v>40</v>
      </c>
      <c r="I3824" s="2" t="s">
        <v>40</v>
      </c>
      <c r="J3824" s="2" t="s">
        <v>42</v>
      </c>
      <c r="K3824" s="2" t="s">
        <v>40</v>
      </c>
      <c r="L3824" s="2" t="s">
        <v>40</v>
      </c>
      <c r="M3824" s="2" t="s">
        <v>40</v>
      </c>
      <c r="N3824" s="2" t="s">
        <v>43</v>
      </c>
      <c r="O3824" s="2" t="s">
        <v>40</v>
      </c>
      <c r="P3824" s="2" t="s">
        <v>40</v>
      </c>
      <c r="Q3824" s="2" t="s">
        <v>40</v>
      </c>
      <c r="R3824" s="2" t="s">
        <v>44</v>
      </c>
      <c r="S3824" s="2" t="s">
        <v>40</v>
      </c>
      <c r="T3824" s="2" t="s">
        <v>40</v>
      </c>
      <c r="U3824" s="2" t="s">
        <v>40</v>
      </c>
      <c r="V3824" s="2" t="s">
        <v>45</v>
      </c>
      <c r="W3824" s="2" t="s">
        <v>40</v>
      </c>
      <c r="X3824" s="2" t="s">
        <v>40</v>
      </c>
      <c r="Y3824" s="2" t="s">
        <v>40</v>
      </c>
      <c r="Z3824" s="2" t="s">
        <v>46</v>
      </c>
      <c r="AA3824" s="2" t="s">
        <v>40</v>
      </c>
      <c r="AB3824" s="2" t="s">
        <v>40</v>
      </c>
      <c r="AC3824" s="2" t="s">
        <v>40</v>
      </c>
      <c r="AD3824" s="2" t="s">
        <v>40</v>
      </c>
    </row>
    <row r="3825" spans="1:30" x14ac:dyDescent="0.2">
      <c r="A3825" s="3" t="s">
        <v>47</v>
      </c>
      <c r="B3825" s="2">
        <v>1.652E-2</v>
      </c>
      <c r="C3825" s="2">
        <v>1.712E-2</v>
      </c>
      <c r="D3825" s="2">
        <v>9.8399999999999998E-3</v>
      </c>
      <c r="E3825" s="2">
        <v>1.4789999999999999E-2</v>
      </c>
      <c r="F3825" s="2" t="s">
        <v>83</v>
      </c>
      <c r="G3825" s="2" t="s">
        <v>40</v>
      </c>
      <c r="H3825" s="2" t="s">
        <v>40</v>
      </c>
      <c r="I3825" s="2" t="s">
        <v>40</v>
      </c>
      <c r="J3825" s="2" t="s">
        <v>83</v>
      </c>
      <c r="K3825" s="2" t="s">
        <v>40</v>
      </c>
      <c r="L3825" s="2" t="s">
        <v>40</v>
      </c>
      <c r="M3825" s="2" t="s">
        <v>40</v>
      </c>
      <c r="N3825" s="2" t="s">
        <v>83</v>
      </c>
      <c r="O3825" s="2" t="s">
        <v>40</v>
      </c>
      <c r="P3825" s="2" t="s">
        <v>40</v>
      </c>
      <c r="Q3825" s="2" t="s">
        <v>40</v>
      </c>
      <c r="R3825" s="2" t="s">
        <v>83</v>
      </c>
      <c r="S3825" s="2" t="s">
        <v>40</v>
      </c>
      <c r="T3825" s="2" t="s">
        <v>40</v>
      </c>
      <c r="U3825" s="2" t="s">
        <v>40</v>
      </c>
      <c r="V3825" s="2" t="s">
        <v>83</v>
      </c>
      <c r="W3825" s="2" t="s">
        <v>40</v>
      </c>
      <c r="X3825" s="2" t="s">
        <v>40</v>
      </c>
      <c r="Y3825" s="2" t="s">
        <v>40</v>
      </c>
      <c r="Z3825" s="2" t="s">
        <v>83</v>
      </c>
      <c r="AA3825" s="2" t="s">
        <v>40</v>
      </c>
      <c r="AB3825" s="2" t="s">
        <v>40</v>
      </c>
      <c r="AC3825" s="2" t="s">
        <v>40</v>
      </c>
      <c r="AD3825" s="2" t="s">
        <v>40</v>
      </c>
    </row>
    <row r="3826" spans="1:30" x14ac:dyDescent="0.2">
      <c r="A3826" s="3" t="s">
        <v>52</v>
      </c>
      <c r="B3826" s="2">
        <v>1.389E-2</v>
      </c>
      <c r="C3826" s="2">
        <v>1.5789999999999998E-2</v>
      </c>
      <c r="D3826" s="2">
        <v>1.4200000000000001E-2</v>
      </c>
      <c r="E3826" s="2" t="s">
        <v>40</v>
      </c>
      <c r="F3826" s="2" t="s">
        <v>83</v>
      </c>
      <c r="G3826" s="2" t="s">
        <v>40</v>
      </c>
      <c r="H3826" s="2" t="s">
        <v>40</v>
      </c>
      <c r="I3826" s="2" t="s">
        <v>40</v>
      </c>
      <c r="J3826" s="2" t="s">
        <v>83</v>
      </c>
      <c r="K3826" s="2" t="s">
        <v>40</v>
      </c>
      <c r="L3826" s="2" t="s">
        <v>40</v>
      </c>
      <c r="M3826" s="2" t="s">
        <v>40</v>
      </c>
      <c r="N3826" s="2">
        <v>3.7470000000000003E-2</v>
      </c>
      <c r="O3826" s="2">
        <v>0</v>
      </c>
      <c r="P3826" s="2">
        <v>0</v>
      </c>
      <c r="Q3826" s="2" t="s">
        <v>40</v>
      </c>
      <c r="R3826" s="2">
        <v>1.338E-2</v>
      </c>
      <c r="S3826" s="2">
        <v>1.585E-2</v>
      </c>
      <c r="T3826" s="2" t="s">
        <v>40</v>
      </c>
      <c r="U3826" s="2" t="s">
        <v>40</v>
      </c>
      <c r="V3826" s="2" t="s">
        <v>83</v>
      </c>
      <c r="W3826" s="2" t="s">
        <v>40</v>
      </c>
      <c r="X3826" s="2" t="s">
        <v>40</v>
      </c>
      <c r="Y3826" s="2" t="s">
        <v>40</v>
      </c>
      <c r="Z3826" s="2">
        <v>1.409E-2</v>
      </c>
      <c r="AA3826" s="2">
        <v>1.516E-2</v>
      </c>
      <c r="AB3826" s="2" t="s">
        <v>40</v>
      </c>
      <c r="AC3826" s="2" t="s">
        <v>40</v>
      </c>
      <c r="AD3826" s="2" t="s">
        <v>40</v>
      </c>
    </row>
    <row r="3827" spans="1:30" x14ac:dyDescent="0.2">
      <c r="A3827" s="3" t="s">
        <v>54</v>
      </c>
      <c r="B3827" s="2" t="s">
        <v>83</v>
      </c>
      <c r="C3827" s="2" t="s">
        <v>40</v>
      </c>
      <c r="D3827" s="2" t="s">
        <v>40</v>
      </c>
      <c r="E3827" s="2" t="s">
        <v>40</v>
      </c>
      <c r="F3827" s="2">
        <v>1.3599999999999999E-2</v>
      </c>
      <c r="G3827" s="2">
        <v>1.5630000000000002E-2</v>
      </c>
      <c r="H3827" s="2" t="s">
        <v>40</v>
      </c>
      <c r="I3827" s="2" t="s">
        <v>40</v>
      </c>
      <c r="J3827" s="2" t="s">
        <v>83</v>
      </c>
      <c r="K3827" s="2" t="s">
        <v>40</v>
      </c>
      <c r="L3827" s="2" t="s">
        <v>40</v>
      </c>
      <c r="M3827" s="2" t="s">
        <v>40</v>
      </c>
      <c r="N3827" s="2">
        <v>3.7519999999999998E-2</v>
      </c>
      <c r="O3827" s="2">
        <v>0</v>
      </c>
      <c r="P3827" s="2">
        <v>0</v>
      </c>
      <c r="Q3827" s="2" t="s">
        <v>40</v>
      </c>
      <c r="R3827" s="2" t="s">
        <v>83</v>
      </c>
      <c r="S3827" s="2" t="s">
        <v>40</v>
      </c>
      <c r="T3827" s="2" t="s">
        <v>40</v>
      </c>
      <c r="U3827" s="2" t="s">
        <v>40</v>
      </c>
      <c r="V3827" s="2">
        <v>1.8089999999999998E-2</v>
      </c>
      <c r="W3827" s="2">
        <v>1.1010000000000001E-2</v>
      </c>
      <c r="X3827" s="2" t="s">
        <v>40</v>
      </c>
      <c r="Y3827" s="2" t="s">
        <v>40</v>
      </c>
      <c r="Z3827" s="2">
        <v>1.489E-2</v>
      </c>
      <c r="AA3827" s="2">
        <v>1.4829999999999999E-2</v>
      </c>
      <c r="AB3827" s="2">
        <v>1.4160000000000001E-2</v>
      </c>
      <c r="AC3827" s="2" t="s">
        <v>40</v>
      </c>
      <c r="AD3827" s="2" t="s">
        <v>40</v>
      </c>
    </row>
    <row r="3828" spans="1:30" x14ac:dyDescent="0.2">
      <c r="A3828" s="3" t="s">
        <v>55</v>
      </c>
      <c r="B3828" s="2">
        <v>1.3679999999999999E-2</v>
      </c>
      <c r="C3828" s="2">
        <v>1.507E-2</v>
      </c>
      <c r="D3828" s="2">
        <v>1.512E-2</v>
      </c>
      <c r="E3828" s="2" t="s">
        <v>40</v>
      </c>
      <c r="F3828" s="2">
        <v>1.593E-2</v>
      </c>
      <c r="G3828" s="2">
        <v>1.332E-2</v>
      </c>
      <c r="H3828" s="2" t="s">
        <v>40</v>
      </c>
      <c r="I3828" s="2" t="s">
        <v>40</v>
      </c>
      <c r="J3828" s="2" t="s">
        <v>83</v>
      </c>
      <c r="K3828" s="2" t="s">
        <v>40</v>
      </c>
      <c r="L3828" s="2" t="s">
        <v>40</v>
      </c>
      <c r="M3828" s="2" t="s">
        <v>40</v>
      </c>
      <c r="N3828" s="2">
        <v>0</v>
      </c>
      <c r="O3828" s="2">
        <v>0</v>
      </c>
      <c r="P3828" s="2">
        <v>3.7659999999999999E-2</v>
      </c>
      <c r="Q3828" s="2" t="s">
        <v>40</v>
      </c>
      <c r="R3828" s="2" t="s">
        <v>83</v>
      </c>
      <c r="S3828" s="2" t="s">
        <v>40</v>
      </c>
      <c r="T3828" s="2" t="s">
        <v>40</v>
      </c>
      <c r="U3828" s="2" t="s">
        <v>40</v>
      </c>
      <c r="V3828" s="2">
        <v>1.3939999999999999E-2</v>
      </c>
      <c r="W3828" s="2">
        <v>1.5299999999999999E-2</v>
      </c>
      <c r="X3828" s="2" t="s">
        <v>40</v>
      </c>
      <c r="Y3828" s="2" t="s">
        <v>40</v>
      </c>
      <c r="Z3828" s="2">
        <v>1.294E-2</v>
      </c>
      <c r="AA3828" s="2">
        <v>1.6289999999999999E-2</v>
      </c>
      <c r="AB3828" s="2" t="s">
        <v>40</v>
      </c>
      <c r="AC3828" s="2" t="s">
        <v>40</v>
      </c>
      <c r="AD3828" s="2" t="s">
        <v>40</v>
      </c>
    </row>
    <row r="3829" spans="1:30" x14ac:dyDescent="0.2">
      <c r="A3829" s="3" t="s">
        <v>56</v>
      </c>
      <c r="B3829" s="2">
        <v>1.4840000000000001E-2</v>
      </c>
      <c r="C3829" s="2">
        <v>1.2749999999999999E-2</v>
      </c>
      <c r="D3829" s="2">
        <v>1.6250000000000001E-2</v>
      </c>
      <c r="E3829" s="2" t="s">
        <v>40</v>
      </c>
      <c r="F3829" s="2" t="s">
        <v>83</v>
      </c>
      <c r="G3829" s="2" t="s">
        <v>40</v>
      </c>
      <c r="H3829" s="2" t="s">
        <v>40</v>
      </c>
      <c r="I3829" s="2" t="s">
        <v>40</v>
      </c>
      <c r="J3829" s="2" t="s">
        <v>83</v>
      </c>
      <c r="K3829" s="2" t="s">
        <v>40</v>
      </c>
      <c r="L3829" s="2" t="s">
        <v>40</v>
      </c>
      <c r="M3829" s="2" t="s">
        <v>40</v>
      </c>
      <c r="N3829" s="2" t="s">
        <v>83</v>
      </c>
      <c r="O3829" s="2" t="s">
        <v>40</v>
      </c>
      <c r="P3829" s="2" t="s">
        <v>40</v>
      </c>
      <c r="Q3829" s="2" t="s">
        <v>40</v>
      </c>
      <c r="R3829" s="2" t="s">
        <v>83</v>
      </c>
      <c r="S3829" s="2" t="s">
        <v>40</v>
      </c>
      <c r="T3829" s="2" t="s">
        <v>40</v>
      </c>
      <c r="U3829" s="2" t="s">
        <v>40</v>
      </c>
      <c r="V3829" s="2" t="s">
        <v>83</v>
      </c>
      <c r="W3829" s="2" t="s">
        <v>40</v>
      </c>
      <c r="X3829" s="2" t="s">
        <v>40</v>
      </c>
      <c r="Y3829" s="2" t="s">
        <v>40</v>
      </c>
      <c r="Z3829" s="2" t="s">
        <v>83</v>
      </c>
      <c r="AA3829" s="2" t="s">
        <v>40</v>
      </c>
      <c r="AB3829" s="2" t="s">
        <v>40</v>
      </c>
      <c r="AC3829" s="2" t="s">
        <v>40</v>
      </c>
      <c r="AD3829" s="2" t="s">
        <v>40</v>
      </c>
    </row>
    <row r="3832" spans="1:30" x14ac:dyDescent="0.2">
      <c r="A3832" s="3" t="s">
        <v>84</v>
      </c>
    </row>
    <row r="3834" spans="1:30" x14ac:dyDescent="0.2">
      <c r="A3834" s="3" t="s">
        <v>47</v>
      </c>
      <c r="B3834" s="2" t="s">
        <v>40</v>
      </c>
      <c r="C3834" s="2" t="s">
        <v>40</v>
      </c>
      <c r="D3834" s="2" t="s">
        <v>58</v>
      </c>
      <c r="E3834" s="2" t="s">
        <v>40</v>
      </c>
      <c r="F3834" s="2" t="s">
        <v>40</v>
      </c>
      <c r="G3834" s="2" t="s">
        <v>59</v>
      </c>
      <c r="H3834" s="2" t="s">
        <v>40</v>
      </c>
      <c r="I3834" s="2" t="s">
        <v>40</v>
      </c>
      <c r="J3834" s="2" t="s">
        <v>60</v>
      </c>
      <c r="K3834" s="2" t="s">
        <v>40</v>
      </c>
      <c r="L3834" s="2" t="s">
        <v>40</v>
      </c>
      <c r="M3834" s="2" t="s">
        <v>61</v>
      </c>
      <c r="N3834" s="2" t="s">
        <v>40</v>
      </c>
      <c r="O3834" s="2" t="s">
        <v>40</v>
      </c>
      <c r="P3834" s="2" t="s">
        <v>40</v>
      </c>
    </row>
    <row r="3835" spans="1:30" x14ac:dyDescent="0.2">
      <c r="A3835" s="3">
        <v>2.657E-2</v>
      </c>
      <c r="B3835" s="2">
        <v>0</v>
      </c>
      <c r="C3835" s="2" t="s">
        <v>40</v>
      </c>
      <c r="D3835" s="2">
        <v>0</v>
      </c>
      <c r="E3835" s="2">
        <v>2.6550000000000001E-2</v>
      </c>
      <c r="F3835" s="2" t="s">
        <v>40</v>
      </c>
      <c r="G3835" s="2" t="s">
        <v>83</v>
      </c>
      <c r="H3835" s="2" t="s">
        <v>40</v>
      </c>
      <c r="I3835" s="2" t="s">
        <v>40</v>
      </c>
      <c r="J3835" s="2">
        <v>0</v>
      </c>
      <c r="K3835" s="2">
        <v>0</v>
      </c>
      <c r="L3835" s="2">
        <v>4.7759999999999997E-2</v>
      </c>
      <c r="M3835" s="2">
        <v>0</v>
      </c>
      <c r="N3835" s="2">
        <v>2.6620000000000001E-2</v>
      </c>
      <c r="O3835" s="2" t="s">
        <v>40</v>
      </c>
      <c r="P3835" s="2" t="s">
        <v>40</v>
      </c>
    </row>
    <row r="3838" spans="1:30" x14ac:dyDescent="0.2">
      <c r="A3838" s="3" t="s">
        <v>85</v>
      </c>
    </row>
    <row r="3839" spans="1:30" x14ac:dyDescent="0.2">
      <c r="A3839" s="3" t="s">
        <v>86</v>
      </c>
    </row>
    <row r="3841" spans="1:30" x14ac:dyDescent="0.2">
      <c r="B3841" s="2" t="s">
        <v>39</v>
      </c>
      <c r="C3841" s="2" t="s">
        <v>40</v>
      </c>
      <c r="D3841" s="2" t="s">
        <v>40</v>
      </c>
      <c r="E3841" s="2" t="s">
        <v>40</v>
      </c>
      <c r="F3841" s="2" t="s">
        <v>41</v>
      </c>
      <c r="G3841" s="2" t="s">
        <v>40</v>
      </c>
      <c r="H3841" s="2" t="s">
        <v>40</v>
      </c>
      <c r="I3841" s="2" t="s">
        <v>40</v>
      </c>
      <c r="J3841" s="2" t="s">
        <v>42</v>
      </c>
      <c r="K3841" s="2" t="s">
        <v>40</v>
      </c>
      <c r="L3841" s="2" t="s">
        <v>40</v>
      </c>
      <c r="M3841" s="2" t="s">
        <v>40</v>
      </c>
      <c r="N3841" s="2" t="s">
        <v>43</v>
      </c>
      <c r="O3841" s="2" t="s">
        <v>40</v>
      </c>
      <c r="P3841" s="2" t="s">
        <v>40</v>
      </c>
      <c r="Q3841" s="2" t="s">
        <v>40</v>
      </c>
      <c r="R3841" s="2" t="s">
        <v>44</v>
      </c>
      <c r="S3841" s="2" t="s">
        <v>40</v>
      </c>
      <c r="T3841" s="2" t="s">
        <v>40</v>
      </c>
      <c r="U3841" s="2" t="s">
        <v>40</v>
      </c>
      <c r="V3841" s="2" t="s">
        <v>45</v>
      </c>
      <c r="W3841" s="2" t="s">
        <v>40</v>
      </c>
      <c r="X3841" s="2" t="s">
        <v>40</v>
      </c>
      <c r="Y3841" s="2" t="s">
        <v>40</v>
      </c>
      <c r="Z3841" s="2" t="s">
        <v>46</v>
      </c>
      <c r="AA3841" s="2" t="s">
        <v>40</v>
      </c>
      <c r="AB3841" s="2" t="s">
        <v>40</v>
      </c>
      <c r="AC3841" s="2" t="s">
        <v>40</v>
      </c>
      <c r="AD3841" s="2" t="s">
        <v>40</v>
      </c>
    </row>
    <row r="3842" spans="1:30" x14ac:dyDescent="0.2">
      <c r="A3842" s="3" t="s">
        <v>47</v>
      </c>
      <c r="B3842" s="2">
        <v>0</v>
      </c>
      <c r="C3842" s="2">
        <v>0</v>
      </c>
      <c r="D3842" s="2">
        <v>0</v>
      </c>
      <c r="E3842" s="2">
        <v>0</v>
      </c>
      <c r="F3842" s="2" t="s">
        <v>83</v>
      </c>
      <c r="G3842" s="2" t="s">
        <v>40</v>
      </c>
      <c r="H3842" s="2" t="s">
        <v>40</v>
      </c>
      <c r="I3842" s="2" t="s">
        <v>40</v>
      </c>
      <c r="J3842" s="2" t="s">
        <v>83</v>
      </c>
      <c r="K3842" s="2" t="s">
        <v>40</v>
      </c>
      <c r="L3842" s="2" t="s">
        <v>40</v>
      </c>
      <c r="M3842" s="2" t="s">
        <v>40</v>
      </c>
      <c r="N3842" s="2" t="s">
        <v>83</v>
      </c>
      <c r="O3842" s="2" t="s">
        <v>40</v>
      </c>
      <c r="P3842" s="2" t="s">
        <v>40</v>
      </c>
      <c r="Q3842" s="2" t="s">
        <v>40</v>
      </c>
      <c r="R3842" s="2" t="s">
        <v>83</v>
      </c>
      <c r="S3842" s="2" t="s">
        <v>40</v>
      </c>
      <c r="T3842" s="2" t="s">
        <v>40</v>
      </c>
      <c r="U3842" s="2" t="s">
        <v>40</v>
      </c>
      <c r="V3842" s="2" t="s">
        <v>83</v>
      </c>
      <c r="W3842" s="2" t="s">
        <v>40</v>
      </c>
      <c r="X3842" s="2" t="s">
        <v>40</v>
      </c>
      <c r="Y3842" s="2" t="s">
        <v>40</v>
      </c>
      <c r="Z3842" s="2" t="s">
        <v>83</v>
      </c>
      <c r="AA3842" s="2" t="s">
        <v>40</v>
      </c>
      <c r="AB3842" s="2" t="s">
        <v>40</v>
      </c>
      <c r="AC3842" s="2" t="s">
        <v>40</v>
      </c>
      <c r="AD3842" s="2" t="s">
        <v>40</v>
      </c>
    </row>
    <row r="3843" spans="1:30" x14ac:dyDescent="0.2">
      <c r="A3843" s="3" t="s">
        <v>52</v>
      </c>
      <c r="B3843" s="2">
        <v>0</v>
      </c>
      <c r="C3843" s="2">
        <v>0</v>
      </c>
      <c r="D3843" s="2">
        <v>0</v>
      </c>
      <c r="E3843" s="2" t="s">
        <v>40</v>
      </c>
      <c r="F3843" s="2" t="s">
        <v>83</v>
      </c>
      <c r="G3843" s="2" t="s">
        <v>40</v>
      </c>
      <c r="H3843" s="2" t="s">
        <v>40</v>
      </c>
      <c r="I3843" s="2" t="s">
        <v>40</v>
      </c>
      <c r="J3843" s="2" t="s">
        <v>83</v>
      </c>
      <c r="K3843" s="2" t="s">
        <v>40</v>
      </c>
      <c r="L3843" s="2" t="s">
        <v>40</v>
      </c>
      <c r="M3843" s="2" t="s">
        <v>40</v>
      </c>
      <c r="N3843" s="2">
        <v>0</v>
      </c>
      <c r="O3843" s="2">
        <v>0</v>
      </c>
      <c r="P3843" s="2">
        <v>0</v>
      </c>
      <c r="Q3843" s="2" t="s">
        <v>40</v>
      </c>
      <c r="R3843" s="2">
        <v>0</v>
      </c>
      <c r="S3843" s="2">
        <v>0</v>
      </c>
      <c r="T3843" s="2" t="s">
        <v>40</v>
      </c>
      <c r="U3843" s="2" t="s">
        <v>40</v>
      </c>
      <c r="V3843" s="2" t="s">
        <v>83</v>
      </c>
      <c r="W3843" s="2" t="s">
        <v>40</v>
      </c>
      <c r="X3843" s="2" t="s">
        <v>40</v>
      </c>
      <c r="Y3843" s="2" t="s">
        <v>40</v>
      </c>
      <c r="Z3843" s="2">
        <v>0</v>
      </c>
      <c r="AA3843" s="2">
        <v>0</v>
      </c>
      <c r="AB3843" s="2" t="s">
        <v>40</v>
      </c>
      <c r="AC3843" s="2" t="s">
        <v>40</v>
      </c>
      <c r="AD3843" s="2" t="s">
        <v>40</v>
      </c>
    </row>
    <row r="3844" spans="1:30" x14ac:dyDescent="0.2">
      <c r="A3844" s="3" t="s">
        <v>54</v>
      </c>
      <c r="B3844" s="2" t="s">
        <v>83</v>
      </c>
      <c r="C3844" s="2" t="s">
        <v>40</v>
      </c>
      <c r="D3844" s="2" t="s">
        <v>40</v>
      </c>
      <c r="E3844" s="2" t="s">
        <v>40</v>
      </c>
      <c r="F3844" s="2">
        <v>0</v>
      </c>
      <c r="G3844" s="2">
        <v>0</v>
      </c>
      <c r="H3844" s="2" t="s">
        <v>40</v>
      </c>
      <c r="I3844" s="2" t="s">
        <v>40</v>
      </c>
      <c r="J3844" s="2" t="s">
        <v>83</v>
      </c>
      <c r="K3844" s="2" t="s">
        <v>40</v>
      </c>
      <c r="L3844" s="2" t="s">
        <v>40</v>
      </c>
      <c r="M3844" s="2" t="s">
        <v>40</v>
      </c>
      <c r="N3844" s="2">
        <v>0</v>
      </c>
      <c r="O3844" s="2">
        <v>0</v>
      </c>
      <c r="P3844" s="2">
        <v>0</v>
      </c>
      <c r="Q3844" s="2" t="s">
        <v>40</v>
      </c>
      <c r="R3844" s="2" t="s">
        <v>83</v>
      </c>
      <c r="S3844" s="2" t="s">
        <v>40</v>
      </c>
      <c r="T3844" s="2" t="s">
        <v>40</v>
      </c>
      <c r="U3844" s="2" t="s">
        <v>40</v>
      </c>
      <c r="V3844" s="2">
        <v>0</v>
      </c>
      <c r="W3844" s="2">
        <v>0</v>
      </c>
      <c r="X3844" s="2" t="s">
        <v>40</v>
      </c>
      <c r="Y3844" s="2" t="s">
        <v>40</v>
      </c>
      <c r="Z3844" s="2">
        <v>0</v>
      </c>
      <c r="AA3844" s="2">
        <v>0</v>
      </c>
      <c r="AB3844" s="2">
        <v>0</v>
      </c>
      <c r="AC3844" s="2" t="s">
        <v>40</v>
      </c>
      <c r="AD3844" s="2" t="s">
        <v>40</v>
      </c>
    </row>
    <row r="3845" spans="1:30" x14ac:dyDescent="0.2">
      <c r="A3845" s="3" t="s">
        <v>55</v>
      </c>
      <c r="B3845" s="2">
        <v>0</v>
      </c>
      <c r="C3845" s="2">
        <v>0</v>
      </c>
      <c r="D3845" s="2">
        <v>0</v>
      </c>
      <c r="E3845" s="2" t="s">
        <v>40</v>
      </c>
      <c r="F3845" s="2">
        <v>0</v>
      </c>
      <c r="G3845" s="2">
        <v>0</v>
      </c>
      <c r="H3845" s="2" t="s">
        <v>40</v>
      </c>
      <c r="I3845" s="2" t="s">
        <v>40</v>
      </c>
      <c r="J3845" s="2" t="s">
        <v>83</v>
      </c>
      <c r="K3845" s="2" t="s">
        <v>40</v>
      </c>
      <c r="L3845" s="2" t="s">
        <v>40</v>
      </c>
      <c r="M3845" s="2" t="s">
        <v>40</v>
      </c>
      <c r="N3845" s="2">
        <v>0</v>
      </c>
      <c r="O3845" s="2">
        <v>0</v>
      </c>
      <c r="P3845" s="2">
        <v>0</v>
      </c>
      <c r="Q3845" s="2" t="s">
        <v>40</v>
      </c>
      <c r="R3845" s="2" t="s">
        <v>83</v>
      </c>
      <c r="S3845" s="2" t="s">
        <v>40</v>
      </c>
      <c r="T3845" s="2" t="s">
        <v>40</v>
      </c>
      <c r="U3845" s="2" t="s">
        <v>40</v>
      </c>
      <c r="V3845" s="2">
        <v>0</v>
      </c>
      <c r="W3845" s="2">
        <v>0</v>
      </c>
      <c r="X3845" s="2" t="s">
        <v>40</v>
      </c>
      <c r="Y3845" s="2" t="s">
        <v>40</v>
      </c>
      <c r="Z3845" s="2">
        <v>0</v>
      </c>
      <c r="AA3845" s="2">
        <v>0</v>
      </c>
      <c r="AB3845" s="2" t="s">
        <v>40</v>
      </c>
      <c r="AC3845" s="2" t="s">
        <v>40</v>
      </c>
      <c r="AD3845" s="2" t="s">
        <v>40</v>
      </c>
    </row>
    <row r="3846" spans="1:30" x14ac:dyDescent="0.2">
      <c r="A3846" s="3" t="s">
        <v>56</v>
      </c>
      <c r="B3846" s="2">
        <v>0</v>
      </c>
      <c r="C3846" s="2">
        <v>0</v>
      </c>
      <c r="D3846" s="2">
        <v>0</v>
      </c>
      <c r="E3846" s="2" t="s">
        <v>40</v>
      </c>
      <c r="F3846" s="2" t="s">
        <v>83</v>
      </c>
      <c r="G3846" s="2" t="s">
        <v>40</v>
      </c>
      <c r="H3846" s="2" t="s">
        <v>40</v>
      </c>
      <c r="I3846" s="2" t="s">
        <v>40</v>
      </c>
      <c r="J3846" s="2" t="s">
        <v>83</v>
      </c>
      <c r="K3846" s="2" t="s">
        <v>40</v>
      </c>
      <c r="L3846" s="2" t="s">
        <v>40</v>
      </c>
      <c r="M3846" s="2" t="s">
        <v>40</v>
      </c>
      <c r="N3846" s="2" t="s">
        <v>83</v>
      </c>
      <c r="O3846" s="2" t="s">
        <v>40</v>
      </c>
      <c r="P3846" s="2" t="s">
        <v>40</v>
      </c>
      <c r="Q3846" s="2" t="s">
        <v>40</v>
      </c>
      <c r="R3846" s="2" t="s">
        <v>83</v>
      </c>
      <c r="S3846" s="2" t="s">
        <v>40</v>
      </c>
      <c r="T3846" s="2" t="s">
        <v>40</v>
      </c>
      <c r="U3846" s="2" t="s">
        <v>40</v>
      </c>
      <c r="V3846" s="2" t="s">
        <v>83</v>
      </c>
      <c r="W3846" s="2" t="s">
        <v>40</v>
      </c>
      <c r="X3846" s="2" t="s">
        <v>40</v>
      </c>
      <c r="Y3846" s="2" t="s">
        <v>40</v>
      </c>
      <c r="Z3846" s="2" t="s">
        <v>83</v>
      </c>
      <c r="AA3846" s="2" t="s">
        <v>40</v>
      </c>
      <c r="AB3846" s="2" t="s">
        <v>40</v>
      </c>
      <c r="AC3846" s="2" t="s">
        <v>40</v>
      </c>
      <c r="AD3846" s="2" t="s">
        <v>40</v>
      </c>
    </row>
    <row r="3849" spans="1:30" x14ac:dyDescent="0.2">
      <c r="A3849" s="3" t="s">
        <v>87</v>
      </c>
    </row>
    <row r="3851" spans="1:30" x14ac:dyDescent="0.2">
      <c r="B3851" s="2" t="s">
        <v>39</v>
      </c>
      <c r="C3851" s="2" t="s">
        <v>40</v>
      </c>
      <c r="D3851" s="2" t="s">
        <v>40</v>
      </c>
      <c r="E3851" s="2" t="s">
        <v>40</v>
      </c>
      <c r="F3851" s="2" t="s">
        <v>41</v>
      </c>
      <c r="G3851" s="2" t="s">
        <v>40</v>
      </c>
      <c r="H3851" s="2" t="s">
        <v>40</v>
      </c>
      <c r="I3851" s="2" t="s">
        <v>40</v>
      </c>
      <c r="J3851" s="2" t="s">
        <v>42</v>
      </c>
      <c r="K3851" s="2" t="s">
        <v>40</v>
      </c>
      <c r="L3851" s="2" t="s">
        <v>40</v>
      </c>
      <c r="M3851" s="2" t="s">
        <v>40</v>
      </c>
      <c r="N3851" s="2" t="s">
        <v>43</v>
      </c>
      <c r="O3851" s="2" t="s">
        <v>40</v>
      </c>
      <c r="P3851" s="2" t="s">
        <v>40</v>
      </c>
      <c r="Q3851" s="2" t="s">
        <v>40</v>
      </c>
      <c r="R3851" s="2" t="s">
        <v>44</v>
      </c>
      <c r="S3851" s="2" t="s">
        <v>40</v>
      </c>
      <c r="T3851" s="2" t="s">
        <v>40</v>
      </c>
      <c r="U3851" s="2" t="s">
        <v>40</v>
      </c>
      <c r="V3851" s="2" t="s">
        <v>45</v>
      </c>
      <c r="W3851" s="2" t="s">
        <v>40</v>
      </c>
      <c r="X3851" s="2" t="s">
        <v>40</v>
      </c>
      <c r="Y3851" s="2" t="s">
        <v>40</v>
      </c>
      <c r="Z3851" s="2" t="s">
        <v>46</v>
      </c>
      <c r="AA3851" s="2" t="s">
        <v>40</v>
      </c>
      <c r="AB3851" s="2" t="s">
        <v>40</v>
      </c>
      <c r="AC3851" s="2" t="s">
        <v>40</v>
      </c>
      <c r="AD3851" s="2" t="s">
        <v>40</v>
      </c>
    </row>
    <row r="3852" spans="1:30" x14ac:dyDescent="0.2">
      <c r="A3852" s="3" t="s">
        <v>47</v>
      </c>
      <c r="B3852" s="2">
        <v>0</v>
      </c>
      <c r="C3852" s="2">
        <v>0</v>
      </c>
      <c r="D3852" s="2">
        <v>0</v>
      </c>
      <c r="E3852" s="2">
        <v>0</v>
      </c>
      <c r="F3852" s="2" t="s">
        <v>83</v>
      </c>
      <c r="G3852" s="2" t="s">
        <v>40</v>
      </c>
      <c r="H3852" s="2" t="s">
        <v>40</v>
      </c>
      <c r="I3852" s="2" t="s">
        <v>40</v>
      </c>
      <c r="J3852" s="2" t="s">
        <v>83</v>
      </c>
      <c r="K3852" s="2" t="s">
        <v>40</v>
      </c>
      <c r="L3852" s="2" t="s">
        <v>40</v>
      </c>
      <c r="M3852" s="2" t="s">
        <v>40</v>
      </c>
      <c r="N3852" s="2" t="s">
        <v>83</v>
      </c>
      <c r="O3852" s="2" t="s">
        <v>40</v>
      </c>
      <c r="P3852" s="2" t="s">
        <v>40</v>
      </c>
      <c r="Q3852" s="2" t="s">
        <v>40</v>
      </c>
      <c r="R3852" s="2" t="s">
        <v>83</v>
      </c>
      <c r="S3852" s="2" t="s">
        <v>40</v>
      </c>
      <c r="T3852" s="2" t="s">
        <v>40</v>
      </c>
      <c r="U3852" s="2" t="s">
        <v>40</v>
      </c>
      <c r="V3852" s="2" t="s">
        <v>83</v>
      </c>
      <c r="W3852" s="2" t="s">
        <v>40</v>
      </c>
      <c r="X3852" s="2" t="s">
        <v>40</v>
      </c>
      <c r="Y3852" s="2" t="s">
        <v>40</v>
      </c>
      <c r="Z3852" s="2" t="s">
        <v>83</v>
      </c>
      <c r="AA3852" s="2" t="s">
        <v>40</v>
      </c>
      <c r="AB3852" s="2" t="s">
        <v>40</v>
      </c>
      <c r="AC3852" s="2" t="s">
        <v>40</v>
      </c>
      <c r="AD3852" s="2" t="s">
        <v>40</v>
      </c>
    </row>
    <row r="3853" spans="1:30" x14ac:dyDescent="0.2">
      <c r="A3853" s="3" t="s">
        <v>52</v>
      </c>
      <c r="B3853" s="2">
        <v>0</v>
      </c>
      <c r="C3853" s="2">
        <v>0</v>
      </c>
      <c r="D3853" s="2">
        <v>0</v>
      </c>
      <c r="E3853" s="2" t="s">
        <v>40</v>
      </c>
      <c r="F3853" s="2" t="s">
        <v>83</v>
      </c>
      <c r="G3853" s="2" t="s">
        <v>40</v>
      </c>
      <c r="H3853" s="2" t="s">
        <v>40</v>
      </c>
      <c r="I3853" s="2" t="s">
        <v>40</v>
      </c>
      <c r="J3853" s="2" t="s">
        <v>83</v>
      </c>
      <c r="K3853" s="2" t="s">
        <v>40</v>
      </c>
      <c r="L3853" s="2" t="s">
        <v>40</v>
      </c>
      <c r="M3853" s="2" t="s">
        <v>40</v>
      </c>
      <c r="N3853" s="2">
        <v>0</v>
      </c>
      <c r="O3853" s="2">
        <v>0</v>
      </c>
      <c r="P3853" s="2">
        <v>0</v>
      </c>
      <c r="Q3853" s="2" t="s">
        <v>40</v>
      </c>
      <c r="R3853" s="2">
        <v>0</v>
      </c>
      <c r="S3853" s="2">
        <v>0</v>
      </c>
      <c r="T3853" s="2" t="s">
        <v>40</v>
      </c>
      <c r="U3853" s="2" t="s">
        <v>40</v>
      </c>
      <c r="V3853" s="2" t="s">
        <v>83</v>
      </c>
      <c r="W3853" s="2" t="s">
        <v>40</v>
      </c>
      <c r="X3853" s="2" t="s">
        <v>40</v>
      </c>
      <c r="Y3853" s="2" t="s">
        <v>40</v>
      </c>
      <c r="Z3853" s="2">
        <v>0</v>
      </c>
      <c r="AA3853" s="2">
        <v>0</v>
      </c>
      <c r="AB3853" s="2" t="s">
        <v>40</v>
      </c>
      <c r="AC3853" s="2" t="s">
        <v>40</v>
      </c>
      <c r="AD3853" s="2" t="s">
        <v>40</v>
      </c>
    </row>
    <row r="3854" spans="1:30" x14ac:dyDescent="0.2">
      <c r="A3854" s="3" t="s">
        <v>54</v>
      </c>
      <c r="B3854" s="2" t="s">
        <v>83</v>
      </c>
      <c r="C3854" s="2" t="s">
        <v>40</v>
      </c>
      <c r="D3854" s="2" t="s">
        <v>40</v>
      </c>
      <c r="E3854" s="2" t="s">
        <v>40</v>
      </c>
      <c r="F3854" s="2">
        <v>0</v>
      </c>
      <c r="G3854" s="2">
        <v>0</v>
      </c>
      <c r="H3854" s="2" t="s">
        <v>40</v>
      </c>
      <c r="I3854" s="2" t="s">
        <v>40</v>
      </c>
      <c r="J3854" s="2" t="s">
        <v>83</v>
      </c>
      <c r="K3854" s="2" t="s">
        <v>40</v>
      </c>
      <c r="L3854" s="2" t="s">
        <v>40</v>
      </c>
      <c r="M3854" s="2" t="s">
        <v>40</v>
      </c>
      <c r="N3854" s="2">
        <v>0</v>
      </c>
      <c r="O3854" s="2">
        <v>0</v>
      </c>
      <c r="P3854" s="2">
        <v>0</v>
      </c>
      <c r="Q3854" s="2" t="s">
        <v>40</v>
      </c>
      <c r="R3854" s="2" t="s">
        <v>83</v>
      </c>
      <c r="S3854" s="2" t="s">
        <v>40</v>
      </c>
      <c r="T3854" s="2" t="s">
        <v>40</v>
      </c>
      <c r="U3854" s="2" t="s">
        <v>40</v>
      </c>
      <c r="V3854" s="2">
        <v>0</v>
      </c>
      <c r="W3854" s="2">
        <v>0</v>
      </c>
      <c r="X3854" s="2" t="s">
        <v>40</v>
      </c>
      <c r="Y3854" s="2" t="s">
        <v>40</v>
      </c>
      <c r="Z3854" s="2">
        <v>0</v>
      </c>
      <c r="AA3854" s="2">
        <v>0</v>
      </c>
      <c r="AB3854" s="2">
        <v>0</v>
      </c>
      <c r="AC3854" s="2" t="s">
        <v>40</v>
      </c>
      <c r="AD3854" s="2" t="s">
        <v>40</v>
      </c>
    </row>
    <row r="3855" spans="1:30" x14ac:dyDescent="0.2">
      <c r="A3855" s="3" t="s">
        <v>55</v>
      </c>
      <c r="B3855" s="2">
        <v>0</v>
      </c>
      <c r="C3855" s="2">
        <v>0</v>
      </c>
      <c r="D3855" s="2">
        <v>0</v>
      </c>
      <c r="E3855" s="2" t="s">
        <v>40</v>
      </c>
      <c r="F3855" s="2">
        <v>0</v>
      </c>
      <c r="G3855" s="2">
        <v>0</v>
      </c>
      <c r="H3855" s="2" t="s">
        <v>40</v>
      </c>
      <c r="I3855" s="2" t="s">
        <v>40</v>
      </c>
      <c r="J3855" s="2" t="s">
        <v>83</v>
      </c>
      <c r="K3855" s="2" t="s">
        <v>40</v>
      </c>
      <c r="L3855" s="2" t="s">
        <v>40</v>
      </c>
      <c r="M3855" s="2" t="s">
        <v>40</v>
      </c>
      <c r="N3855" s="2">
        <v>0</v>
      </c>
      <c r="O3855" s="2">
        <v>0</v>
      </c>
      <c r="P3855" s="2">
        <v>0</v>
      </c>
      <c r="Q3855" s="2" t="s">
        <v>40</v>
      </c>
      <c r="R3855" s="2" t="s">
        <v>83</v>
      </c>
      <c r="S3855" s="2" t="s">
        <v>40</v>
      </c>
      <c r="T3855" s="2" t="s">
        <v>40</v>
      </c>
      <c r="U3855" s="2" t="s">
        <v>40</v>
      </c>
      <c r="V3855" s="2">
        <v>0</v>
      </c>
      <c r="W3855" s="2">
        <v>0</v>
      </c>
      <c r="X3855" s="2" t="s">
        <v>40</v>
      </c>
      <c r="Y3855" s="2" t="s">
        <v>40</v>
      </c>
      <c r="Z3855" s="2">
        <v>0</v>
      </c>
      <c r="AA3855" s="2">
        <v>0</v>
      </c>
      <c r="AB3855" s="2" t="s">
        <v>40</v>
      </c>
      <c r="AC3855" s="2" t="s">
        <v>40</v>
      </c>
      <c r="AD3855" s="2" t="s">
        <v>40</v>
      </c>
    </row>
    <row r="3856" spans="1:30" x14ac:dyDescent="0.2">
      <c r="A3856" s="3" t="s">
        <v>56</v>
      </c>
      <c r="B3856" s="2">
        <v>0</v>
      </c>
      <c r="C3856" s="2">
        <v>0</v>
      </c>
      <c r="D3856" s="2">
        <v>0</v>
      </c>
      <c r="E3856" s="2" t="s">
        <v>40</v>
      </c>
      <c r="F3856" s="2" t="s">
        <v>83</v>
      </c>
      <c r="G3856" s="2" t="s">
        <v>40</v>
      </c>
      <c r="H3856" s="2" t="s">
        <v>40</v>
      </c>
      <c r="I3856" s="2" t="s">
        <v>40</v>
      </c>
      <c r="J3856" s="2" t="s">
        <v>83</v>
      </c>
      <c r="K3856" s="2" t="s">
        <v>40</v>
      </c>
      <c r="L3856" s="2" t="s">
        <v>40</v>
      </c>
      <c r="M3856" s="2" t="s">
        <v>40</v>
      </c>
      <c r="N3856" s="2" t="s">
        <v>83</v>
      </c>
      <c r="O3856" s="2" t="s">
        <v>40</v>
      </c>
      <c r="P3856" s="2" t="s">
        <v>40</v>
      </c>
      <c r="Q3856" s="2" t="s">
        <v>40</v>
      </c>
      <c r="R3856" s="2" t="s">
        <v>83</v>
      </c>
      <c r="S3856" s="2" t="s">
        <v>40</v>
      </c>
      <c r="T3856" s="2" t="s">
        <v>40</v>
      </c>
      <c r="U3856" s="2" t="s">
        <v>40</v>
      </c>
      <c r="V3856" s="2" t="s">
        <v>83</v>
      </c>
      <c r="W3856" s="2" t="s">
        <v>40</v>
      </c>
      <c r="X3856" s="2" t="s">
        <v>40</v>
      </c>
      <c r="Y3856" s="2" t="s">
        <v>40</v>
      </c>
      <c r="Z3856" s="2" t="s">
        <v>83</v>
      </c>
      <c r="AA3856" s="2" t="s">
        <v>40</v>
      </c>
      <c r="AB3856" s="2" t="s">
        <v>40</v>
      </c>
      <c r="AC3856" s="2" t="s">
        <v>40</v>
      </c>
      <c r="AD3856" s="2" t="s">
        <v>40</v>
      </c>
    </row>
    <row r="3859" spans="1:30" x14ac:dyDescent="0.2">
      <c r="A3859" s="3" t="s">
        <v>88</v>
      </c>
    </row>
    <row r="3861" spans="1:30" x14ac:dyDescent="0.2">
      <c r="B3861" s="2" t="s">
        <v>39</v>
      </c>
      <c r="C3861" s="2" t="s">
        <v>40</v>
      </c>
      <c r="D3861" s="2" t="s">
        <v>40</v>
      </c>
      <c r="E3861" s="2" t="s">
        <v>40</v>
      </c>
      <c r="F3861" s="2" t="s">
        <v>41</v>
      </c>
      <c r="G3861" s="2" t="s">
        <v>40</v>
      </c>
      <c r="H3861" s="2" t="s">
        <v>40</v>
      </c>
      <c r="I3861" s="2" t="s">
        <v>40</v>
      </c>
      <c r="J3861" s="2" t="s">
        <v>42</v>
      </c>
      <c r="K3861" s="2" t="s">
        <v>40</v>
      </c>
      <c r="L3861" s="2" t="s">
        <v>40</v>
      </c>
      <c r="M3861" s="2" t="s">
        <v>40</v>
      </c>
      <c r="N3861" s="2" t="s">
        <v>43</v>
      </c>
      <c r="O3861" s="2" t="s">
        <v>40</v>
      </c>
      <c r="P3861" s="2" t="s">
        <v>40</v>
      </c>
      <c r="Q3861" s="2" t="s">
        <v>40</v>
      </c>
      <c r="R3861" s="2" t="s">
        <v>44</v>
      </c>
      <c r="S3861" s="2" t="s">
        <v>40</v>
      </c>
      <c r="T3861" s="2" t="s">
        <v>40</v>
      </c>
      <c r="U3861" s="2" t="s">
        <v>40</v>
      </c>
      <c r="V3861" s="2" t="s">
        <v>45</v>
      </c>
      <c r="W3861" s="2" t="s">
        <v>40</v>
      </c>
      <c r="X3861" s="2" t="s">
        <v>40</v>
      </c>
      <c r="Y3861" s="2" t="s">
        <v>40</v>
      </c>
      <c r="Z3861" s="2" t="s">
        <v>46</v>
      </c>
      <c r="AA3861" s="2" t="s">
        <v>40</v>
      </c>
      <c r="AB3861" s="2" t="s">
        <v>40</v>
      </c>
      <c r="AC3861" s="2" t="s">
        <v>40</v>
      </c>
      <c r="AD3861" s="2" t="s">
        <v>40</v>
      </c>
    </row>
    <row r="3862" spans="1:30" x14ac:dyDescent="0.2">
      <c r="A3862" s="3" t="s">
        <v>47</v>
      </c>
      <c r="B3862" s="2">
        <v>0.24787000000000001</v>
      </c>
      <c r="C3862" s="2">
        <v>0.25047000000000003</v>
      </c>
      <c r="D3862" s="2">
        <v>0.24836</v>
      </c>
      <c r="E3862" s="2">
        <v>0.25197000000000003</v>
      </c>
      <c r="F3862" s="2" t="s">
        <v>83</v>
      </c>
      <c r="G3862" s="2" t="s">
        <v>40</v>
      </c>
      <c r="H3862" s="2" t="s">
        <v>40</v>
      </c>
      <c r="I3862" s="2" t="s">
        <v>40</v>
      </c>
      <c r="J3862" s="2" t="s">
        <v>83</v>
      </c>
      <c r="K3862" s="2" t="s">
        <v>40</v>
      </c>
      <c r="L3862" s="2" t="s">
        <v>40</v>
      </c>
      <c r="M3862" s="2" t="s">
        <v>40</v>
      </c>
      <c r="N3862" s="2" t="s">
        <v>83</v>
      </c>
      <c r="O3862" s="2" t="s">
        <v>40</v>
      </c>
      <c r="P3862" s="2" t="s">
        <v>40</v>
      </c>
      <c r="Q3862" s="2" t="s">
        <v>40</v>
      </c>
      <c r="R3862" s="2" t="s">
        <v>83</v>
      </c>
      <c r="S3862" s="2" t="s">
        <v>40</v>
      </c>
      <c r="T3862" s="2" t="s">
        <v>40</v>
      </c>
      <c r="U3862" s="2" t="s">
        <v>40</v>
      </c>
      <c r="V3862" s="2" t="s">
        <v>83</v>
      </c>
      <c r="W3862" s="2" t="s">
        <v>40</v>
      </c>
      <c r="X3862" s="2" t="s">
        <v>40</v>
      </c>
      <c r="Y3862" s="2" t="s">
        <v>40</v>
      </c>
      <c r="Z3862" s="2" t="s">
        <v>83</v>
      </c>
      <c r="AA3862" s="2" t="s">
        <v>40</v>
      </c>
      <c r="AB3862" s="2" t="s">
        <v>40</v>
      </c>
      <c r="AC3862" s="2" t="s">
        <v>40</v>
      </c>
      <c r="AD3862" s="2" t="s">
        <v>40</v>
      </c>
    </row>
    <row r="3863" spans="1:30" x14ac:dyDescent="0.2">
      <c r="A3863" s="3" t="s">
        <v>52</v>
      </c>
      <c r="B3863" s="2">
        <v>0.33465</v>
      </c>
      <c r="C3863" s="2">
        <v>0.32985999999999999</v>
      </c>
      <c r="D3863" s="2">
        <v>0.33416000000000001</v>
      </c>
      <c r="E3863" s="2" t="s">
        <v>40</v>
      </c>
      <c r="F3863" s="2" t="s">
        <v>83</v>
      </c>
      <c r="G3863" s="2" t="s">
        <v>40</v>
      </c>
      <c r="H3863" s="2" t="s">
        <v>40</v>
      </c>
      <c r="I3863" s="2" t="s">
        <v>40</v>
      </c>
      <c r="J3863" s="2" t="s">
        <v>83</v>
      </c>
      <c r="K3863" s="2" t="s">
        <v>40</v>
      </c>
      <c r="L3863" s="2" t="s">
        <v>40</v>
      </c>
      <c r="M3863" s="2" t="s">
        <v>40</v>
      </c>
      <c r="N3863" s="2">
        <v>0.33282</v>
      </c>
      <c r="O3863" s="2">
        <v>0.33374999999999999</v>
      </c>
      <c r="P3863" s="2">
        <v>0.33210000000000001</v>
      </c>
      <c r="Q3863" s="2" t="s">
        <v>40</v>
      </c>
      <c r="R3863" s="2">
        <v>0.49929000000000001</v>
      </c>
      <c r="S3863" s="2">
        <v>0.49937999999999999</v>
      </c>
      <c r="T3863" s="2" t="s">
        <v>40</v>
      </c>
      <c r="U3863" s="2" t="s">
        <v>40</v>
      </c>
      <c r="V3863" s="2" t="s">
        <v>83</v>
      </c>
      <c r="W3863" s="2" t="s">
        <v>40</v>
      </c>
      <c r="X3863" s="2" t="s">
        <v>40</v>
      </c>
      <c r="Y3863" s="2" t="s">
        <v>40</v>
      </c>
      <c r="Z3863" s="2">
        <v>0.50153999999999999</v>
      </c>
      <c r="AA3863" s="2">
        <v>0.49713000000000002</v>
      </c>
      <c r="AB3863" s="2" t="s">
        <v>40</v>
      </c>
      <c r="AC3863" s="2" t="s">
        <v>40</v>
      </c>
      <c r="AD3863" s="2" t="s">
        <v>40</v>
      </c>
    </row>
    <row r="3864" spans="1:30" x14ac:dyDescent="0.2">
      <c r="A3864" s="3" t="s">
        <v>54</v>
      </c>
      <c r="B3864" s="2" t="s">
        <v>83</v>
      </c>
      <c r="C3864" s="2" t="s">
        <v>40</v>
      </c>
      <c r="D3864" s="2" t="s">
        <v>40</v>
      </c>
      <c r="E3864" s="2" t="s">
        <v>40</v>
      </c>
      <c r="F3864" s="2">
        <v>0.49803999999999998</v>
      </c>
      <c r="G3864" s="2">
        <v>0.50063000000000002</v>
      </c>
      <c r="H3864" s="2" t="s">
        <v>40</v>
      </c>
      <c r="I3864" s="2" t="s">
        <v>40</v>
      </c>
      <c r="J3864" s="2" t="s">
        <v>83</v>
      </c>
      <c r="K3864" s="2" t="s">
        <v>40</v>
      </c>
      <c r="L3864" s="2" t="s">
        <v>40</v>
      </c>
      <c r="M3864" s="2" t="s">
        <v>40</v>
      </c>
      <c r="N3864" s="2">
        <v>0.33218999999999999</v>
      </c>
      <c r="O3864" s="2">
        <v>0.33245000000000002</v>
      </c>
      <c r="P3864" s="2">
        <v>0.33402999999999999</v>
      </c>
      <c r="Q3864" s="2" t="s">
        <v>40</v>
      </c>
      <c r="R3864" s="2" t="s">
        <v>83</v>
      </c>
      <c r="S3864" s="2" t="s">
        <v>40</v>
      </c>
      <c r="T3864" s="2" t="s">
        <v>40</v>
      </c>
      <c r="U3864" s="2" t="s">
        <v>40</v>
      </c>
      <c r="V3864" s="2">
        <v>0.49914999999999998</v>
      </c>
      <c r="W3864" s="2">
        <v>0.49952000000000002</v>
      </c>
      <c r="X3864" s="2" t="s">
        <v>40</v>
      </c>
      <c r="Y3864" s="2" t="s">
        <v>40</v>
      </c>
      <c r="Z3864" s="2">
        <v>0.33093</v>
      </c>
      <c r="AA3864" s="2">
        <v>0.33263999999999999</v>
      </c>
      <c r="AB3864" s="2">
        <v>0.33510000000000001</v>
      </c>
      <c r="AC3864" s="2" t="s">
        <v>40</v>
      </c>
      <c r="AD3864" s="2" t="s">
        <v>40</v>
      </c>
    </row>
    <row r="3865" spans="1:30" x14ac:dyDescent="0.2">
      <c r="A3865" s="3" t="s">
        <v>55</v>
      </c>
      <c r="B3865" s="2">
        <v>0.33257999999999999</v>
      </c>
      <c r="C3865" s="2">
        <v>0.33373000000000003</v>
      </c>
      <c r="D3865" s="2">
        <v>0.33235999999999999</v>
      </c>
      <c r="E3865" s="2" t="s">
        <v>40</v>
      </c>
      <c r="F3865" s="2">
        <v>0.49680000000000002</v>
      </c>
      <c r="G3865" s="2">
        <v>0.50187000000000004</v>
      </c>
      <c r="H3865" s="2" t="s">
        <v>40</v>
      </c>
      <c r="I3865" s="2" t="s">
        <v>40</v>
      </c>
      <c r="J3865" s="2" t="s">
        <v>83</v>
      </c>
      <c r="K3865" s="2" t="s">
        <v>40</v>
      </c>
      <c r="L3865" s="2" t="s">
        <v>40</v>
      </c>
      <c r="M3865" s="2" t="s">
        <v>40</v>
      </c>
      <c r="N3865" s="2">
        <v>0.33190999999999998</v>
      </c>
      <c r="O3865" s="2">
        <v>0.33600000000000002</v>
      </c>
      <c r="P3865" s="2">
        <v>0.33076</v>
      </c>
      <c r="Q3865" s="2" t="s">
        <v>40</v>
      </c>
      <c r="R3865" s="2" t="s">
        <v>83</v>
      </c>
      <c r="S3865" s="2" t="s">
        <v>40</v>
      </c>
      <c r="T3865" s="2" t="s">
        <v>40</v>
      </c>
      <c r="U3865" s="2" t="s">
        <v>40</v>
      </c>
      <c r="V3865" s="2">
        <v>0.49985000000000002</v>
      </c>
      <c r="W3865" s="2">
        <v>0.49881999999999999</v>
      </c>
      <c r="X3865" s="2" t="s">
        <v>40</v>
      </c>
      <c r="Y3865" s="2" t="s">
        <v>40</v>
      </c>
      <c r="Z3865" s="2">
        <v>0.50124000000000002</v>
      </c>
      <c r="AA3865" s="2">
        <v>0.49742999999999998</v>
      </c>
      <c r="AB3865" s="2" t="s">
        <v>40</v>
      </c>
      <c r="AC3865" s="2" t="s">
        <v>40</v>
      </c>
      <c r="AD3865" s="2" t="s">
        <v>40</v>
      </c>
    </row>
    <row r="3866" spans="1:30" x14ac:dyDescent="0.2">
      <c r="A3866" s="3" t="s">
        <v>56</v>
      </c>
      <c r="B3866" s="2">
        <v>0.33223999999999998</v>
      </c>
      <c r="C3866" s="2">
        <v>0.33399000000000001</v>
      </c>
      <c r="D3866" s="2">
        <v>0.33244000000000001</v>
      </c>
      <c r="E3866" s="2" t="s">
        <v>40</v>
      </c>
      <c r="F3866" s="2" t="s">
        <v>83</v>
      </c>
      <c r="G3866" s="2" t="s">
        <v>40</v>
      </c>
      <c r="H3866" s="2" t="s">
        <v>40</v>
      </c>
      <c r="I3866" s="2" t="s">
        <v>40</v>
      </c>
      <c r="J3866" s="2" t="s">
        <v>83</v>
      </c>
      <c r="K3866" s="2" t="s">
        <v>40</v>
      </c>
      <c r="L3866" s="2" t="s">
        <v>40</v>
      </c>
      <c r="M3866" s="2" t="s">
        <v>40</v>
      </c>
      <c r="N3866" s="2" t="s">
        <v>83</v>
      </c>
      <c r="O3866" s="2" t="s">
        <v>40</v>
      </c>
      <c r="P3866" s="2" t="s">
        <v>40</v>
      </c>
      <c r="Q3866" s="2" t="s">
        <v>40</v>
      </c>
      <c r="R3866" s="2" t="s">
        <v>83</v>
      </c>
      <c r="S3866" s="2" t="s">
        <v>40</v>
      </c>
      <c r="T3866" s="2" t="s">
        <v>40</v>
      </c>
      <c r="U3866" s="2" t="s">
        <v>40</v>
      </c>
      <c r="V3866" s="2" t="s">
        <v>83</v>
      </c>
      <c r="W3866" s="2" t="s">
        <v>40</v>
      </c>
      <c r="X3866" s="2" t="s">
        <v>40</v>
      </c>
      <c r="Y3866" s="2" t="s">
        <v>40</v>
      </c>
      <c r="Z3866" s="2" t="s">
        <v>83</v>
      </c>
      <c r="AA3866" s="2" t="s">
        <v>40</v>
      </c>
      <c r="AB3866" s="2" t="s">
        <v>40</v>
      </c>
      <c r="AC3866" s="2" t="s">
        <v>40</v>
      </c>
      <c r="AD3866" s="2" t="s">
        <v>40</v>
      </c>
    </row>
    <row r="3869" spans="1:30" x14ac:dyDescent="0.2">
      <c r="A3869" s="3" t="s">
        <v>89</v>
      </c>
    </row>
    <row r="3871" spans="1:30" x14ac:dyDescent="0.2">
      <c r="B3871" s="2" t="s">
        <v>39</v>
      </c>
      <c r="C3871" s="2" t="s">
        <v>40</v>
      </c>
      <c r="D3871" s="2" t="s">
        <v>40</v>
      </c>
      <c r="E3871" s="2" t="s">
        <v>40</v>
      </c>
      <c r="F3871" s="2" t="s">
        <v>41</v>
      </c>
      <c r="G3871" s="2" t="s">
        <v>40</v>
      </c>
      <c r="H3871" s="2" t="s">
        <v>40</v>
      </c>
      <c r="I3871" s="2" t="s">
        <v>40</v>
      </c>
      <c r="J3871" s="2" t="s">
        <v>42</v>
      </c>
      <c r="K3871" s="2" t="s">
        <v>40</v>
      </c>
      <c r="L3871" s="2" t="s">
        <v>40</v>
      </c>
      <c r="M3871" s="2" t="s">
        <v>40</v>
      </c>
      <c r="N3871" s="2" t="s">
        <v>43</v>
      </c>
      <c r="O3871" s="2" t="s">
        <v>40</v>
      </c>
      <c r="P3871" s="2" t="s">
        <v>40</v>
      </c>
      <c r="Q3871" s="2" t="s">
        <v>40</v>
      </c>
      <c r="R3871" s="2" t="s">
        <v>44</v>
      </c>
      <c r="S3871" s="2" t="s">
        <v>40</v>
      </c>
      <c r="T3871" s="2" t="s">
        <v>40</v>
      </c>
      <c r="U3871" s="2" t="s">
        <v>40</v>
      </c>
      <c r="V3871" s="2" t="s">
        <v>45</v>
      </c>
      <c r="W3871" s="2" t="s">
        <v>40</v>
      </c>
      <c r="X3871" s="2" t="s">
        <v>40</v>
      </c>
      <c r="Y3871" s="2" t="s">
        <v>40</v>
      </c>
      <c r="Z3871" s="2" t="s">
        <v>46</v>
      </c>
      <c r="AA3871" s="2" t="s">
        <v>40</v>
      </c>
      <c r="AB3871" s="2" t="s">
        <v>40</v>
      </c>
      <c r="AC3871" s="2" t="s">
        <v>40</v>
      </c>
      <c r="AD3871" s="2" t="s">
        <v>40</v>
      </c>
    </row>
    <row r="3872" spans="1:30" x14ac:dyDescent="0.2">
      <c r="A3872" s="3" t="s">
        <v>47</v>
      </c>
      <c r="B3872" s="2">
        <v>3.8000000000000002E-4</v>
      </c>
      <c r="C3872" s="2">
        <v>4.0000000000000002E-4</v>
      </c>
      <c r="D3872" s="2">
        <v>2.1000000000000001E-4</v>
      </c>
      <c r="E3872" s="2">
        <v>3.4000000000000002E-4</v>
      </c>
      <c r="F3872" s="2" t="s">
        <v>83</v>
      </c>
      <c r="G3872" s="2" t="s">
        <v>40</v>
      </c>
      <c r="H3872" s="2" t="s">
        <v>40</v>
      </c>
      <c r="I3872" s="2" t="s">
        <v>40</v>
      </c>
      <c r="J3872" s="2" t="s">
        <v>83</v>
      </c>
      <c r="K3872" s="2" t="s">
        <v>40</v>
      </c>
      <c r="L3872" s="2" t="s">
        <v>40</v>
      </c>
      <c r="M3872" s="2" t="s">
        <v>40</v>
      </c>
      <c r="N3872" s="2" t="s">
        <v>83</v>
      </c>
      <c r="O3872" s="2" t="s">
        <v>40</v>
      </c>
      <c r="P3872" s="2" t="s">
        <v>40</v>
      </c>
      <c r="Q3872" s="2" t="s">
        <v>40</v>
      </c>
      <c r="R3872" s="2" t="s">
        <v>83</v>
      </c>
      <c r="S3872" s="2" t="s">
        <v>40</v>
      </c>
      <c r="T3872" s="2" t="s">
        <v>40</v>
      </c>
      <c r="U3872" s="2" t="s">
        <v>40</v>
      </c>
      <c r="V3872" s="2" t="s">
        <v>83</v>
      </c>
      <c r="W3872" s="2" t="s">
        <v>40</v>
      </c>
      <c r="X3872" s="2" t="s">
        <v>40</v>
      </c>
      <c r="Y3872" s="2" t="s">
        <v>40</v>
      </c>
      <c r="Z3872" s="2" t="s">
        <v>83</v>
      </c>
      <c r="AA3872" s="2" t="s">
        <v>40</v>
      </c>
      <c r="AB3872" s="2" t="s">
        <v>40</v>
      </c>
      <c r="AC3872" s="2" t="s">
        <v>40</v>
      </c>
      <c r="AD3872" s="2" t="s">
        <v>40</v>
      </c>
    </row>
    <row r="3873" spans="1:30" x14ac:dyDescent="0.2">
      <c r="A3873" s="3" t="s">
        <v>52</v>
      </c>
      <c r="B3873" s="2">
        <v>4.2000000000000002E-4</v>
      </c>
      <c r="C3873" s="2">
        <v>4.8000000000000001E-4</v>
      </c>
      <c r="D3873" s="2">
        <v>4.2999999999999999E-4</v>
      </c>
      <c r="E3873" s="2" t="s">
        <v>40</v>
      </c>
      <c r="F3873" s="2" t="s">
        <v>83</v>
      </c>
      <c r="G3873" s="2" t="s">
        <v>40</v>
      </c>
      <c r="H3873" s="2" t="s">
        <v>40</v>
      </c>
      <c r="I3873" s="2" t="s">
        <v>40</v>
      </c>
      <c r="J3873" s="2" t="s">
        <v>83</v>
      </c>
      <c r="K3873" s="2" t="s">
        <v>40</v>
      </c>
      <c r="L3873" s="2" t="s">
        <v>40</v>
      </c>
      <c r="M3873" s="2" t="s">
        <v>40</v>
      </c>
      <c r="N3873" s="2">
        <v>1.33E-3</v>
      </c>
      <c r="O3873" s="2">
        <v>0</v>
      </c>
      <c r="P3873" s="2">
        <v>0</v>
      </c>
      <c r="Q3873" s="2" t="s">
        <v>40</v>
      </c>
      <c r="R3873" s="2">
        <v>5.9999999999999995E-4</v>
      </c>
      <c r="S3873" s="2">
        <v>7.2999999999999996E-4</v>
      </c>
      <c r="T3873" s="2" t="s">
        <v>40</v>
      </c>
      <c r="U3873" s="2" t="s">
        <v>40</v>
      </c>
      <c r="V3873" s="2" t="s">
        <v>83</v>
      </c>
      <c r="W3873" s="2" t="s">
        <v>40</v>
      </c>
      <c r="X3873" s="2" t="s">
        <v>40</v>
      </c>
      <c r="Y3873" s="2" t="s">
        <v>40</v>
      </c>
      <c r="Z3873" s="2">
        <v>6.4000000000000005E-4</v>
      </c>
      <c r="AA3873" s="2">
        <v>6.8999999999999997E-4</v>
      </c>
      <c r="AB3873" s="2" t="s">
        <v>40</v>
      </c>
      <c r="AC3873" s="2" t="s">
        <v>40</v>
      </c>
      <c r="AD3873" s="2" t="s">
        <v>40</v>
      </c>
    </row>
    <row r="3874" spans="1:30" x14ac:dyDescent="0.2">
      <c r="A3874" s="3" t="s">
        <v>54</v>
      </c>
      <c r="B3874" s="2" t="s">
        <v>83</v>
      </c>
      <c r="C3874" s="2" t="s">
        <v>40</v>
      </c>
      <c r="D3874" s="2" t="s">
        <v>40</v>
      </c>
      <c r="E3874" s="2" t="s">
        <v>40</v>
      </c>
      <c r="F3874" s="2">
        <v>6.0999999999999997E-4</v>
      </c>
      <c r="G3874" s="2">
        <v>7.2000000000000005E-4</v>
      </c>
      <c r="H3874" s="2" t="s">
        <v>40</v>
      </c>
      <c r="I3874" s="2" t="s">
        <v>40</v>
      </c>
      <c r="J3874" s="2" t="s">
        <v>83</v>
      </c>
      <c r="K3874" s="2" t="s">
        <v>40</v>
      </c>
      <c r="L3874" s="2" t="s">
        <v>40</v>
      </c>
      <c r="M3874" s="2" t="s">
        <v>40</v>
      </c>
      <c r="N3874" s="2">
        <v>1.33E-3</v>
      </c>
      <c r="O3874" s="2">
        <v>0</v>
      </c>
      <c r="P3874" s="2">
        <v>0</v>
      </c>
      <c r="Q3874" s="2" t="s">
        <v>40</v>
      </c>
      <c r="R3874" s="2" t="s">
        <v>83</v>
      </c>
      <c r="S3874" s="2" t="s">
        <v>40</v>
      </c>
      <c r="T3874" s="2" t="s">
        <v>40</v>
      </c>
      <c r="U3874" s="2" t="s">
        <v>40</v>
      </c>
      <c r="V3874" s="2">
        <v>8.4999999999999995E-4</v>
      </c>
      <c r="W3874" s="2">
        <v>4.8000000000000001E-4</v>
      </c>
      <c r="X3874" s="2" t="s">
        <v>40</v>
      </c>
      <c r="Y3874" s="2" t="s">
        <v>40</v>
      </c>
      <c r="Z3874" s="2">
        <v>4.4999999999999999E-4</v>
      </c>
      <c r="AA3874" s="2">
        <v>4.4999999999999999E-4</v>
      </c>
      <c r="AB3874" s="2">
        <v>4.2999999999999999E-4</v>
      </c>
      <c r="AC3874" s="2" t="s">
        <v>40</v>
      </c>
      <c r="AD3874" s="2" t="s">
        <v>40</v>
      </c>
    </row>
    <row r="3875" spans="1:30" x14ac:dyDescent="0.2">
      <c r="A3875" s="3" t="s">
        <v>55</v>
      </c>
      <c r="B3875" s="2">
        <v>4.0999999999999999E-4</v>
      </c>
      <c r="C3875" s="2">
        <v>4.6000000000000001E-4</v>
      </c>
      <c r="D3875" s="2">
        <v>4.6000000000000001E-4</v>
      </c>
      <c r="E3875" s="2" t="s">
        <v>40</v>
      </c>
      <c r="F3875" s="2">
        <v>7.2999999999999996E-4</v>
      </c>
      <c r="G3875" s="2">
        <v>5.9999999999999995E-4</v>
      </c>
      <c r="H3875" s="2" t="s">
        <v>40</v>
      </c>
      <c r="I3875" s="2" t="s">
        <v>40</v>
      </c>
      <c r="J3875" s="2" t="s">
        <v>83</v>
      </c>
      <c r="K3875" s="2" t="s">
        <v>40</v>
      </c>
      <c r="L3875" s="2" t="s">
        <v>40</v>
      </c>
      <c r="M3875" s="2" t="s">
        <v>40</v>
      </c>
      <c r="N3875" s="2">
        <v>0</v>
      </c>
      <c r="O3875" s="2">
        <v>0</v>
      </c>
      <c r="P3875" s="2">
        <v>1.33E-3</v>
      </c>
      <c r="Q3875" s="2" t="s">
        <v>40</v>
      </c>
      <c r="R3875" s="2" t="s">
        <v>83</v>
      </c>
      <c r="S3875" s="2" t="s">
        <v>40</v>
      </c>
      <c r="T3875" s="2" t="s">
        <v>40</v>
      </c>
      <c r="U3875" s="2" t="s">
        <v>40</v>
      </c>
      <c r="V3875" s="2">
        <v>6.3000000000000003E-4</v>
      </c>
      <c r="W3875" s="2">
        <v>6.9999999999999999E-4</v>
      </c>
      <c r="X3875" s="2" t="s">
        <v>40</v>
      </c>
      <c r="Y3875" s="2" t="s">
        <v>40</v>
      </c>
      <c r="Z3875" s="2">
        <v>5.8E-4</v>
      </c>
      <c r="AA3875" s="2">
        <v>7.5000000000000002E-4</v>
      </c>
      <c r="AB3875" s="2" t="s">
        <v>40</v>
      </c>
      <c r="AC3875" s="2" t="s">
        <v>40</v>
      </c>
      <c r="AD3875" s="2" t="s">
        <v>40</v>
      </c>
    </row>
    <row r="3876" spans="1:30" x14ac:dyDescent="0.2">
      <c r="A3876" s="3" t="s">
        <v>56</v>
      </c>
      <c r="B3876" s="2">
        <v>4.4999999999999999E-4</v>
      </c>
      <c r="C3876" s="2">
        <v>3.8000000000000002E-4</v>
      </c>
      <c r="D3876" s="2">
        <v>5.0000000000000001E-4</v>
      </c>
      <c r="E3876" s="2" t="s">
        <v>40</v>
      </c>
      <c r="F3876" s="2" t="s">
        <v>83</v>
      </c>
      <c r="G3876" s="2" t="s">
        <v>40</v>
      </c>
      <c r="H3876" s="2" t="s">
        <v>40</v>
      </c>
      <c r="I3876" s="2" t="s">
        <v>40</v>
      </c>
      <c r="J3876" s="2" t="s">
        <v>83</v>
      </c>
      <c r="K3876" s="2" t="s">
        <v>40</v>
      </c>
      <c r="L3876" s="2" t="s">
        <v>40</v>
      </c>
      <c r="M3876" s="2" t="s">
        <v>40</v>
      </c>
      <c r="N3876" s="2" t="s">
        <v>83</v>
      </c>
      <c r="O3876" s="2" t="s">
        <v>40</v>
      </c>
      <c r="P3876" s="2" t="s">
        <v>40</v>
      </c>
      <c r="Q3876" s="2" t="s">
        <v>40</v>
      </c>
      <c r="R3876" s="2" t="s">
        <v>83</v>
      </c>
      <c r="S3876" s="2" t="s">
        <v>40</v>
      </c>
      <c r="T3876" s="2" t="s">
        <v>40</v>
      </c>
      <c r="U3876" s="2" t="s">
        <v>40</v>
      </c>
      <c r="V3876" s="2" t="s">
        <v>83</v>
      </c>
      <c r="W3876" s="2" t="s">
        <v>40</v>
      </c>
      <c r="X3876" s="2" t="s">
        <v>40</v>
      </c>
      <c r="Y3876" s="2" t="s">
        <v>40</v>
      </c>
      <c r="Z3876" s="2" t="s">
        <v>83</v>
      </c>
      <c r="AA3876" s="2" t="s">
        <v>40</v>
      </c>
      <c r="AB3876" s="2" t="s">
        <v>40</v>
      </c>
      <c r="AC3876" s="2" t="s">
        <v>40</v>
      </c>
      <c r="AD3876" s="2" t="s">
        <v>40</v>
      </c>
    </row>
    <row r="3879" spans="1:30" x14ac:dyDescent="0.2">
      <c r="A3879" s="3" t="s">
        <v>90</v>
      </c>
    </row>
    <row r="3881" spans="1:30" x14ac:dyDescent="0.2">
      <c r="B3881" s="2" t="s">
        <v>39</v>
      </c>
      <c r="C3881" s="2" t="s">
        <v>40</v>
      </c>
      <c r="D3881" s="2" t="s">
        <v>40</v>
      </c>
      <c r="E3881" s="2" t="s">
        <v>40</v>
      </c>
      <c r="F3881" s="2" t="s">
        <v>41</v>
      </c>
      <c r="G3881" s="2" t="s">
        <v>40</v>
      </c>
      <c r="H3881" s="2" t="s">
        <v>40</v>
      </c>
      <c r="I3881" s="2" t="s">
        <v>40</v>
      </c>
      <c r="J3881" s="2" t="s">
        <v>42</v>
      </c>
      <c r="K3881" s="2" t="s">
        <v>40</v>
      </c>
      <c r="L3881" s="2" t="s">
        <v>40</v>
      </c>
      <c r="M3881" s="2" t="s">
        <v>40</v>
      </c>
      <c r="N3881" s="2" t="s">
        <v>43</v>
      </c>
      <c r="O3881" s="2" t="s">
        <v>40</v>
      </c>
      <c r="P3881" s="2" t="s">
        <v>40</v>
      </c>
      <c r="Q3881" s="2" t="s">
        <v>40</v>
      </c>
      <c r="R3881" s="2" t="s">
        <v>44</v>
      </c>
      <c r="S3881" s="2" t="s">
        <v>40</v>
      </c>
      <c r="T3881" s="2" t="s">
        <v>40</v>
      </c>
      <c r="U3881" s="2" t="s">
        <v>40</v>
      </c>
      <c r="V3881" s="2" t="s">
        <v>45</v>
      </c>
      <c r="W3881" s="2" t="s">
        <v>40</v>
      </c>
      <c r="X3881" s="2" t="s">
        <v>40</v>
      </c>
      <c r="Y3881" s="2" t="s">
        <v>40</v>
      </c>
      <c r="Z3881" s="2" t="s">
        <v>46</v>
      </c>
      <c r="AA3881" s="2" t="s">
        <v>40</v>
      </c>
      <c r="AB3881" s="2" t="s">
        <v>40</v>
      </c>
      <c r="AC3881" s="2" t="s">
        <v>40</v>
      </c>
      <c r="AD3881" s="2" t="s">
        <v>40</v>
      </c>
    </row>
    <row r="3882" spans="1:30" x14ac:dyDescent="0.2">
      <c r="A3882" s="3" t="s">
        <v>47</v>
      </c>
      <c r="B3882" s="2">
        <v>0</v>
      </c>
      <c r="C3882" s="2">
        <v>0</v>
      </c>
      <c r="D3882" s="2">
        <v>0</v>
      </c>
      <c r="E3882" s="2">
        <v>0</v>
      </c>
      <c r="F3882" s="2" t="s">
        <v>83</v>
      </c>
      <c r="G3882" s="2" t="s">
        <v>40</v>
      </c>
      <c r="H3882" s="2" t="s">
        <v>40</v>
      </c>
      <c r="I3882" s="2" t="s">
        <v>40</v>
      </c>
      <c r="J3882" s="2" t="s">
        <v>83</v>
      </c>
      <c r="K3882" s="2" t="s">
        <v>40</v>
      </c>
      <c r="L3882" s="2" t="s">
        <v>40</v>
      </c>
      <c r="M3882" s="2" t="s">
        <v>40</v>
      </c>
      <c r="N3882" s="2" t="s">
        <v>83</v>
      </c>
      <c r="O3882" s="2" t="s">
        <v>40</v>
      </c>
      <c r="P3882" s="2" t="s">
        <v>40</v>
      </c>
      <c r="Q3882" s="2" t="s">
        <v>40</v>
      </c>
      <c r="R3882" s="2" t="s">
        <v>83</v>
      </c>
      <c r="S3882" s="2" t="s">
        <v>40</v>
      </c>
      <c r="T3882" s="2" t="s">
        <v>40</v>
      </c>
      <c r="U3882" s="2" t="s">
        <v>40</v>
      </c>
      <c r="V3882" s="2" t="s">
        <v>83</v>
      </c>
      <c r="W3882" s="2" t="s">
        <v>40</v>
      </c>
      <c r="X3882" s="2" t="s">
        <v>40</v>
      </c>
      <c r="Y3882" s="2" t="s">
        <v>40</v>
      </c>
      <c r="Z3882" s="2" t="s">
        <v>83</v>
      </c>
      <c r="AA3882" s="2" t="s">
        <v>40</v>
      </c>
      <c r="AB3882" s="2" t="s">
        <v>40</v>
      </c>
      <c r="AC3882" s="2" t="s">
        <v>40</v>
      </c>
      <c r="AD3882" s="2" t="s">
        <v>40</v>
      </c>
    </row>
    <row r="3883" spans="1:30" x14ac:dyDescent="0.2">
      <c r="A3883" s="3" t="s">
        <v>52</v>
      </c>
      <c r="B3883" s="2">
        <v>0</v>
      </c>
      <c r="C3883" s="2">
        <v>0</v>
      </c>
      <c r="D3883" s="2">
        <v>0</v>
      </c>
      <c r="E3883" s="2" t="s">
        <v>40</v>
      </c>
      <c r="F3883" s="2" t="s">
        <v>83</v>
      </c>
      <c r="G3883" s="2" t="s">
        <v>40</v>
      </c>
      <c r="H3883" s="2" t="s">
        <v>40</v>
      </c>
      <c r="I3883" s="2" t="s">
        <v>40</v>
      </c>
      <c r="J3883" s="2" t="s">
        <v>83</v>
      </c>
      <c r="K3883" s="2" t="s">
        <v>40</v>
      </c>
      <c r="L3883" s="2" t="s">
        <v>40</v>
      </c>
      <c r="M3883" s="2" t="s">
        <v>40</v>
      </c>
      <c r="N3883" s="2">
        <v>0</v>
      </c>
      <c r="O3883" s="2">
        <v>0</v>
      </c>
      <c r="P3883" s="2">
        <v>0</v>
      </c>
      <c r="Q3883" s="2" t="s">
        <v>40</v>
      </c>
      <c r="R3883" s="2">
        <v>0</v>
      </c>
      <c r="S3883" s="2">
        <v>0</v>
      </c>
      <c r="T3883" s="2" t="s">
        <v>40</v>
      </c>
      <c r="U3883" s="2" t="s">
        <v>40</v>
      </c>
      <c r="V3883" s="2" t="s">
        <v>83</v>
      </c>
      <c r="W3883" s="2" t="s">
        <v>40</v>
      </c>
      <c r="X3883" s="2" t="s">
        <v>40</v>
      </c>
      <c r="Y3883" s="2" t="s">
        <v>40</v>
      </c>
      <c r="Z3883" s="2">
        <v>0</v>
      </c>
      <c r="AA3883" s="2">
        <v>0</v>
      </c>
      <c r="AB3883" s="2" t="s">
        <v>40</v>
      </c>
      <c r="AC3883" s="2" t="s">
        <v>40</v>
      </c>
      <c r="AD3883" s="2" t="s">
        <v>40</v>
      </c>
    </row>
    <row r="3884" spans="1:30" x14ac:dyDescent="0.2">
      <c r="A3884" s="3" t="s">
        <v>54</v>
      </c>
      <c r="B3884" s="2" t="s">
        <v>83</v>
      </c>
      <c r="C3884" s="2" t="s">
        <v>40</v>
      </c>
      <c r="D3884" s="2" t="s">
        <v>40</v>
      </c>
      <c r="E3884" s="2" t="s">
        <v>40</v>
      </c>
      <c r="F3884" s="2">
        <v>0</v>
      </c>
      <c r="G3884" s="2">
        <v>0</v>
      </c>
      <c r="H3884" s="2" t="s">
        <v>40</v>
      </c>
      <c r="I3884" s="2" t="s">
        <v>40</v>
      </c>
      <c r="J3884" s="2" t="s">
        <v>83</v>
      </c>
      <c r="K3884" s="2" t="s">
        <v>40</v>
      </c>
      <c r="L3884" s="2" t="s">
        <v>40</v>
      </c>
      <c r="M3884" s="2" t="s">
        <v>40</v>
      </c>
      <c r="N3884" s="2">
        <v>0</v>
      </c>
      <c r="O3884" s="2">
        <v>0</v>
      </c>
      <c r="P3884" s="2">
        <v>0</v>
      </c>
      <c r="Q3884" s="2" t="s">
        <v>40</v>
      </c>
      <c r="R3884" s="2" t="s">
        <v>83</v>
      </c>
      <c r="S3884" s="2" t="s">
        <v>40</v>
      </c>
      <c r="T3884" s="2" t="s">
        <v>40</v>
      </c>
      <c r="U3884" s="2" t="s">
        <v>40</v>
      </c>
      <c r="V3884" s="2">
        <v>0</v>
      </c>
      <c r="W3884" s="2">
        <v>0</v>
      </c>
      <c r="X3884" s="2" t="s">
        <v>40</v>
      </c>
      <c r="Y3884" s="2" t="s">
        <v>40</v>
      </c>
      <c r="Z3884" s="2">
        <v>0</v>
      </c>
      <c r="AA3884" s="2">
        <v>0</v>
      </c>
      <c r="AB3884" s="2">
        <v>0</v>
      </c>
      <c r="AC3884" s="2" t="s">
        <v>40</v>
      </c>
      <c r="AD3884" s="2" t="s">
        <v>40</v>
      </c>
    </row>
    <row r="3885" spans="1:30" x14ac:dyDescent="0.2">
      <c r="A3885" s="3" t="s">
        <v>55</v>
      </c>
      <c r="B3885" s="2">
        <v>0</v>
      </c>
      <c r="C3885" s="2">
        <v>0</v>
      </c>
      <c r="D3885" s="2">
        <v>0</v>
      </c>
      <c r="E3885" s="2" t="s">
        <v>40</v>
      </c>
      <c r="F3885" s="2">
        <v>0</v>
      </c>
      <c r="G3885" s="2">
        <v>0</v>
      </c>
      <c r="H3885" s="2" t="s">
        <v>40</v>
      </c>
      <c r="I3885" s="2" t="s">
        <v>40</v>
      </c>
      <c r="J3885" s="2" t="s">
        <v>83</v>
      </c>
      <c r="K3885" s="2" t="s">
        <v>40</v>
      </c>
      <c r="L3885" s="2" t="s">
        <v>40</v>
      </c>
      <c r="M3885" s="2" t="s">
        <v>40</v>
      </c>
      <c r="N3885" s="2">
        <v>0</v>
      </c>
      <c r="O3885" s="2">
        <v>0</v>
      </c>
      <c r="P3885" s="2">
        <v>0</v>
      </c>
      <c r="Q3885" s="2" t="s">
        <v>40</v>
      </c>
      <c r="R3885" s="2" t="s">
        <v>83</v>
      </c>
      <c r="S3885" s="2" t="s">
        <v>40</v>
      </c>
      <c r="T3885" s="2" t="s">
        <v>40</v>
      </c>
      <c r="U3885" s="2" t="s">
        <v>40</v>
      </c>
      <c r="V3885" s="2">
        <v>0</v>
      </c>
      <c r="W3885" s="2">
        <v>0</v>
      </c>
      <c r="X3885" s="2" t="s">
        <v>40</v>
      </c>
      <c r="Y3885" s="2" t="s">
        <v>40</v>
      </c>
      <c r="Z3885" s="2">
        <v>0</v>
      </c>
      <c r="AA3885" s="2">
        <v>0</v>
      </c>
      <c r="AB3885" s="2" t="s">
        <v>40</v>
      </c>
      <c r="AC3885" s="2" t="s">
        <v>40</v>
      </c>
      <c r="AD3885" s="2" t="s">
        <v>40</v>
      </c>
    </row>
    <row r="3886" spans="1:30" x14ac:dyDescent="0.2">
      <c r="A3886" s="3" t="s">
        <v>56</v>
      </c>
      <c r="B3886" s="2">
        <v>0</v>
      </c>
      <c r="C3886" s="2">
        <v>0</v>
      </c>
      <c r="D3886" s="2">
        <v>0</v>
      </c>
      <c r="E3886" s="2" t="s">
        <v>40</v>
      </c>
      <c r="F3886" s="2" t="s">
        <v>83</v>
      </c>
      <c r="G3886" s="2" t="s">
        <v>40</v>
      </c>
      <c r="H3886" s="2" t="s">
        <v>40</v>
      </c>
      <c r="I3886" s="2" t="s">
        <v>40</v>
      </c>
      <c r="J3886" s="2" t="s">
        <v>83</v>
      </c>
      <c r="K3886" s="2" t="s">
        <v>40</v>
      </c>
      <c r="L3886" s="2" t="s">
        <v>40</v>
      </c>
      <c r="M3886" s="2" t="s">
        <v>40</v>
      </c>
      <c r="N3886" s="2" t="s">
        <v>83</v>
      </c>
      <c r="O3886" s="2" t="s">
        <v>40</v>
      </c>
      <c r="P3886" s="2" t="s">
        <v>40</v>
      </c>
      <c r="Q3886" s="2" t="s">
        <v>40</v>
      </c>
      <c r="R3886" s="2" t="s">
        <v>83</v>
      </c>
      <c r="S3886" s="2" t="s">
        <v>40</v>
      </c>
      <c r="T3886" s="2" t="s">
        <v>40</v>
      </c>
      <c r="U3886" s="2" t="s">
        <v>40</v>
      </c>
      <c r="V3886" s="2" t="s">
        <v>83</v>
      </c>
      <c r="W3886" s="2" t="s">
        <v>40</v>
      </c>
      <c r="X3886" s="2" t="s">
        <v>40</v>
      </c>
      <c r="Y3886" s="2" t="s">
        <v>40</v>
      </c>
      <c r="Z3886" s="2" t="s">
        <v>83</v>
      </c>
      <c r="AA3886" s="2" t="s">
        <v>40</v>
      </c>
      <c r="AB3886" s="2" t="s">
        <v>40</v>
      </c>
      <c r="AC3886" s="2" t="s">
        <v>40</v>
      </c>
      <c r="AD3886" s="2" t="s">
        <v>40</v>
      </c>
    </row>
    <row r="3889" spans="1:30" x14ac:dyDescent="0.2">
      <c r="A3889" s="3" t="s">
        <v>91</v>
      </c>
    </row>
    <row r="3891" spans="1:30" x14ac:dyDescent="0.2">
      <c r="B3891" s="2" t="s">
        <v>39</v>
      </c>
      <c r="C3891" s="2" t="s">
        <v>40</v>
      </c>
      <c r="D3891" s="2" t="s">
        <v>40</v>
      </c>
      <c r="E3891" s="2" t="s">
        <v>40</v>
      </c>
      <c r="F3891" s="2" t="s">
        <v>41</v>
      </c>
      <c r="G3891" s="2" t="s">
        <v>40</v>
      </c>
      <c r="H3891" s="2" t="s">
        <v>40</v>
      </c>
      <c r="I3891" s="2" t="s">
        <v>40</v>
      </c>
      <c r="J3891" s="2" t="s">
        <v>42</v>
      </c>
      <c r="K3891" s="2" t="s">
        <v>40</v>
      </c>
      <c r="L3891" s="2" t="s">
        <v>40</v>
      </c>
      <c r="M3891" s="2" t="s">
        <v>40</v>
      </c>
      <c r="N3891" s="2" t="s">
        <v>43</v>
      </c>
      <c r="O3891" s="2" t="s">
        <v>40</v>
      </c>
      <c r="P3891" s="2" t="s">
        <v>40</v>
      </c>
      <c r="Q3891" s="2" t="s">
        <v>40</v>
      </c>
      <c r="R3891" s="2" t="s">
        <v>44</v>
      </c>
      <c r="S3891" s="2" t="s">
        <v>40</v>
      </c>
      <c r="T3891" s="2" t="s">
        <v>40</v>
      </c>
      <c r="U3891" s="2" t="s">
        <v>40</v>
      </c>
      <c r="V3891" s="2" t="s">
        <v>45</v>
      </c>
      <c r="W3891" s="2" t="s">
        <v>40</v>
      </c>
      <c r="X3891" s="2" t="s">
        <v>40</v>
      </c>
      <c r="Y3891" s="2" t="s">
        <v>40</v>
      </c>
      <c r="Z3891" s="2" t="s">
        <v>46</v>
      </c>
      <c r="AA3891" s="2" t="s">
        <v>40</v>
      </c>
      <c r="AB3891" s="2" t="s">
        <v>40</v>
      </c>
      <c r="AC3891" s="2" t="s">
        <v>40</v>
      </c>
      <c r="AD3891" s="2" t="s">
        <v>40</v>
      </c>
    </row>
    <row r="3892" spans="1:30" x14ac:dyDescent="0.2">
      <c r="A3892" s="3" t="s">
        <v>47</v>
      </c>
      <c r="B3892" s="2">
        <v>0</v>
      </c>
      <c r="C3892" s="2">
        <v>0</v>
      </c>
      <c r="D3892" s="2">
        <v>0</v>
      </c>
      <c r="E3892" s="2">
        <v>0</v>
      </c>
      <c r="F3892" s="2" t="s">
        <v>83</v>
      </c>
      <c r="G3892" s="2" t="s">
        <v>40</v>
      </c>
      <c r="H3892" s="2" t="s">
        <v>40</v>
      </c>
      <c r="I3892" s="2" t="s">
        <v>40</v>
      </c>
      <c r="J3892" s="2" t="s">
        <v>83</v>
      </c>
      <c r="K3892" s="2" t="s">
        <v>40</v>
      </c>
      <c r="L3892" s="2" t="s">
        <v>40</v>
      </c>
      <c r="M3892" s="2" t="s">
        <v>40</v>
      </c>
      <c r="N3892" s="2" t="s">
        <v>83</v>
      </c>
      <c r="O3892" s="2" t="s">
        <v>40</v>
      </c>
      <c r="P3892" s="2" t="s">
        <v>40</v>
      </c>
      <c r="Q3892" s="2" t="s">
        <v>40</v>
      </c>
      <c r="R3892" s="2" t="s">
        <v>83</v>
      </c>
      <c r="S3892" s="2" t="s">
        <v>40</v>
      </c>
      <c r="T3892" s="2" t="s">
        <v>40</v>
      </c>
      <c r="U3892" s="2" t="s">
        <v>40</v>
      </c>
      <c r="V3892" s="2" t="s">
        <v>83</v>
      </c>
      <c r="W3892" s="2" t="s">
        <v>40</v>
      </c>
      <c r="X3892" s="2" t="s">
        <v>40</v>
      </c>
      <c r="Y3892" s="2" t="s">
        <v>40</v>
      </c>
      <c r="Z3892" s="2" t="s">
        <v>83</v>
      </c>
      <c r="AA3892" s="2" t="s">
        <v>40</v>
      </c>
      <c r="AB3892" s="2" t="s">
        <v>40</v>
      </c>
      <c r="AC3892" s="2" t="s">
        <v>40</v>
      </c>
      <c r="AD3892" s="2" t="s">
        <v>40</v>
      </c>
    </row>
    <row r="3893" spans="1:30" x14ac:dyDescent="0.2">
      <c r="A3893" s="3" t="s">
        <v>52</v>
      </c>
      <c r="B3893" s="2">
        <v>0</v>
      </c>
      <c r="C3893" s="2">
        <v>0</v>
      </c>
      <c r="D3893" s="2">
        <v>0</v>
      </c>
      <c r="E3893" s="2" t="s">
        <v>40</v>
      </c>
      <c r="F3893" s="2" t="s">
        <v>83</v>
      </c>
      <c r="G3893" s="2" t="s">
        <v>40</v>
      </c>
      <c r="H3893" s="2" t="s">
        <v>40</v>
      </c>
      <c r="I3893" s="2" t="s">
        <v>40</v>
      </c>
      <c r="J3893" s="2" t="s">
        <v>83</v>
      </c>
      <c r="K3893" s="2" t="s">
        <v>40</v>
      </c>
      <c r="L3893" s="2" t="s">
        <v>40</v>
      </c>
      <c r="M3893" s="2" t="s">
        <v>40</v>
      </c>
      <c r="N3893" s="2">
        <v>0</v>
      </c>
      <c r="O3893" s="2">
        <v>0</v>
      </c>
      <c r="P3893" s="2">
        <v>0</v>
      </c>
      <c r="Q3893" s="2" t="s">
        <v>40</v>
      </c>
      <c r="R3893" s="2">
        <v>0</v>
      </c>
      <c r="S3893" s="2">
        <v>0</v>
      </c>
      <c r="T3893" s="2" t="s">
        <v>40</v>
      </c>
      <c r="U3893" s="2" t="s">
        <v>40</v>
      </c>
      <c r="V3893" s="2" t="s">
        <v>83</v>
      </c>
      <c r="W3893" s="2" t="s">
        <v>40</v>
      </c>
      <c r="X3893" s="2" t="s">
        <v>40</v>
      </c>
      <c r="Y3893" s="2" t="s">
        <v>40</v>
      </c>
      <c r="Z3893" s="2">
        <v>0</v>
      </c>
      <c r="AA3893" s="2">
        <v>0</v>
      </c>
      <c r="AB3893" s="2" t="s">
        <v>40</v>
      </c>
      <c r="AC3893" s="2" t="s">
        <v>40</v>
      </c>
      <c r="AD3893" s="2" t="s">
        <v>40</v>
      </c>
    </row>
    <row r="3894" spans="1:30" x14ac:dyDescent="0.2">
      <c r="A3894" s="3" t="s">
        <v>54</v>
      </c>
      <c r="B3894" s="2" t="s">
        <v>83</v>
      </c>
      <c r="C3894" s="2" t="s">
        <v>40</v>
      </c>
      <c r="D3894" s="2" t="s">
        <v>40</v>
      </c>
      <c r="E3894" s="2" t="s">
        <v>40</v>
      </c>
      <c r="F3894" s="2">
        <v>0</v>
      </c>
      <c r="G3894" s="2">
        <v>0</v>
      </c>
      <c r="H3894" s="2" t="s">
        <v>40</v>
      </c>
      <c r="I3894" s="2" t="s">
        <v>40</v>
      </c>
      <c r="J3894" s="2" t="s">
        <v>83</v>
      </c>
      <c r="K3894" s="2" t="s">
        <v>40</v>
      </c>
      <c r="L3894" s="2" t="s">
        <v>40</v>
      </c>
      <c r="M3894" s="2" t="s">
        <v>40</v>
      </c>
      <c r="N3894" s="2">
        <v>0</v>
      </c>
      <c r="O3894" s="2">
        <v>0</v>
      </c>
      <c r="P3894" s="2">
        <v>0</v>
      </c>
      <c r="Q3894" s="2" t="s">
        <v>40</v>
      </c>
      <c r="R3894" s="2" t="s">
        <v>83</v>
      </c>
      <c r="S3894" s="2" t="s">
        <v>40</v>
      </c>
      <c r="T3894" s="2" t="s">
        <v>40</v>
      </c>
      <c r="U3894" s="2" t="s">
        <v>40</v>
      </c>
      <c r="V3894" s="2">
        <v>0</v>
      </c>
      <c r="W3894" s="2">
        <v>0</v>
      </c>
      <c r="X3894" s="2" t="s">
        <v>40</v>
      </c>
      <c r="Y3894" s="2" t="s">
        <v>40</v>
      </c>
      <c r="Z3894" s="2">
        <v>0</v>
      </c>
      <c r="AA3894" s="2">
        <v>0</v>
      </c>
      <c r="AB3894" s="2">
        <v>0</v>
      </c>
      <c r="AC3894" s="2" t="s">
        <v>40</v>
      </c>
      <c r="AD3894" s="2" t="s">
        <v>40</v>
      </c>
    </row>
    <row r="3895" spans="1:30" x14ac:dyDescent="0.2">
      <c r="A3895" s="3" t="s">
        <v>55</v>
      </c>
      <c r="B3895" s="2">
        <v>0</v>
      </c>
      <c r="C3895" s="2">
        <v>0</v>
      </c>
      <c r="D3895" s="2">
        <v>0</v>
      </c>
      <c r="E3895" s="2" t="s">
        <v>40</v>
      </c>
      <c r="F3895" s="2">
        <v>0</v>
      </c>
      <c r="G3895" s="2">
        <v>0</v>
      </c>
      <c r="H3895" s="2" t="s">
        <v>40</v>
      </c>
      <c r="I3895" s="2" t="s">
        <v>40</v>
      </c>
      <c r="J3895" s="2" t="s">
        <v>83</v>
      </c>
      <c r="K3895" s="2" t="s">
        <v>40</v>
      </c>
      <c r="L3895" s="2" t="s">
        <v>40</v>
      </c>
      <c r="M3895" s="2" t="s">
        <v>40</v>
      </c>
      <c r="N3895" s="2">
        <v>0</v>
      </c>
      <c r="O3895" s="2">
        <v>0</v>
      </c>
      <c r="P3895" s="2">
        <v>0</v>
      </c>
      <c r="Q3895" s="2" t="s">
        <v>40</v>
      </c>
      <c r="R3895" s="2" t="s">
        <v>83</v>
      </c>
      <c r="S3895" s="2" t="s">
        <v>40</v>
      </c>
      <c r="T3895" s="2" t="s">
        <v>40</v>
      </c>
      <c r="U3895" s="2" t="s">
        <v>40</v>
      </c>
      <c r="V3895" s="2">
        <v>0</v>
      </c>
      <c r="W3895" s="2">
        <v>0</v>
      </c>
      <c r="X3895" s="2" t="s">
        <v>40</v>
      </c>
      <c r="Y3895" s="2" t="s">
        <v>40</v>
      </c>
      <c r="Z3895" s="2">
        <v>0</v>
      </c>
      <c r="AA3895" s="2">
        <v>0</v>
      </c>
      <c r="AB3895" s="2" t="s">
        <v>40</v>
      </c>
      <c r="AC3895" s="2" t="s">
        <v>40</v>
      </c>
      <c r="AD3895" s="2" t="s">
        <v>40</v>
      </c>
    </row>
    <row r="3896" spans="1:30" x14ac:dyDescent="0.2">
      <c r="A3896" s="3" t="s">
        <v>56</v>
      </c>
      <c r="B3896" s="2">
        <v>0</v>
      </c>
      <c r="C3896" s="2">
        <v>0</v>
      </c>
      <c r="D3896" s="2">
        <v>0</v>
      </c>
      <c r="E3896" s="2" t="s">
        <v>40</v>
      </c>
      <c r="F3896" s="2" t="s">
        <v>83</v>
      </c>
      <c r="G3896" s="2" t="s">
        <v>40</v>
      </c>
      <c r="H3896" s="2" t="s">
        <v>40</v>
      </c>
      <c r="I3896" s="2" t="s">
        <v>40</v>
      </c>
      <c r="J3896" s="2" t="s">
        <v>83</v>
      </c>
      <c r="K3896" s="2" t="s">
        <v>40</v>
      </c>
      <c r="L3896" s="2" t="s">
        <v>40</v>
      </c>
      <c r="M3896" s="2" t="s">
        <v>40</v>
      </c>
      <c r="N3896" s="2" t="s">
        <v>83</v>
      </c>
      <c r="O3896" s="2" t="s">
        <v>40</v>
      </c>
      <c r="P3896" s="2" t="s">
        <v>40</v>
      </c>
      <c r="Q3896" s="2" t="s">
        <v>40</v>
      </c>
      <c r="R3896" s="2" t="s">
        <v>83</v>
      </c>
      <c r="S3896" s="2" t="s">
        <v>40</v>
      </c>
      <c r="T3896" s="2" t="s">
        <v>40</v>
      </c>
      <c r="U3896" s="2" t="s">
        <v>40</v>
      </c>
      <c r="V3896" s="2" t="s">
        <v>83</v>
      </c>
      <c r="W3896" s="2" t="s">
        <v>40</v>
      </c>
      <c r="X3896" s="2" t="s">
        <v>40</v>
      </c>
      <c r="Y3896" s="2" t="s">
        <v>40</v>
      </c>
      <c r="Z3896" s="2" t="s">
        <v>83</v>
      </c>
      <c r="AA3896" s="2" t="s">
        <v>40</v>
      </c>
      <c r="AB3896" s="2" t="s">
        <v>40</v>
      </c>
      <c r="AC3896" s="2" t="s">
        <v>40</v>
      </c>
      <c r="AD3896" s="2" t="s">
        <v>40</v>
      </c>
    </row>
    <row r="3899" spans="1:30" x14ac:dyDescent="0.2">
      <c r="A3899" s="3" t="s">
        <v>92</v>
      </c>
    </row>
    <row r="3901" spans="1:30" x14ac:dyDescent="0.2">
      <c r="B3901" s="2" t="s">
        <v>39</v>
      </c>
      <c r="C3901" s="2" t="s">
        <v>40</v>
      </c>
      <c r="D3901" s="2" t="s">
        <v>40</v>
      </c>
      <c r="E3901" s="2" t="s">
        <v>40</v>
      </c>
      <c r="F3901" s="2" t="s">
        <v>41</v>
      </c>
      <c r="G3901" s="2" t="s">
        <v>40</v>
      </c>
      <c r="H3901" s="2" t="s">
        <v>40</v>
      </c>
      <c r="I3901" s="2" t="s">
        <v>40</v>
      </c>
      <c r="J3901" s="2" t="s">
        <v>42</v>
      </c>
      <c r="K3901" s="2" t="s">
        <v>40</v>
      </c>
      <c r="L3901" s="2" t="s">
        <v>40</v>
      </c>
      <c r="M3901" s="2" t="s">
        <v>40</v>
      </c>
      <c r="N3901" s="2" t="s">
        <v>43</v>
      </c>
      <c r="O3901" s="2" t="s">
        <v>40</v>
      </c>
      <c r="P3901" s="2" t="s">
        <v>40</v>
      </c>
      <c r="Q3901" s="2" t="s">
        <v>40</v>
      </c>
      <c r="R3901" s="2" t="s">
        <v>44</v>
      </c>
      <c r="S3901" s="2" t="s">
        <v>40</v>
      </c>
      <c r="T3901" s="2" t="s">
        <v>40</v>
      </c>
      <c r="U3901" s="2" t="s">
        <v>40</v>
      </c>
      <c r="V3901" s="2" t="s">
        <v>45</v>
      </c>
      <c r="W3901" s="2" t="s">
        <v>40</v>
      </c>
      <c r="X3901" s="2" t="s">
        <v>40</v>
      </c>
      <c r="Y3901" s="2" t="s">
        <v>40</v>
      </c>
      <c r="Z3901" s="2" t="s">
        <v>46</v>
      </c>
      <c r="AA3901" s="2" t="s">
        <v>40</v>
      </c>
      <c r="AB3901" s="2" t="s">
        <v>40</v>
      </c>
      <c r="AC3901" s="2" t="s">
        <v>40</v>
      </c>
      <c r="AD3901" s="2" t="s">
        <v>40</v>
      </c>
    </row>
    <row r="3902" spans="1:30" x14ac:dyDescent="0.2">
      <c r="A3902" s="3" t="s">
        <v>47</v>
      </c>
      <c r="B3902" s="2">
        <v>0</v>
      </c>
      <c r="C3902" s="2">
        <v>0</v>
      </c>
      <c r="D3902" s="2">
        <v>0</v>
      </c>
      <c r="E3902" s="2">
        <v>0</v>
      </c>
      <c r="F3902" s="2" t="s">
        <v>83</v>
      </c>
      <c r="G3902" s="2" t="s">
        <v>40</v>
      </c>
      <c r="H3902" s="2" t="s">
        <v>40</v>
      </c>
      <c r="I3902" s="2" t="s">
        <v>40</v>
      </c>
      <c r="J3902" s="2" t="s">
        <v>83</v>
      </c>
      <c r="K3902" s="2" t="s">
        <v>40</v>
      </c>
      <c r="L3902" s="2" t="s">
        <v>40</v>
      </c>
      <c r="M3902" s="2" t="s">
        <v>40</v>
      </c>
      <c r="N3902" s="2" t="s">
        <v>83</v>
      </c>
      <c r="O3902" s="2" t="s">
        <v>40</v>
      </c>
      <c r="P3902" s="2" t="s">
        <v>40</v>
      </c>
      <c r="Q3902" s="2" t="s">
        <v>40</v>
      </c>
      <c r="R3902" s="2" t="s">
        <v>83</v>
      </c>
      <c r="S3902" s="2" t="s">
        <v>40</v>
      </c>
      <c r="T3902" s="2" t="s">
        <v>40</v>
      </c>
      <c r="U3902" s="2" t="s">
        <v>40</v>
      </c>
      <c r="V3902" s="2" t="s">
        <v>83</v>
      </c>
      <c r="W3902" s="2" t="s">
        <v>40</v>
      </c>
      <c r="X3902" s="2" t="s">
        <v>40</v>
      </c>
      <c r="Y3902" s="2" t="s">
        <v>40</v>
      </c>
      <c r="Z3902" s="2" t="s">
        <v>83</v>
      </c>
      <c r="AA3902" s="2" t="s">
        <v>40</v>
      </c>
      <c r="AB3902" s="2" t="s">
        <v>40</v>
      </c>
      <c r="AC3902" s="2" t="s">
        <v>40</v>
      </c>
      <c r="AD3902" s="2" t="s">
        <v>40</v>
      </c>
    </row>
    <row r="3903" spans="1:30" x14ac:dyDescent="0.2">
      <c r="A3903" s="3" t="s">
        <v>52</v>
      </c>
      <c r="B3903" s="2">
        <v>0</v>
      </c>
      <c r="C3903" s="2">
        <v>0</v>
      </c>
      <c r="D3903" s="2">
        <v>0</v>
      </c>
      <c r="E3903" s="2" t="s">
        <v>40</v>
      </c>
      <c r="F3903" s="2" t="s">
        <v>83</v>
      </c>
      <c r="G3903" s="2" t="s">
        <v>40</v>
      </c>
      <c r="H3903" s="2" t="s">
        <v>40</v>
      </c>
      <c r="I3903" s="2" t="s">
        <v>40</v>
      </c>
      <c r="J3903" s="2" t="s">
        <v>83</v>
      </c>
      <c r="K3903" s="2" t="s">
        <v>40</v>
      </c>
      <c r="L3903" s="2" t="s">
        <v>40</v>
      </c>
      <c r="M3903" s="2" t="s">
        <v>40</v>
      </c>
      <c r="N3903" s="2">
        <v>0</v>
      </c>
      <c r="O3903" s="2">
        <v>0</v>
      </c>
      <c r="P3903" s="2">
        <v>0</v>
      </c>
      <c r="Q3903" s="2" t="s">
        <v>40</v>
      </c>
      <c r="R3903" s="2">
        <v>0</v>
      </c>
      <c r="S3903" s="2">
        <v>0</v>
      </c>
      <c r="T3903" s="2" t="s">
        <v>40</v>
      </c>
      <c r="U3903" s="2" t="s">
        <v>40</v>
      </c>
      <c r="V3903" s="2" t="s">
        <v>83</v>
      </c>
      <c r="W3903" s="2" t="s">
        <v>40</v>
      </c>
      <c r="X3903" s="2" t="s">
        <v>40</v>
      </c>
      <c r="Y3903" s="2" t="s">
        <v>40</v>
      </c>
      <c r="Z3903" s="2">
        <v>0</v>
      </c>
      <c r="AA3903" s="2">
        <v>0</v>
      </c>
      <c r="AB3903" s="2" t="s">
        <v>40</v>
      </c>
      <c r="AC3903" s="2" t="s">
        <v>40</v>
      </c>
      <c r="AD3903" s="2" t="s">
        <v>40</v>
      </c>
    </row>
    <row r="3904" spans="1:30" x14ac:dyDescent="0.2">
      <c r="A3904" s="3" t="s">
        <v>54</v>
      </c>
      <c r="B3904" s="2" t="s">
        <v>83</v>
      </c>
      <c r="C3904" s="2" t="s">
        <v>40</v>
      </c>
      <c r="D3904" s="2" t="s">
        <v>40</v>
      </c>
      <c r="E3904" s="2" t="s">
        <v>40</v>
      </c>
      <c r="F3904" s="2">
        <v>0</v>
      </c>
      <c r="G3904" s="2">
        <v>0</v>
      </c>
      <c r="H3904" s="2" t="s">
        <v>40</v>
      </c>
      <c r="I3904" s="2" t="s">
        <v>40</v>
      </c>
      <c r="J3904" s="2" t="s">
        <v>83</v>
      </c>
      <c r="K3904" s="2" t="s">
        <v>40</v>
      </c>
      <c r="L3904" s="2" t="s">
        <v>40</v>
      </c>
      <c r="M3904" s="2" t="s">
        <v>40</v>
      </c>
      <c r="N3904" s="2">
        <v>0</v>
      </c>
      <c r="O3904" s="2">
        <v>0</v>
      </c>
      <c r="P3904" s="2">
        <v>0</v>
      </c>
      <c r="Q3904" s="2" t="s">
        <v>40</v>
      </c>
      <c r="R3904" s="2" t="s">
        <v>83</v>
      </c>
      <c r="S3904" s="2" t="s">
        <v>40</v>
      </c>
      <c r="T3904" s="2" t="s">
        <v>40</v>
      </c>
      <c r="U3904" s="2" t="s">
        <v>40</v>
      </c>
      <c r="V3904" s="2">
        <v>0</v>
      </c>
      <c r="W3904" s="2">
        <v>0</v>
      </c>
      <c r="X3904" s="2" t="s">
        <v>40</v>
      </c>
      <c r="Y3904" s="2" t="s">
        <v>40</v>
      </c>
      <c r="Z3904" s="2">
        <v>0</v>
      </c>
      <c r="AA3904" s="2">
        <v>0</v>
      </c>
      <c r="AB3904" s="2">
        <v>0</v>
      </c>
      <c r="AC3904" s="2" t="s">
        <v>40</v>
      </c>
      <c r="AD3904" s="2" t="s">
        <v>40</v>
      </c>
    </row>
    <row r="3905" spans="1:30" x14ac:dyDescent="0.2">
      <c r="A3905" s="3" t="s">
        <v>55</v>
      </c>
      <c r="B3905" s="2">
        <v>0</v>
      </c>
      <c r="C3905" s="2">
        <v>0</v>
      </c>
      <c r="D3905" s="2">
        <v>0</v>
      </c>
      <c r="E3905" s="2" t="s">
        <v>40</v>
      </c>
      <c r="F3905" s="2">
        <v>0</v>
      </c>
      <c r="G3905" s="2">
        <v>0</v>
      </c>
      <c r="H3905" s="2" t="s">
        <v>40</v>
      </c>
      <c r="I3905" s="2" t="s">
        <v>40</v>
      </c>
      <c r="J3905" s="2" t="s">
        <v>83</v>
      </c>
      <c r="K3905" s="2" t="s">
        <v>40</v>
      </c>
      <c r="L3905" s="2" t="s">
        <v>40</v>
      </c>
      <c r="M3905" s="2" t="s">
        <v>40</v>
      </c>
      <c r="N3905" s="2">
        <v>0</v>
      </c>
      <c r="O3905" s="2">
        <v>0</v>
      </c>
      <c r="P3905" s="2">
        <v>0</v>
      </c>
      <c r="Q3905" s="2" t="s">
        <v>40</v>
      </c>
      <c r="R3905" s="2" t="s">
        <v>83</v>
      </c>
      <c r="S3905" s="2" t="s">
        <v>40</v>
      </c>
      <c r="T3905" s="2" t="s">
        <v>40</v>
      </c>
      <c r="U3905" s="2" t="s">
        <v>40</v>
      </c>
      <c r="V3905" s="2">
        <v>0</v>
      </c>
      <c r="W3905" s="2">
        <v>0</v>
      </c>
      <c r="X3905" s="2" t="s">
        <v>40</v>
      </c>
      <c r="Y3905" s="2" t="s">
        <v>40</v>
      </c>
      <c r="Z3905" s="2">
        <v>0</v>
      </c>
      <c r="AA3905" s="2">
        <v>0</v>
      </c>
      <c r="AB3905" s="2" t="s">
        <v>40</v>
      </c>
      <c r="AC3905" s="2" t="s">
        <v>40</v>
      </c>
      <c r="AD3905" s="2" t="s">
        <v>40</v>
      </c>
    </row>
    <row r="3906" spans="1:30" x14ac:dyDescent="0.2">
      <c r="A3906" s="3" t="s">
        <v>56</v>
      </c>
      <c r="B3906" s="2">
        <v>0</v>
      </c>
      <c r="C3906" s="2">
        <v>0</v>
      </c>
      <c r="D3906" s="2">
        <v>0</v>
      </c>
      <c r="E3906" s="2" t="s">
        <v>40</v>
      </c>
      <c r="F3906" s="2" t="s">
        <v>83</v>
      </c>
      <c r="G3906" s="2" t="s">
        <v>40</v>
      </c>
      <c r="H3906" s="2" t="s">
        <v>40</v>
      </c>
      <c r="I3906" s="2" t="s">
        <v>40</v>
      </c>
      <c r="J3906" s="2" t="s">
        <v>83</v>
      </c>
      <c r="K3906" s="2" t="s">
        <v>40</v>
      </c>
      <c r="L3906" s="2" t="s">
        <v>40</v>
      </c>
      <c r="M3906" s="2" t="s">
        <v>40</v>
      </c>
      <c r="N3906" s="2" t="s">
        <v>83</v>
      </c>
      <c r="O3906" s="2" t="s">
        <v>40</v>
      </c>
      <c r="P3906" s="2" t="s">
        <v>40</v>
      </c>
      <c r="Q3906" s="2" t="s">
        <v>40</v>
      </c>
      <c r="R3906" s="2" t="s">
        <v>83</v>
      </c>
      <c r="S3906" s="2" t="s">
        <v>40</v>
      </c>
      <c r="T3906" s="2" t="s">
        <v>40</v>
      </c>
      <c r="U3906" s="2" t="s">
        <v>40</v>
      </c>
      <c r="V3906" s="2" t="s">
        <v>83</v>
      </c>
      <c r="W3906" s="2" t="s">
        <v>40</v>
      </c>
      <c r="X3906" s="2" t="s">
        <v>40</v>
      </c>
      <c r="Y3906" s="2" t="s">
        <v>40</v>
      </c>
      <c r="Z3906" s="2" t="s">
        <v>83</v>
      </c>
      <c r="AA3906" s="2" t="s">
        <v>40</v>
      </c>
      <c r="AB3906" s="2" t="s">
        <v>40</v>
      </c>
      <c r="AC3906" s="2" t="s">
        <v>40</v>
      </c>
      <c r="AD3906" s="2" t="s">
        <v>40</v>
      </c>
    </row>
    <row r="3909" spans="1:30" x14ac:dyDescent="0.2">
      <c r="A3909" s="3" t="s">
        <v>93</v>
      </c>
    </row>
    <row r="3910" spans="1:30" x14ac:dyDescent="0.2">
      <c r="A3910" s="3" t="s">
        <v>86</v>
      </c>
    </row>
    <row r="3912" spans="1:30" x14ac:dyDescent="0.2">
      <c r="B3912" s="2" t="s">
        <v>39</v>
      </c>
      <c r="C3912" s="2" t="s">
        <v>40</v>
      </c>
      <c r="D3912" s="2" t="s">
        <v>40</v>
      </c>
      <c r="E3912" s="2" t="s">
        <v>40</v>
      </c>
      <c r="F3912" s="2" t="s">
        <v>41</v>
      </c>
      <c r="G3912" s="2" t="s">
        <v>40</v>
      </c>
      <c r="H3912" s="2" t="s">
        <v>40</v>
      </c>
      <c r="I3912" s="2" t="s">
        <v>40</v>
      </c>
      <c r="J3912" s="2" t="s">
        <v>42</v>
      </c>
      <c r="K3912" s="2" t="s">
        <v>40</v>
      </c>
      <c r="L3912" s="2" t="s">
        <v>40</v>
      </c>
      <c r="M3912" s="2" t="s">
        <v>40</v>
      </c>
      <c r="N3912" s="2" t="s">
        <v>43</v>
      </c>
      <c r="O3912" s="2" t="s">
        <v>40</v>
      </c>
      <c r="P3912" s="2" t="s">
        <v>40</v>
      </c>
      <c r="Q3912" s="2" t="s">
        <v>40</v>
      </c>
      <c r="R3912" s="2" t="s">
        <v>44</v>
      </c>
      <c r="S3912" s="2" t="s">
        <v>40</v>
      </c>
      <c r="T3912" s="2" t="s">
        <v>40</v>
      </c>
      <c r="U3912" s="2" t="s">
        <v>40</v>
      </c>
      <c r="V3912" s="2" t="s">
        <v>45</v>
      </c>
      <c r="W3912" s="2" t="s">
        <v>40</v>
      </c>
      <c r="X3912" s="2" t="s">
        <v>40</v>
      </c>
      <c r="Y3912" s="2" t="s">
        <v>40</v>
      </c>
      <c r="Z3912" s="2" t="s">
        <v>46</v>
      </c>
      <c r="AA3912" s="2" t="s">
        <v>40</v>
      </c>
      <c r="AB3912" s="2" t="s">
        <v>40</v>
      </c>
      <c r="AC3912" s="2" t="s">
        <v>40</v>
      </c>
      <c r="AD3912" s="2" t="s">
        <v>40</v>
      </c>
    </row>
    <row r="3913" spans="1:30" x14ac:dyDescent="0.2">
      <c r="A3913" s="3" t="s">
        <v>47</v>
      </c>
      <c r="B3913" s="2">
        <v>0</v>
      </c>
      <c r="C3913" s="2">
        <v>0</v>
      </c>
      <c r="D3913" s="2">
        <v>0</v>
      </c>
      <c r="E3913" s="2">
        <v>0</v>
      </c>
      <c r="F3913" s="2" t="s">
        <v>83</v>
      </c>
      <c r="G3913" s="2" t="s">
        <v>40</v>
      </c>
      <c r="H3913" s="2" t="s">
        <v>40</v>
      </c>
      <c r="I3913" s="2" t="s">
        <v>40</v>
      </c>
      <c r="J3913" s="2" t="s">
        <v>83</v>
      </c>
      <c r="K3913" s="2" t="s">
        <v>40</v>
      </c>
      <c r="L3913" s="2" t="s">
        <v>40</v>
      </c>
      <c r="M3913" s="2" t="s">
        <v>40</v>
      </c>
      <c r="N3913" s="2" t="s">
        <v>83</v>
      </c>
      <c r="O3913" s="2" t="s">
        <v>40</v>
      </c>
      <c r="P3913" s="2" t="s">
        <v>40</v>
      </c>
      <c r="Q3913" s="2" t="s">
        <v>40</v>
      </c>
      <c r="R3913" s="2" t="s">
        <v>83</v>
      </c>
      <c r="S3913" s="2" t="s">
        <v>40</v>
      </c>
      <c r="T3913" s="2" t="s">
        <v>40</v>
      </c>
      <c r="U3913" s="2" t="s">
        <v>40</v>
      </c>
      <c r="V3913" s="2" t="s">
        <v>83</v>
      </c>
      <c r="W3913" s="2" t="s">
        <v>40</v>
      </c>
      <c r="X3913" s="2" t="s">
        <v>40</v>
      </c>
      <c r="Y3913" s="2" t="s">
        <v>40</v>
      </c>
      <c r="Z3913" s="2" t="s">
        <v>83</v>
      </c>
      <c r="AA3913" s="2" t="s">
        <v>40</v>
      </c>
      <c r="AB3913" s="2" t="s">
        <v>40</v>
      </c>
      <c r="AC3913" s="2" t="s">
        <v>40</v>
      </c>
      <c r="AD3913" s="2" t="s">
        <v>40</v>
      </c>
    </row>
    <row r="3914" spans="1:30" x14ac:dyDescent="0.2">
      <c r="A3914" s="3" t="s">
        <v>52</v>
      </c>
      <c r="B3914" s="2">
        <v>0</v>
      </c>
      <c r="C3914" s="2">
        <v>0</v>
      </c>
      <c r="D3914" s="2">
        <v>0</v>
      </c>
      <c r="E3914" s="2" t="s">
        <v>40</v>
      </c>
      <c r="F3914" s="2" t="s">
        <v>83</v>
      </c>
      <c r="G3914" s="2" t="s">
        <v>40</v>
      </c>
      <c r="H3914" s="2" t="s">
        <v>40</v>
      </c>
      <c r="I3914" s="2" t="s">
        <v>40</v>
      </c>
      <c r="J3914" s="2" t="s">
        <v>83</v>
      </c>
      <c r="K3914" s="2" t="s">
        <v>40</v>
      </c>
      <c r="L3914" s="2" t="s">
        <v>40</v>
      </c>
      <c r="M3914" s="2" t="s">
        <v>40</v>
      </c>
      <c r="N3914" s="2">
        <v>0</v>
      </c>
      <c r="O3914" s="2">
        <v>0</v>
      </c>
      <c r="P3914" s="2">
        <v>0</v>
      </c>
      <c r="Q3914" s="2" t="s">
        <v>40</v>
      </c>
      <c r="R3914" s="2">
        <v>0</v>
      </c>
      <c r="S3914" s="2">
        <v>0</v>
      </c>
      <c r="T3914" s="2" t="s">
        <v>40</v>
      </c>
      <c r="U3914" s="2" t="s">
        <v>40</v>
      </c>
      <c r="V3914" s="2" t="s">
        <v>83</v>
      </c>
      <c r="W3914" s="2" t="s">
        <v>40</v>
      </c>
      <c r="X3914" s="2" t="s">
        <v>40</v>
      </c>
      <c r="Y3914" s="2" t="s">
        <v>40</v>
      </c>
      <c r="Z3914" s="2">
        <v>0</v>
      </c>
      <c r="AA3914" s="2">
        <v>0</v>
      </c>
      <c r="AB3914" s="2" t="s">
        <v>40</v>
      </c>
      <c r="AC3914" s="2" t="s">
        <v>40</v>
      </c>
      <c r="AD3914" s="2" t="s">
        <v>40</v>
      </c>
    </row>
    <row r="3915" spans="1:30" x14ac:dyDescent="0.2">
      <c r="A3915" s="3" t="s">
        <v>54</v>
      </c>
      <c r="B3915" s="2" t="s">
        <v>83</v>
      </c>
      <c r="C3915" s="2" t="s">
        <v>40</v>
      </c>
      <c r="D3915" s="2" t="s">
        <v>40</v>
      </c>
      <c r="E3915" s="2" t="s">
        <v>40</v>
      </c>
      <c r="F3915" s="2">
        <v>0</v>
      </c>
      <c r="G3915" s="2">
        <v>0</v>
      </c>
      <c r="H3915" s="2" t="s">
        <v>40</v>
      </c>
      <c r="I3915" s="2" t="s">
        <v>40</v>
      </c>
      <c r="J3915" s="2" t="s">
        <v>83</v>
      </c>
      <c r="K3915" s="2" t="s">
        <v>40</v>
      </c>
      <c r="L3915" s="2" t="s">
        <v>40</v>
      </c>
      <c r="M3915" s="2" t="s">
        <v>40</v>
      </c>
      <c r="N3915" s="2">
        <v>0</v>
      </c>
      <c r="O3915" s="2">
        <v>0</v>
      </c>
      <c r="P3915" s="2">
        <v>0</v>
      </c>
      <c r="Q3915" s="2" t="s">
        <v>40</v>
      </c>
      <c r="R3915" s="2" t="s">
        <v>83</v>
      </c>
      <c r="S3915" s="2" t="s">
        <v>40</v>
      </c>
      <c r="T3915" s="2" t="s">
        <v>40</v>
      </c>
      <c r="U3915" s="2" t="s">
        <v>40</v>
      </c>
      <c r="V3915" s="2">
        <v>0</v>
      </c>
      <c r="W3915" s="2">
        <v>0</v>
      </c>
      <c r="X3915" s="2" t="s">
        <v>40</v>
      </c>
      <c r="Y3915" s="2" t="s">
        <v>40</v>
      </c>
      <c r="Z3915" s="2">
        <v>0</v>
      </c>
      <c r="AA3915" s="2">
        <v>0</v>
      </c>
      <c r="AB3915" s="2">
        <v>0</v>
      </c>
      <c r="AC3915" s="2" t="s">
        <v>40</v>
      </c>
      <c r="AD3915" s="2" t="s">
        <v>40</v>
      </c>
    </row>
    <row r="3916" spans="1:30" x14ac:dyDescent="0.2">
      <c r="A3916" s="3" t="s">
        <v>55</v>
      </c>
      <c r="B3916" s="2">
        <v>0</v>
      </c>
      <c r="C3916" s="2">
        <v>0</v>
      </c>
      <c r="D3916" s="2">
        <v>0</v>
      </c>
      <c r="E3916" s="2" t="s">
        <v>40</v>
      </c>
      <c r="F3916" s="2">
        <v>0</v>
      </c>
      <c r="G3916" s="2">
        <v>0</v>
      </c>
      <c r="H3916" s="2" t="s">
        <v>40</v>
      </c>
      <c r="I3916" s="2" t="s">
        <v>40</v>
      </c>
      <c r="J3916" s="2" t="s">
        <v>83</v>
      </c>
      <c r="K3916" s="2" t="s">
        <v>40</v>
      </c>
      <c r="L3916" s="2" t="s">
        <v>40</v>
      </c>
      <c r="M3916" s="2" t="s">
        <v>40</v>
      </c>
      <c r="N3916" s="2">
        <v>0</v>
      </c>
      <c r="O3916" s="2">
        <v>0</v>
      </c>
      <c r="P3916" s="2">
        <v>0</v>
      </c>
      <c r="Q3916" s="2" t="s">
        <v>40</v>
      </c>
      <c r="R3916" s="2" t="s">
        <v>83</v>
      </c>
      <c r="S3916" s="2" t="s">
        <v>40</v>
      </c>
      <c r="T3916" s="2" t="s">
        <v>40</v>
      </c>
      <c r="U3916" s="2" t="s">
        <v>40</v>
      </c>
      <c r="V3916" s="2">
        <v>0</v>
      </c>
      <c r="W3916" s="2">
        <v>0</v>
      </c>
      <c r="X3916" s="2" t="s">
        <v>40</v>
      </c>
      <c r="Y3916" s="2" t="s">
        <v>40</v>
      </c>
      <c r="Z3916" s="2">
        <v>0</v>
      </c>
      <c r="AA3916" s="2">
        <v>0</v>
      </c>
      <c r="AB3916" s="2" t="s">
        <v>40</v>
      </c>
      <c r="AC3916" s="2" t="s">
        <v>40</v>
      </c>
      <c r="AD3916" s="2" t="s">
        <v>40</v>
      </c>
    </row>
    <row r="3917" spans="1:30" x14ac:dyDescent="0.2">
      <c r="A3917" s="3" t="s">
        <v>56</v>
      </c>
      <c r="B3917" s="2">
        <v>0</v>
      </c>
      <c r="C3917" s="2">
        <v>0</v>
      </c>
      <c r="D3917" s="2">
        <v>0</v>
      </c>
      <c r="E3917" s="2" t="s">
        <v>40</v>
      </c>
      <c r="F3917" s="2" t="s">
        <v>83</v>
      </c>
      <c r="G3917" s="2" t="s">
        <v>40</v>
      </c>
      <c r="H3917" s="2" t="s">
        <v>40</v>
      </c>
      <c r="I3917" s="2" t="s">
        <v>40</v>
      </c>
      <c r="J3917" s="2" t="s">
        <v>83</v>
      </c>
      <c r="K3917" s="2" t="s">
        <v>40</v>
      </c>
      <c r="L3917" s="2" t="s">
        <v>40</v>
      </c>
      <c r="M3917" s="2" t="s">
        <v>40</v>
      </c>
      <c r="N3917" s="2" t="s">
        <v>83</v>
      </c>
      <c r="O3917" s="2" t="s">
        <v>40</v>
      </c>
      <c r="P3917" s="2" t="s">
        <v>40</v>
      </c>
      <c r="Q3917" s="2" t="s">
        <v>40</v>
      </c>
      <c r="R3917" s="2" t="s">
        <v>83</v>
      </c>
      <c r="S3917" s="2" t="s">
        <v>40</v>
      </c>
      <c r="T3917" s="2" t="s">
        <v>40</v>
      </c>
      <c r="U3917" s="2" t="s">
        <v>40</v>
      </c>
      <c r="V3917" s="2" t="s">
        <v>83</v>
      </c>
      <c r="W3917" s="2" t="s">
        <v>40</v>
      </c>
      <c r="X3917" s="2" t="s">
        <v>40</v>
      </c>
      <c r="Y3917" s="2" t="s">
        <v>40</v>
      </c>
      <c r="Z3917" s="2" t="s">
        <v>83</v>
      </c>
      <c r="AA3917" s="2" t="s">
        <v>40</v>
      </c>
      <c r="AB3917" s="2" t="s">
        <v>40</v>
      </c>
      <c r="AC3917" s="2" t="s">
        <v>40</v>
      </c>
      <c r="AD3917" s="2" t="s">
        <v>40</v>
      </c>
    </row>
    <row r="3920" spans="1:30" x14ac:dyDescent="0.2">
      <c r="A3920" s="3" t="s">
        <v>87</v>
      </c>
    </row>
    <row r="3922" spans="1:30" x14ac:dyDescent="0.2">
      <c r="B3922" s="2" t="s">
        <v>39</v>
      </c>
      <c r="C3922" s="2" t="s">
        <v>40</v>
      </c>
      <c r="D3922" s="2" t="s">
        <v>40</v>
      </c>
      <c r="E3922" s="2" t="s">
        <v>40</v>
      </c>
      <c r="F3922" s="2" t="s">
        <v>41</v>
      </c>
      <c r="G3922" s="2" t="s">
        <v>40</v>
      </c>
      <c r="H3922" s="2" t="s">
        <v>40</v>
      </c>
      <c r="I3922" s="2" t="s">
        <v>40</v>
      </c>
      <c r="J3922" s="2" t="s">
        <v>42</v>
      </c>
      <c r="K3922" s="2" t="s">
        <v>40</v>
      </c>
      <c r="L3922" s="2" t="s">
        <v>40</v>
      </c>
      <c r="M3922" s="2" t="s">
        <v>40</v>
      </c>
      <c r="N3922" s="2" t="s">
        <v>43</v>
      </c>
      <c r="O3922" s="2" t="s">
        <v>40</v>
      </c>
      <c r="P3922" s="2" t="s">
        <v>40</v>
      </c>
      <c r="Q3922" s="2" t="s">
        <v>40</v>
      </c>
      <c r="R3922" s="2" t="s">
        <v>44</v>
      </c>
      <c r="S3922" s="2" t="s">
        <v>40</v>
      </c>
      <c r="T3922" s="2" t="s">
        <v>40</v>
      </c>
      <c r="U3922" s="2" t="s">
        <v>40</v>
      </c>
      <c r="V3922" s="2" t="s">
        <v>45</v>
      </c>
      <c r="W3922" s="2" t="s">
        <v>40</v>
      </c>
      <c r="X3922" s="2" t="s">
        <v>40</v>
      </c>
      <c r="Y3922" s="2" t="s">
        <v>40</v>
      </c>
      <c r="Z3922" s="2" t="s">
        <v>46</v>
      </c>
      <c r="AA3922" s="2" t="s">
        <v>40</v>
      </c>
      <c r="AB3922" s="2" t="s">
        <v>40</v>
      </c>
      <c r="AC3922" s="2" t="s">
        <v>40</v>
      </c>
      <c r="AD3922" s="2" t="s">
        <v>40</v>
      </c>
    </row>
    <row r="3923" spans="1:30" x14ac:dyDescent="0.2">
      <c r="A3923" s="3" t="s">
        <v>47</v>
      </c>
      <c r="B3923" s="2">
        <v>0</v>
      </c>
      <c r="C3923" s="2">
        <v>0</v>
      </c>
      <c r="D3923" s="2">
        <v>0</v>
      </c>
      <c r="E3923" s="2">
        <v>0</v>
      </c>
      <c r="F3923" s="2" t="s">
        <v>83</v>
      </c>
      <c r="G3923" s="2" t="s">
        <v>40</v>
      </c>
      <c r="H3923" s="2" t="s">
        <v>40</v>
      </c>
      <c r="I3923" s="2" t="s">
        <v>40</v>
      </c>
      <c r="J3923" s="2" t="s">
        <v>83</v>
      </c>
      <c r="K3923" s="2" t="s">
        <v>40</v>
      </c>
      <c r="L3923" s="2" t="s">
        <v>40</v>
      </c>
      <c r="M3923" s="2" t="s">
        <v>40</v>
      </c>
      <c r="N3923" s="2" t="s">
        <v>83</v>
      </c>
      <c r="O3923" s="2" t="s">
        <v>40</v>
      </c>
      <c r="P3923" s="2" t="s">
        <v>40</v>
      </c>
      <c r="Q3923" s="2" t="s">
        <v>40</v>
      </c>
      <c r="R3923" s="2" t="s">
        <v>83</v>
      </c>
      <c r="S3923" s="2" t="s">
        <v>40</v>
      </c>
      <c r="T3923" s="2" t="s">
        <v>40</v>
      </c>
      <c r="U3923" s="2" t="s">
        <v>40</v>
      </c>
      <c r="V3923" s="2" t="s">
        <v>83</v>
      </c>
      <c r="W3923" s="2" t="s">
        <v>40</v>
      </c>
      <c r="X3923" s="2" t="s">
        <v>40</v>
      </c>
      <c r="Y3923" s="2" t="s">
        <v>40</v>
      </c>
      <c r="Z3923" s="2" t="s">
        <v>83</v>
      </c>
      <c r="AA3923" s="2" t="s">
        <v>40</v>
      </c>
      <c r="AB3923" s="2" t="s">
        <v>40</v>
      </c>
      <c r="AC3923" s="2" t="s">
        <v>40</v>
      </c>
      <c r="AD3923" s="2" t="s">
        <v>40</v>
      </c>
    </row>
    <row r="3924" spans="1:30" x14ac:dyDescent="0.2">
      <c r="A3924" s="3" t="s">
        <v>52</v>
      </c>
      <c r="B3924" s="2">
        <v>0</v>
      </c>
      <c r="C3924" s="2">
        <v>0</v>
      </c>
      <c r="D3924" s="2">
        <v>0</v>
      </c>
      <c r="E3924" s="2" t="s">
        <v>40</v>
      </c>
      <c r="F3924" s="2" t="s">
        <v>83</v>
      </c>
      <c r="G3924" s="2" t="s">
        <v>40</v>
      </c>
      <c r="H3924" s="2" t="s">
        <v>40</v>
      </c>
      <c r="I3924" s="2" t="s">
        <v>40</v>
      </c>
      <c r="J3924" s="2" t="s">
        <v>83</v>
      </c>
      <c r="K3924" s="2" t="s">
        <v>40</v>
      </c>
      <c r="L3924" s="2" t="s">
        <v>40</v>
      </c>
      <c r="M3924" s="2" t="s">
        <v>40</v>
      </c>
      <c r="N3924" s="2">
        <v>0</v>
      </c>
      <c r="O3924" s="2">
        <v>0</v>
      </c>
      <c r="P3924" s="2">
        <v>0</v>
      </c>
      <c r="Q3924" s="2" t="s">
        <v>40</v>
      </c>
      <c r="R3924" s="2">
        <v>0</v>
      </c>
      <c r="S3924" s="2">
        <v>0</v>
      </c>
      <c r="T3924" s="2" t="s">
        <v>40</v>
      </c>
      <c r="U3924" s="2" t="s">
        <v>40</v>
      </c>
      <c r="V3924" s="2" t="s">
        <v>83</v>
      </c>
      <c r="W3924" s="2" t="s">
        <v>40</v>
      </c>
      <c r="X3924" s="2" t="s">
        <v>40</v>
      </c>
      <c r="Y3924" s="2" t="s">
        <v>40</v>
      </c>
      <c r="Z3924" s="2">
        <v>0</v>
      </c>
      <c r="AA3924" s="2">
        <v>0</v>
      </c>
      <c r="AB3924" s="2" t="s">
        <v>40</v>
      </c>
      <c r="AC3924" s="2" t="s">
        <v>40</v>
      </c>
      <c r="AD3924" s="2" t="s">
        <v>40</v>
      </c>
    </row>
    <row r="3925" spans="1:30" x14ac:dyDescent="0.2">
      <c r="A3925" s="3" t="s">
        <v>54</v>
      </c>
      <c r="B3925" s="2" t="s">
        <v>83</v>
      </c>
      <c r="C3925" s="2" t="s">
        <v>40</v>
      </c>
      <c r="D3925" s="2" t="s">
        <v>40</v>
      </c>
      <c r="E3925" s="2" t="s">
        <v>40</v>
      </c>
      <c r="F3925" s="2">
        <v>0</v>
      </c>
      <c r="G3925" s="2">
        <v>0</v>
      </c>
      <c r="H3925" s="2" t="s">
        <v>40</v>
      </c>
      <c r="I3925" s="2" t="s">
        <v>40</v>
      </c>
      <c r="J3925" s="2" t="s">
        <v>83</v>
      </c>
      <c r="K3925" s="2" t="s">
        <v>40</v>
      </c>
      <c r="L3925" s="2" t="s">
        <v>40</v>
      </c>
      <c r="M3925" s="2" t="s">
        <v>40</v>
      </c>
      <c r="N3925" s="2">
        <v>0</v>
      </c>
      <c r="O3925" s="2">
        <v>0</v>
      </c>
      <c r="P3925" s="2">
        <v>0</v>
      </c>
      <c r="Q3925" s="2" t="s">
        <v>40</v>
      </c>
      <c r="R3925" s="2" t="s">
        <v>83</v>
      </c>
      <c r="S3925" s="2" t="s">
        <v>40</v>
      </c>
      <c r="T3925" s="2" t="s">
        <v>40</v>
      </c>
      <c r="U3925" s="2" t="s">
        <v>40</v>
      </c>
      <c r="V3925" s="2">
        <v>0</v>
      </c>
      <c r="W3925" s="2">
        <v>0</v>
      </c>
      <c r="X3925" s="2" t="s">
        <v>40</v>
      </c>
      <c r="Y3925" s="2" t="s">
        <v>40</v>
      </c>
      <c r="Z3925" s="2">
        <v>0</v>
      </c>
      <c r="AA3925" s="2">
        <v>0</v>
      </c>
      <c r="AB3925" s="2">
        <v>0</v>
      </c>
      <c r="AC3925" s="2" t="s">
        <v>40</v>
      </c>
      <c r="AD3925" s="2" t="s">
        <v>40</v>
      </c>
    </row>
    <row r="3926" spans="1:30" x14ac:dyDescent="0.2">
      <c r="A3926" s="3" t="s">
        <v>55</v>
      </c>
      <c r="B3926" s="2">
        <v>0</v>
      </c>
      <c r="C3926" s="2">
        <v>0</v>
      </c>
      <c r="D3926" s="2">
        <v>0</v>
      </c>
      <c r="E3926" s="2" t="s">
        <v>40</v>
      </c>
      <c r="F3926" s="2">
        <v>0</v>
      </c>
      <c r="G3926" s="2">
        <v>0</v>
      </c>
      <c r="H3926" s="2" t="s">
        <v>40</v>
      </c>
      <c r="I3926" s="2" t="s">
        <v>40</v>
      </c>
      <c r="J3926" s="2" t="s">
        <v>83</v>
      </c>
      <c r="K3926" s="2" t="s">
        <v>40</v>
      </c>
      <c r="L3926" s="2" t="s">
        <v>40</v>
      </c>
      <c r="M3926" s="2" t="s">
        <v>40</v>
      </c>
      <c r="N3926" s="2">
        <v>0</v>
      </c>
      <c r="O3926" s="2">
        <v>0</v>
      </c>
      <c r="P3926" s="2">
        <v>0</v>
      </c>
      <c r="Q3926" s="2" t="s">
        <v>40</v>
      </c>
      <c r="R3926" s="2" t="s">
        <v>83</v>
      </c>
      <c r="S3926" s="2" t="s">
        <v>40</v>
      </c>
      <c r="T3926" s="2" t="s">
        <v>40</v>
      </c>
      <c r="U3926" s="2" t="s">
        <v>40</v>
      </c>
      <c r="V3926" s="2">
        <v>0</v>
      </c>
      <c r="W3926" s="2">
        <v>0</v>
      </c>
      <c r="X3926" s="2" t="s">
        <v>40</v>
      </c>
      <c r="Y3926" s="2" t="s">
        <v>40</v>
      </c>
      <c r="Z3926" s="2">
        <v>0</v>
      </c>
      <c r="AA3926" s="2">
        <v>0</v>
      </c>
      <c r="AB3926" s="2" t="s">
        <v>40</v>
      </c>
      <c r="AC3926" s="2" t="s">
        <v>40</v>
      </c>
      <c r="AD3926" s="2" t="s">
        <v>40</v>
      </c>
    </row>
    <row r="3927" spans="1:30" x14ac:dyDescent="0.2">
      <c r="A3927" s="3" t="s">
        <v>56</v>
      </c>
      <c r="B3927" s="2">
        <v>0</v>
      </c>
      <c r="C3927" s="2">
        <v>0</v>
      </c>
      <c r="D3927" s="2">
        <v>0</v>
      </c>
      <c r="E3927" s="2" t="s">
        <v>40</v>
      </c>
      <c r="F3927" s="2" t="s">
        <v>83</v>
      </c>
      <c r="G3927" s="2" t="s">
        <v>40</v>
      </c>
      <c r="H3927" s="2" t="s">
        <v>40</v>
      </c>
      <c r="I3927" s="2" t="s">
        <v>40</v>
      </c>
      <c r="J3927" s="2" t="s">
        <v>83</v>
      </c>
      <c r="K3927" s="2" t="s">
        <v>40</v>
      </c>
      <c r="L3927" s="2" t="s">
        <v>40</v>
      </c>
      <c r="M3927" s="2" t="s">
        <v>40</v>
      </c>
      <c r="N3927" s="2" t="s">
        <v>83</v>
      </c>
      <c r="O3927" s="2" t="s">
        <v>40</v>
      </c>
      <c r="P3927" s="2" t="s">
        <v>40</v>
      </c>
      <c r="Q3927" s="2" t="s">
        <v>40</v>
      </c>
      <c r="R3927" s="2" t="s">
        <v>83</v>
      </c>
      <c r="S3927" s="2" t="s">
        <v>40</v>
      </c>
      <c r="T3927" s="2" t="s">
        <v>40</v>
      </c>
      <c r="U3927" s="2" t="s">
        <v>40</v>
      </c>
      <c r="V3927" s="2" t="s">
        <v>83</v>
      </c>
      <c r="W3927" s="2" t="s">
        <v>40</v>
      </c>
      <c r="X3927" s="2" t="s">
        <v>40</v>
      </c>
      <c r="Y3927" s="2" t="s">
        <v>40</v>
      </c>
      <c r="Z3927" s="2" t="s">
        <v>83</v>
      </c>
      <c r="AA3927" s="2" t="s">
        <v>40</v>
      </c>
      <c r="AB3927" s="2" t="s">
        <v>40</v>
      </c>
      <c r="AC3927" s="2" t="s">
        <v>40</v>
      </c>
      <c r="AD3927" s="2" t="s">
        <v>40</v>
      </c>
    </row>
    <row r="3930" spans="1:30" x14ac:dyDescent="0.2">
      <c r="A3930" s="3" t="s">
        <v>88</v>
      </c>
    </row>
    <row r="3932" spans="1:30" x14ac:dyDescent="0.2">
      <c r="B3932" s="2" t="s">
        <v>39</v>
      </c>
      <c r="C3932" s="2" t="s">
        <v>40</v>
      </c>
      <c r="D3932" s="2" t="s">
        <v>40</v>
      </c>
      <c r="E3932" s="2" t="s">
        <v>40</v>
      </c>
      <c r="F3932" s="2" t="s">
        <v>41</v>
      </c>
      <c r="G3932" s="2" t="s">
        <v>40</v>
      </c>
      <c r="H3932" s="2" t="s">
        <v>40</v>
      </c>
      <c r="I3932" s="2" t="s">
        <v>40</v>
      </c>
      <c r="J3932" s="2" t="s">
        <v>42</v>
      </c>
      <c r="K3932" s="2" t="s">
        <v>40</v>
      </c>
      <c r="L3932" s="2" t="s">
        <v>40</v>
      </c>
      <c r="M3932" s="2" t="s">
        <v>40</v>
      </c>
      <c r="N3932" s="2" t="s">
        <v>43</v>
      </c>
      <c r="O3932" s="2" t="s">
        <v>40</v>
      </c>
      <c r="P3932" s="2" t="s">
        <v>40</v>
      </c>
      <c r="Q3932" s="2" t="s">
        <v>40</v>
      </c>
      <c r="R3932" s="2" t="s">
        <v>44</v>
      </c>
      <c r="S3932" s="2" t="s">
        <v>40</v>
      </c>
      <c r="T3932" s="2" t="s">
        <v>40</v>
      </c>
      <c r="U3932" s="2" t="s">
        <v>40</v>
      </c>
      <c r="V3932" s="2" t="s">
        <v>45</v>
      </c>
      <c r="W3932" s="2" t="s">
        <v>40</v>
      </c>
      <c r="X3932" s="2" t="s">
        <v>40</v>
      </c>
      <c r="Y3932" s="2" t="s">
        <v>40</v>
      </c>
      <c r="Z3932" s="2" t="s">
        <v>46</v>
      </c>
      <c r="AA3932" s="2" t="s">
        <v>40</v>
      </c>
      <c r="AB3932" s="2" t="s">
        <v>40</v>
      </c>
      <c r="AC3932" s="2" t="s">
        <v>40</v>
      </c>
      <c r="AD3932" s="2" t="s">
        <v>40</v>
      </c>
    </row>
    <row r="3933" spans="1:30" x14ac:dyDescent="0.2">
      <c r="A3933" s="3" t="s">
        <v>47</v>
      </c>
      <c r="B3933" s="2">
        <v>0.99846928499496401</v>
      </c>
      <c r="C3933" s="2">
        <v>0.99840554869055598</v>
      </c>
      <c r="D3933" s="2">
        <v>0.99915516755843403</v>
      </c>
      <c r="E3933" s="2">
        <v>0.99865245134952996</v>
      </c>
      <c r="F3933" s="2" t="s">
        <v>83</v>
      </c>
      <c r="G3933" s="2" t="s">
        <v>40</v>
      </c>
      <c r="H3933" s="2" t="s">
        <v>40</v>
      </c>
      <c r="I3933" s="2" t="s">
        <v>40</v>
      </c>
      <c r="J3933" s="2" t="s">
        <v>83</v>
      </c>
      <c r="K3933" s="2" t="s">
        <v>40</v>
      </c>
      <c r="L3933" s="2" t="s">
        <v>40</v>
      </c>
      <c r="M3933" s="2" t="s">
        <v>40</v>
      </c>
      <c r="N3933" s="2" t="s">
        <v>83</v>
      </c>
      <c r="O3933" s="2" t="s">
        <v>40</v>
      </c>
      <c r="P3933" s="2" t="s">
        <v>40</v>
      </c>
      <c r="Q3933" s="2" t="s">
        <v>40</v>
      </c>
      <c r="R3933" s="2" t="s">
        <v>83</v>
      </c>
      <c r="S3933" s="2" t="s">
        <v>40</v>
      </c>
      <c r="T3933" s="2" t="s">
        <v>40</v>
      </c>
      <c r="U3933" s="2" t="s">
        <v>40</v>
      </c>
      <c r="V3933" s="2" t="s">
        <v>83</v>
      </c>
      <c r="W3933" s="2" t="s">
        <v>40</v>
      </c>
      <c r="X3933" s="2" t="s">
        <v>40</v>
      </c>
      <c r="Y3933" s="2" t="s">
        <v>40</v>
      </c>
      <c r="Z3933" s="2" t="s">
        <v>83</v>
      </c>
      <c r="AA3933" s="2" t="s">
        <v>40</v>
      </c>
      <c r="AB3933" s="2" t="s">
        <v>40</v>
      </c>
      <c r="AC3933" s="2" t="s">
        <v>40</v>
      </c>
      <c r="AD3933" s="2" t="s">
        <v>40</v>
      </c>
    </row>
    <row r="3934" spans="1:30" x14ac:dyDescent="0.2">
      <c r="A3934" s="3" t="s">
        <v>52</v>
      </c>
      <c r="B3934" s="2">
        <v>0.99874653057569995</v>
      </c>
      <c r="C3934" s="2">
        <v>0.99854695162559703</v>
      </c>
      <c r="D3934" s="2">
        <v>0.99871484503422103</v>
      </c>
      <c r="E3934" s="2" t="s">
        <v>40</v>
      </c>
      <c r="F3934" s="2" t="s">
        <v>83</v>
      </c>
      <c r="G3934" s="2" t="s">
        <v>40</v>
      </c>
      <c r="H3934" s="2" t="s">
        <v>40</v>
      </c>
      <c r="I3934" s="2" t="s">
        <v>40</v>
      </c>
      <c r="J3934" s="2" t="s">
        <v>83</v>
      </c>
      <c r="K3934" s="2" t="s">
        <v>40</v>
      </c>
      <c r="L3934" s="2" t="s">
        <v>40</v>
      </c>
      <c r="M3934" s="2" t="s">
        <v>40</v>
      </c>
      <c r="N3934" s="2">
        <v>0.99601975160855905</v>
      </c>
      <c r="O3934" s="2">
        <v>1</v>
      </c>
      <c r="P3934" s="2">
        <v>1</v>
      </c>
      <c r="Q3934" s="2" t="s">
        <v>40</v>
      </c>
      <c r="R3934" s="2">
        <v>0.99879973594190696</v>
      </c>
      <c r="S3934" s="2">
        <v>0.99854032112935098</v>
      </c>
      <c r="T3934" s="2" t="s">
        <v>40</v>
      </c>
      <c r="U3934" s="2" t="s">
        <v>40</v>
      </c>
      <c r="V3934" s="2" t="s">
        <v>83</v>
      </c>
      <c r="W3934" s="2" t="s">
        <v>40</v>
      </c>
      <c r="X3934" s="2" t="s">
        <v>40</v>
      </c>
      <c r="Y3934" s="2" t="s">
        <v>40</v>
      </c>
      <c r="Z3934" s="2">
        <v>0.99872555657333995</v>
      </c>
      <c r="AA3934" s="2">
        <v>0.99861395685187404</v>
      </c>
      <c r="AB3934" s="2" t="s">
        <v>40</v>
      </c>
      <c r="AC3934" s="2" t="s">
        <v>40</v>
      </c>
      <c r="AD3934" s="2" t="s">
        <v>40</v>
      </c>
    </row>
    <row r="3935" spans="1:30" x14ac:dyDescent="0.2">
      <c r="A3935" s="3" t="s">
        <v>54</v>
      </c>
      <c r="B3935" s="2" t="s">
        <v>83</v>
      </c>
      <c r="C3935" s="2" t="s">
        <v>40</v>
      </c>
      <c r="D3935" s="2" t="s">
        <v>40</v>
      </c>
      <c r="E3935" s="2" t="s">
        <v>40</v>
      </c>
      <c r="F3935" s="2">
        <v>0.99877669708212102</v>
      </c>
      <c r="G3935" s="2">
        <v>0.998563877530667</v>
      </c>
      <c r="H3935" s="2" t="s">
        <v>40</v>
      </c>
      <c r="I3935" s="2" t="s">
        <v>40</v>
      </c>
      <c r="J3935" s="2" t="s">
        <v>83</v>
      </c>
      <c r="K3935" s="2" t="s">
        <v>40</v>
      </c>
      <c r="L3935" s="2" t="s">
        <v>40</v>
      </c>
      <c r="M3935" s="2" t="s">
        <v>40</v>
      </c>
      <c r="N3935" s="2">
        <v>0.99601223314943599</v>
      </c>
      <c r="O3935" s="2">
        <v>1</v>
      </c>
      <c r="P3935" s="2">
        <v>1</v>
      </c>
      <c r="Q3935" s="2" t="s">
        <v>40</v>
      </c>
      <c r="R3935" s="2" t="s">
        <v>83</v>
      </c>
      <c r="S3935" s="2" t="s">
        <v>40</v>
      </c>
      <c r="T3935" s="2" t="s">
        <v>40</v>
      </c>
      <c r="U3935" s="2" t="s">
        <v>40</v>
      </c>
      <c r="V3935" s="2">
        <v>0.99829999999999997</v>
      </c>
      <c r="W3935" s="2">
        <v>0.99904000000000004</v>
      </c>
      <c r="X3935" s="2" t="s">
        <v>40</v>
      </c>
      <c r="Y3935" s="2" t="s">
        <v>40</v>
      </c>
      <c r="Z3935" s="2">
        <v>0.99864204236827803</v>
      </c>
      <c r="AA3935" s="2">
        <v>0.99864901378005899</v>
      </c>
      <c r="AB3935" s="2">
        <v>0.99871844544452004</v>
      </c>
      <c r="AC3935" s="2" t="s">
        <v>40</v>
      </c>
      <c r="AD3935" s="2" t="s">
        <v>40</v>
      </c>
    </row>
    <row r="3936" spans="1:30" x14ac:dyDescent="0.2">
      <c r="A3936" s="3" t="s">
        <v>55</v>
      </c>
      <c r="B3936" s="2">
        <v>0.99876873179374703</v>
      </c>
      <c r="C3936" s="2">
        <v>0.998623537508602</v>
      </c>
      <c r="D3936" s="2">
        <v>0.99861787152214398</v>
      </c>
      <c r="E3936" s="2" t="s">
        <v>40</v>
      </c>
      <c r="F3936" s="2">
        <v>0.99853275179386103</v>
      </c>
      <c r="G3936" s="2">
        <v>0.998805898859633</v>
      </c>
      <c r="H3936" s="2" t="s">
        <v>40</v>
      </c>
      <c r="I3936" s="2" t="s">
        <v>40</v>
      </c>
      <c r="J3936" s="2" t="s">
        <v>83</v>
      </c>
      <c r="K3936" s="2" t="s">
        <v>40</v>
      </c>
      <c r="L3936" s="2" t="s">
        <v>40</v>
      </c>
      <c r="M3936" s="2" t="s">
        <v>40</v>
      </c>
      <c r="N3936" s="2">
        <v>1</v>
      </c>
      <c r="O3936" s="2">
        <v>1</v>
      </c>
      <c r="P3936" s="2">
        <v>0.99599506157969198</v>
      </c>
      <c r="Q3936" s="2" t="s">
        <v>40</v>
      </c>
      <c r="R3936" s="2" t="s">
        <v>83</v>
      </c>
      <c r="S3936" s="2" t="s">
        <v>40</v>
      </c>
      <c r="T3936" s="2" t="s">
        <v>40</v>
      </c>
      <c r="U3936" s="2" t="s">
        <v>40</v>
      </c>
      <c r="V3936" s="2">
        <v>0.998741208439897</v>
      </c>
      <c r="W3936" s="2">
        <v>0.99859865470852005</v>
      </c>
      <c r="X3936" s="2" t="s">
        <v>40</v>
      </c>
      <c r="Y3936" s="2" t="s">
        <v>40</v>
      </c>
      <c r="Z3936" s="2">
        <v>0.99884420708620603</v>
      </c>
      <c r="AA3936" s="2">
        <v>0.998494520052992</v>
      </c>
      <c r="AB3936" s="2" t="s">
        <v>40</v>
      </c>
      <c r="AC3936" s="2" t="s">
        <v>40</v>
      </c>
      <c r="AD3936" s="2" t="s">
        <v>40</v>
      </c>
    </row>
    <row r="3937" spans="1:30" x14ac:dyDescent="0.2">
      <c r="A3937" s="3" t="s">
        <v>56</v>
      </c>
      <c r="B3937" s="2">
        <v>0.99864738946166098</v>
      </c>
      <c r="C3937" s="2">
        <v>0.99886353440799103</v>
      </c>
      <c r="D3937" s="2">
        <v>0.99849822790893195</v>
      </c>
      <c r="E3937" s="2" t="s">
        <v>40</v>
      </c>
      <c r="F3937" s="2" t="s">
        <v>83</v>
      </c>
      <c r="G3937" s="2" t="s">
        <v>40</v>
      </c>
      <c r="H3937" s="2" t="s">
        <v>40</v>
      </c>
      <c r="I3937" s="2" t="s">
        <v>40</v>
      </c>
      <c r="J3937" s="2" t="s">
        <v>83</v>
      </c>
      <c r="K3937" s="2" t="s">
        <v>40</v>
      </c>
      <c r="L3937" s="2" t="s">
        <v>40</v>
      </c>
      <c r="M3937" s="2" t="s">
        <v>40</v>
      </c>
      <c r="N3937" s="2" t="s">
        <v>83</v>
      </c>
      <c r="O3937" s="2" t="s">
        <v>40</v>
      </c>
      <c r="P3937" s="2" t="s">
        <v>40</v>
      </c>
      <c r="Q3937" s="2" t="s">
        <v>40</v>
      </c>
      <c r="R3937" s="2" t="s">
        <v>83</v>
      </c>
      <c r="S3937" s="2" t="s">
        <v>40</v>
      </c>
      <c r="T3937" s="2" t="s">
        <v>40</v>
      </c>
      <c r="U3937" s="2" t="s">
        <v>40</v>
      </c>
      <c r="V3937" s="2" t="s">
        <v>83</v>
      </c>
      <c r="W3937" s="2" t="s">
        <v>40</v>
      </c>
      <c r="X3937" s="2" t="s">
        <v>40</v>
      </c>
      <c r="Y3937" s="2" t="s">
        <v>40</v>
      </c>
      <c r="Z3937" s="2" t="s">
        <v>83</v>
      </c>
      <c r="AA3937" s="2" t="s">
        <v>40</v>
      </c>
      <c r="AB3937" s="2" t="s">
        <v>40</v>
      </c>
      <c r="AC3937" s="2" t="s">
        <v>40</v>
      </c>
      <c r="AD3937" s="2" t="s">
        <v>40</v>
      </c>
    </row>
    <row r="3940" spans="1:30" x14ac:dyDescent="0.2">
      <c r="A3940" s="3" t="s">
        <v>89</v>
      </c>
    </row>
    <row r="3942" spans="1:30" x14ac:dyDescent="0.2">
      <c r="B3942" s="2" t="s">
        <v>39</v>
      </c>
      <c r="C3942" s="2" t="s">
        <v>40</v>
      </c>
      <c r="D3942" s="2" t="s">
        <v>40</v>
      </c>
      <c r="E3942" s="2" t="s">
        <v>40</v>
      </c>
      <c r="F3942" s="2" t="s">
        <v>41</v>
      </c>
      <c r="G3942" s="2" t="s">
        <v>40</v>
      </c>
      <c r="H3942" s="2" t="s">
        <v>40</v>
      </c>
      <c r="I3942" s="2" t="s">
        <v>40</v>
      </c>
      <c r="J3942" s="2" t="s">
        <v>42</v>
      </c>
      <c r="K3942" s="2" t="s">
        <v>40</v>
      </c>
      <c r="L3942" s="2" t="s">
        <v>40</v>
      </c>
      <c r="M3942" s="2" t="s">
        <v>40</v>
      </c>
      <c r="N3942" s="2" t="s">
        <v>43</v>
      </c>
      <c r="O3942" s="2" t="s">
        <v>40</v>
      </c>
      <c r="P3942" s="2" t="s">
        <v>40</v>
      </c>
      <c r="Q3942" s="2" t="s">
        <v>40</v>
      </c>
      <c r="R3942" s="2" t="s">
        <v>44</v>
      </c>
      <c r="S3942" s="2" t="s">
        <v>40</v>
      </c>
      <c r="T3942" s="2" t="s">
        <v>40</v>
      </c>
      <c r="U3942" s="2" t="s">
        <v>40</v>
      </c>
      <c r="V3942" s="2" t="s">
        <v>45</v>
      </c>
      <c r="W3942" s="2" t="s">
        <v>40</v>
      </c>
      <c r="X3942" s="2" t="s">
        <v>40</v>
      </c>
      <c r="Y3942" s="2" t="s">
        <v>40</v>
      </c>
      <c r="Z3942" s="2" t="s">
        <v>46</v>
      </c>
      <c r="AA3942" s="2" t="s">
        <v>40</v>
      </c>
      <c r="AB3942" s="2" t="s">
        <v>40</v>
      </c>
      <c r="AC3942" s="2" t="s">
        <v>40</v>
      </c>
      <c r="AD3942" s="2" t="s">
        <v>40</v>
      </c>
    </row>
    <row r="3943" spans="1:30" x14ac:dyDescent="0.2">
      <c r="A3943" s="3" t="s">
        <v>47</v>
      </c>
      <c r="B3943" s="2">
        <v>1.53071500503524E-3</v>
      </c>
      <c r="C3943" s="2">
        <v>1.59445130944313E-3</v>
      </c>
      <c r="D3943" s="2">
        <v>8.4483244156575597E-4</v>
      </c>
      <c r="E3943" s="2">
        <v>1.34754865046966E-3</v>
      </c>
      <c r="F3943" s="2" t="s">
        <v>83</v>
      </c>
      <c r="G3943" s="2" t="s">
        <v>40</v>
      </c>
      <c r="H3943" s="2" t="s">
        <v>40</v>
      </c>
      <c r="I3943" s="2" t="s">
        <v>40</v>
      </c>
      <c r="J3943" s="2" t="s">
        <v>83</v>
      </c>
      <c r="K3943" s="2" t="s">
        <v>40</v>
      </c>
      <c r="L3943" s="2" t="s">
        <v>40</v>
      </c>
      <c r="M3943" s="2" t="s">
        <v>40</v>
      </c>
      <c r="N3943" s="2" t="s">
        <v>83</v>
      </c>
      <c r="O3943" s="2" t="s">
        <v>40</v>
      </c>
      <c r="P3943" s="2" t="s">
        <v>40</v>
      </c>
      <c r="Q3943" s="2" t="s">
        <v>40</v>
      </c>
      <c r="R3943" s="2" t="s">
        <v>83</v>
      </c>
      <c r="S3943" s="2" t="s">
        <v>40</v>
      </c>
      <c r="T3943" s="2" t="s">
        <v>40</v>
      </c>
      <c r="U3943" s="2" t="s">
        <v>40</v>
      </c>
      <c r="V3943" s="2" t="s">
        <v>83</v>
      </c>
      <c r="W3943" s="2" t="s">
        <v>40</v>
      </c>
      <c r="X3943" s="2" t="s">
        <v>40</v>
      </c>
      <c r="Y3943" s="2" t="s">
        <v>40</v>
      </c>
      <c r="Z3943" s="2" t="s">
        <v>83</v>
      </c>
      <c r="AA3943" s="2" t="s">
        <v>40</v>
      </c>
      <c r="AB3943" s="2" t="s">
        <v>40</v>
      </c>
      <c r="AC3943" s="2" t="s">
        <v>40</v>
      </c>
      <c r="AD3943" s="2" t="s">
        <v>40</v>
      </c>
    </row>
    <row r="3944" spans="1:30" x14ac:dyDescent="0.2">
      <c r="A3944" s="3" t="s">
        <v>52</v>
      </c>
      <c r="B3944" s="2">
        <v>1.2534694242994E-3</v>
      </c>
      <c r="C3944" s="2">
        <v>1.4530483744021299E-3</v>
      </c>
      <c r="D3944" s="2">
        <v>1.2851549657790101E-3</v>
      </c>
      <c r="E3944" s="2" t="s">
        <v>40</v>
      </c>
      <c r="F3944" s="2" t="s">
        <v>83</v>
      </c>
      <c r="G3944" s="2" t="s">
        <v>40</v>
      </c>
      <c r="H3944" s="2" t="s">
        <v>40</v>
      </c>
      <c r="I3944" s="2" t="s">
        <v>40</v>
      </c>
      <c r="J3944" s="2" t="s">
        <v>83</v>
      </c>
      <c r="K3944" s="2" t="s">
        <v>40</v>
      </c>
      <c r="L3944" s="2" t="s">
        <v>40</v>
      </c>
      <c r="M3944" s="2" t="s">
        <v>40</v>
      </c>
      <c r="N3944" s="2">
        <v>3.98024839144096E-3</v>
      </c>
      <c r="O3944" s="2">
        <v>0</v>
      </c>
      <c r="P3944" s="2">
        <v>0</v>
      </c>
      <c r="Q3944" s="2" t="s">
        <v>40</v>
      </c>
      <c r="R3944" s="2">
        <v>1.2002640580927801E-3</v>
      </c>
      <c r="S3944" s="2">
        <v>1.4596788706484501E-3</v>
      </c>
      <c r="T3944" s="2" t="s">
        <v>40</v>
      </c>
      <c r="U3944" s="2" t="s">
        <v>40</v>
      </c>
      <c r="V3944" s="2" t="s">
        <v>83</v>
      </c>
      <c r="W3944" s="2" t="s">
        <v>40</v>
      </c>
      <c r="X3944" s="2" t="s">
        <v>40</v>
      </c>
      <c r="Y3944" s="2" t="s">
        <v>40</v>
      </c>
      <c r="Z3944" s="2">
        <v>1.2744434266597599E-3</v>
      </c>
      <c r="AA3944" s="2">
        <v>1.38604314812582E-3</v>
      </c>
      <c r="AB3944" s="2" t="s">
        <v>40</v>
      </c>
      <c r="AC3944" s="2" t="s">
        <v>40</v>
      </c>
      <c r="AD3944" s="2" t="s">
        <v>40</v>
      </c>
    </row>
    <row r="3945" spans="1:30" x14ac:dyDescent="0.2">
      <c r="A3945" s="3" t="s">
        <v>54</v>
      </c>
      <c r="B3945" s="2" t="s">
        <v>83</v>
      </c>
      <c r="C3945" s="2" t="s">
        <v>40</v>
      </c>
      <c r="D3945" s="2" t="s">
        <v>40</v>
      </c>
      <c r="E3945" s="2" t="s">
        <v>40</v>
      </c>
      <c r="F3945" s="2">
        <v>1.22330291787827E-3</v>
      </c>
      <c r="G3945" s="2">
        <v>1.4361224693328E-3</v>
      </c>
      <c r="H3945" s="2" t="s">
        <v>40</v>
      </c>
      <c r="I3945" s="2" t="s">
        <v>40</v>
      </c>
      <c r="J3945" s="2" t="s">
        <v>83</v>
      </c>
      <c r="K3945" s="2" t="s">
        <v>40</v>
      </c>
      <c r="L3945" s="2" t="s">
        <v>40</v>
      </c>
      <c r="M3945" s="2" t="s">
        <v>40</v>
      </c>
      <c r="N3945" s="2">
        <v>3.9877668505636796E-3</v>
      </c>
      <c r="O3945" s="2">
        <v>0</v>
      </c>
      <c r="P3945" s="2">
        <v>0</v>
      </c>
      <c r="Q3945" s="2" t="s">
        <v>40</v>
      </c>
      <c r="R3945" s="2" t="s">
        <v>83</v>
      </c>
      <c r="S3945" s="2" t="s">
        <v>40</v>
      </c>
      <c r="T3945" s="2" t="s">
        <v>40</v>
      </c>
      <c r="U3945" s="2" t="s">
        <v>40</v>
      </c>
      <c r="V3945" s="2">
        <v>1.6999999999999999E-3</v>
      </c>
      <c r="W3945" s="2">
        <v>9.6000000000000002E-4</v>
      </c>
      <c r="X3945" s="2" t="s">
        <v>40</v>
      </c>
      <c r="Y3945" s="2" t="s">
        <v>40</v>
      </c>
      <c r="Z3945" s="2">
        <v>1.35795763172189E-3</v>
      </c>
      <c r="AA3945" s="2">
        <v>1.3509862199405499E-3</v>
      </c>
      <c r="AB3945" s="2">
        <v>1.28155455547939E-3</v>
      </c>
      <c r="AC3945" s="2" t="s">
        <v>40</v>
      </c>
      <c r="AD3945" s="2" t="s">
        <v>40</v>
      </c>
    </row>
    <row r="3946" spans="1:30" x14ac:dyDescent="0.2">
      <c r="A3946" s="3" t="s">
        <v>55</v>
      </c>
      <c r="B3946" s="2">
        <v>1.23126820625244E-3</v>
      </c>
      <c r="C3946" s="2">
        <v>1.3764624913971E-3</v>
      </c>
      <c r="D3946" s="2">
        <v>1.3821284778558901E-3</v>
      </c>
      <c r="E3946" s="2" t="s">
        <v>40</v>
      </c>
      <c r="F3946" s="2">
        <v>1.4672482061383199E-3</v>
      </c>
      <c r="G3946" s="2">
        <v>1.1941011403665801E-3</v>
      </c>
      <c r="H3946" s="2" t="s">
        <v>40</v>
      </c>
      <c r="I3946" s="2" t="s">
        <v>40</v>
      </c>
      <c r="J3946" s="2" t="s">
        <v>83</v>
      </c>
      <c r="K3946" s="2" t="s">
        <v>40</v>
      </c>
      <c r="L3946" s="2" t="s">
        <v>40</v>
      </c>
      <c r="M3946" s="2" t="s">
        <v>40</v>
      </c>
      <c r="N3946" s="2">
        <v>0</v>
      </c>
      <c r="O3946" s="2">
        <v>0</v>
      </c>
      <c r="P3946" s="2">
        <v>4.0049384203077404E-3</v>
      </c>
      <c r="Q3946" s="2" t="s">
        <v>40</v>
      </c>
      <c r="R3946" s="2" t="s">
        <v>83</v>
      </c>
      <c r="S3946" s="2" t="s">
        <v>40</v>
      </c>
      <c r="T3946" s="2" t="s">
        <v>40</v>
      </c>
      <c r="U3946" s="2" t="s">
        <v>40</v>
      </c>
      <c r="V3946" s="2">
        <v>1.2587915601023E-3</v>
      </c>
      <c r="W3946" s="2">
        <v>1.4013452914798199E-3</v>
      </c>
      <c r="X3946" s="2" t="s">
        <v>40</v>
      </c>
      <c r="Y3946" s="2" t="s">
        <v>40</v>
      </c>
      <c r="Z3946" s="2">
        <v>1.1557929137937901E-3</v>
      </c>
      <c r="AA3946" s="2">
        <v>1.5054799470071E-3</v>
      </c>
      <c r="AB3946" s="2" t="s">
        <v>40</v>
      </c>
      <c r="AC3946" s="2" t="s">
        <v>40</v>
      </c>
      <c r="AD3946" s="2" t="s">
        <v>40</v>
      </c>
    </row>
    <row r="3947" spans="1:30" x14ac:dyDescent="0.2">
      <c r="A3947" s="3" t="s">
        <v>56</v>
      </c>
      <c r="B3947" s="2">
        <v>1.3526105383389901E-3</v>
      </c>
      <c r="C3947" s="2">
        <v>1.1364655920088501E-3</v>
      </c>
      <c r="D3947" s="2">
        <v>1.50177209106745E-3</v>
      </c>
      <c r="E3947" s="2" t="s">
        <v>40</v>
      </c>
      <c r="F3947" s="2" t="s">
        <v>83</v>
      </c>
      <c r="G3947" s="2" t="s">
        <v>40</v>
      </c>
      <c r="H3947" s="2" t="s">
        <v>40</v>
      </c>
      <c r="I3947" s="2" t="s">
        <v>40</v>
      </c>
      <c r="J3947" s="2" t="s">
        <v>83</v>
      </c>
      <c r="K3947" s="2" t="s">
        <v>40</v>
      </c>
      <c r="L3947" s="2" t="s">
        <v>40</v>
      </c>
      <c r="M3947" s="2" t="s">
        <v>40</v>
      </c>
      <c r="N3947" s="2" t="s">
        <v>83</v>
      </c>
      <c r="O3947" s="2" t="s">
        <v>40</v>
      </c>
      <c r="P3947" s="2" t="s">
        <v>40</v>
      </c>
      <c r="Q3947" s="2" t="s">
        <v>40</v>
      </c>
      <c r="R3947" s="2" t="s">
        <v>83</v>
      </c>
      <c r="S3947" s="2" t="s">
        <v>40</v>
      </c>
      <c r="T3947" s="2" t="s">
        <v>40</v>
      </c>
      <c r="U3947" s="2" t="s">
        <v>40</v>
      </c>
      <c r="V3947" s="2" t="s">
        <v>83</v>
      </c>
      <c r="W3947" s="2" t="s">
        <v>40</v>
      </c>
      <c r="X3947" s="2" t="s">
        <v>40</v>
      </c>
      <c r="Y3947" s="2" t="s">
        <v>40</v>
      </c>
      <c r="Z3947" s="2" t="s">
        <v>83</v>
      </c>
      <c r="AA3947" s="2" t="s">
        <v>40</v>
      </c>
      <c r="AB3947" s="2" t="s">
        <v>40</v>
      </c>
      <c r="AC3947" s="2" t="s">
        <v>40</v>
      </c>
      <c r="AD3947" s="2" t="s">
        <v>40</v>
      </c>
    </row>
    <row r="3950" spans="1:30" x14ac:dyDescent="0.2">
      <c r="A3950" s="3" t="s">
        <v>90</v>
      </c>
    </row>
    <row r="3952" spans="1:30" x14ac:dyDescent="0.2">
      <c r="B3952" s="2" t="s">
        <v>39</v>
      </c>
      <c r="C3952" s="2" t="s">
        <v>40</v>
      </c>
      <c r="D3952" s="2" t="s">
        <v>40</v>
      </c>
      <c r="E3952" s="2" t="s">
        <v>40</v>
      </c>
      <c r="F3952" s="2" t="s">
        <v>41</v>
      </c>
      <c r="G3952" s="2" t="s">
        <v>40</v>
      </c>
      <c r="H3952" s="2" t="s">
        <v>40</v>
      </c>
      <c r="I3952" s="2" t="s">
        <v>40</v>
      </c>
      <c r="J3952" s="2" t="s">
        <v>42</v>
      </c>
      <c r="K3952" s="2" t="s">
        <v>40</v>
      </c>
      <c r="L3952" s="2" t="s">
        <v>40</v>
      </c>
      <c r="M3952" s="2" t="s">
        <v>40</v>
      </c>
      <c r="N3952" s="2" t="s">
        <v>43</v>
      </c>
      <c r="O3952" s="2" t="s">
        <v>40</v>
      </c>
      <c r="P3952" s="2" t="s">
        <v>40</v>
      </c>
      <c r="Q3952" s="2" t="s">
        <v>40</v>
      </c>
      <c r="R3952" s="2" t="s">
        <v>44</v>
      </c>
      <c r="S3952" s="2" t="s">
        <v>40</v>
      </c>
      <c r="T3952" s="2" t="s">
        <v>40</v>
      </c>
      <c r="U3952" s="2" t="s">
        <v>40</v>
      </c>
      <c r="V3952" s="2" t="s">
        <v>45</v>
      </c>
      <c r="W3952" s="2" t="s">
        <v>40</v>
      </c>
      <c r="X3952" s="2" t="s">
        <v>40</v>
      </c>
      <c r="Y3952" s="2" t="s">
        <v>40</v>
      </c>
      <c r="Z3952" s="2" t="s">
        <v>46</v>
      </c>
      <c r="AA3952" s="2" t="s">
        <v>40</v>
      </c>
      <c r="AB3952" s="2" t="s">
        <v>40</v>
      </c>
      <c r="AC3952" s="2" t="s">
        <v>40</v>
      </c>
      <c r="AD3952" s="2" t="s">
        <v>40</v>
      </c>
    </row>
    <row r="3953" spans="1:30" x14ac:dyDescent="0.2">
      <c r="A3953" s="3" t="s">
        <v>47</v>
      </c>
      <c r="B3953" s="2">
        <v>0</v>
      </c>
      <c r="C3953" s="2">
        <v>0</v>
      </c>
      <c r="D3953" s="2">
        <v>0</v>
      </c>
      <c r="E3953" s="2">
        <v>0</v>
      </c>
      <c r="F3953" s="2" t="s">
        <v>83</v>
      </c>
      <c r="G3953" s="2" t="s">
        <v>40</v>
      </c>
      <c r="H3953" s="2" t="s">
        <v>40</v>
      </c>
      <c r="I3953" s="2" t="s">
        <v>40</v>
      </c>
      <c r="J3953" s="2" t="s">
        <v>83</v>
      </c>
      <c r="K3953" s="2" t="s">
        <v>40</v>
      </c>
      <c r="L3953" s="2" t="s">
        <v>40</v>
      </c>
      <c r="M3953" s="2" t="s">
        <v>40</v>
      </c>
      <c r="N3953" s="2" t="s">
        <v>83</v>
      </c>
      <c r="O3953" s="2" t="s">
        <v>40</v>
      </c>
      <c r="P3953" s="2" t="s">
        <v>40</v>
      </c>
      <c r="Q3953" s="2" t="s">
        <v>40</v>
      </c>
      <c r="R3953" s="2" t="s">
        <v>83</v>
      </c>
      <c r="S3953" s="2" t="s">
        <v>40</v>
      </c>
      <c r="T3953" s="2" t="s">
        <v>40</v>
      </c>
      <c r="U3953" s="2" t="s">
        <v>40</v>
      </c>
      <c r="V3953" s="2" t="s">
        <v>83</v>
      </c>
      <c r="W3953" s="2" t="s">
        <v>40</v>
      </c>
      <c r="X3953" s="2" t="s">
        <v>40</v>
      </c>
      <c r="Y3953" s="2" t="s">
        <v>40</v>
      </c>
      <c r="Z3953" s="2" t="s">
        <v>83</v>
      </c>
      <c r="AA3953" s="2" t="s">
        <v>40</v>
      </c>
      <c r="AB3953" s="2" t="s">
        <v>40</v>
      </c>
      <c r="AC3953" s="2" t="s">
        <v>40</v>
      </c>
      <c r="AD3953" s="2" t="s">
        <v>40</v>
      </c>
    </row>
    <row r="3954" spans="1:30" x14ac:dyDescent="0.2">
      <c r="A3954" s="3" t="s">
        <v>52</v>
      </c>
      <c r="B3954" s="2">
        <v>0</v>
      </c>
      <c r="C3954" s="2">
        <v>0</v>
      </c>
      <c r="D3954" s="2">
        <v>0</v>
      </c>
      <c r="E3954" s="2" t="s">
        <v>40</v>
      </c>
      <c r="F3954" s="2" t="s">
        <v>83</v>
      </c>
      <c r="G3954" s="2" t="s">
        <v>40</v>
      </c>
      <c r="H3954" s="2" t="s">
        <v>40</v>
      </c>
      <c r="I3954" s="2" t="s">
        <v>40</v>
      </c>
      <c r="J3954" s="2" t="s">
        <v>83</v>
      </c>
      <c r="K3954" s="2" t="s">
        <v>40</v>
      </c>
      <c r="L3954" s="2" t="s">
        <v>40</v>
      </c>
      <c r="M3954" s="2" t="s">
        <v>40</v>
      </c>
      <c r="N3954" s="2">
        <v>0</v>
      </c>
      <c r="O3954" s="2">
        <v>0</v>
      </c>
      <c r="P3954" s="2">
        <v>0</v>
      </c>
      <c r="Q3954" s="2" t="s">
        <v>40</v>
      </c>
      <c r="R3954" s="2">
        <v>0</v>
      </c>
      <c r="S3954" s="2">
        <v>0</v>
      </c>
      <c r="T3954" s="2" t="s">
        <v>40</v>
      </c>
      <c r="U3954" s="2" t="s">
        <v>40</v>
      </c>
      <c r="V3954" s="2" t="s">
        <v>83</v>
      </c>
      <c r="W3954" s="2" t="s">
        <v>40</v>
      </c>
      <c r="X3954" s="2" t="s">
        <v>40</v>
      </c>
      <c r="Y3954" s="2" t="s">
        <v>40</v>
      </c>
      <c r="Z3954" s="2">
        <v>0</v>
      </c>
      <c r="AA3954" s="2">
        <v>0</v>
      </c>
      <c r="AB3954" s="2" t="s">
        <v>40</v>
      </c>
      <c r="AC3954" s="2" t="s">
        <v>40</v>
      </c>
      <c r="AD3954" s="2" t="s">
        <v>40</v>
      </c>
    </row>
    <row r="3955" spans="1:30" x14ac:dyDescent="0.2">
      <c r="A3955" s="3" t="s">
        <v>54</v>
      </c>
      <c r="B3955" s="2" t="s">
        <v>83</v>
      </c>
      <c r="C3955" s="2" t="s">
        <v>40</v>
      </c>
      <c r="D3955" s="2" t="s">
        <v>40</v>
      </c>
      <c r="E3955" s="2" t="s">
        <v>40</v>
      </c>
      <c r="F3955" s="2">
        <v>0</v>
      </c>
      <c r="G3955" s="2">
        <v>0</v>
      </c>
      <c r="H3955" s="2" t="s">
        <v>40</v>
      </c>
      <c r="I3955" s="2" t="s">
        <v>40</v>
      </c>
      <c r="J3955" s="2" t="s">
        <v>83</v>
      </c>
      <c r="K3955" s="2" t="s">
        <v>40</v>
      </c>
      <c r="L3955" s="2" t="s">
        <v>40</v>
      </c>
      <c r="M3955" s="2" t="s">
        <v>40</v>
      </c>
      <c r="N3955" s="2">
        <v>0</v>
      </c>
      <c r="O3955" s="2">
        <v>0</v>
      </c>
      <c r="P3955" s="2">
        <v>0</v>
      </c>
      <c r="Q3955" s="2" t="s">
        <v>40</v>
      </c>
      <c r="R3955" s="2" t="s">
        <v>83</v>
      </c>
      <c r="S3955" s="2" t="s">
        <v>40</v>
      </c>
      <c r="T3955" s="2" t="s">
        <v>40</v>
      </c>
      <c r="U3955" s="2" t="s">
        <v>40</v>
      </c>
      <c r="V3955" s="2">
        <v>0</v>
      </c>
      <c r="W3955" s="2">
        <v>0</v>
      </c>
      <c r="X3955" s="2" t="s">
        <v>40</v>
      </c>
      <c r="Y3955" s="2" t="s">
        <v>40</v>
      </c>
      <c r="Z3955" s="2">
        <v>0</v>
      </c>
      <c r="AA3955" s="2">
        <v>0</v>
      </c>
      <c r="AB3955" s="2">
        <v>0</v>
      </c>
      <c r="AC3955" s="2" t="s">
        <v>40</v>
      </c>
      <c r="AD3955" s="2" t="s">
        <v>40</v>
      </c>
    </row>
    <row r="3956" spans="1:30" x14ac:dyDescent="0.2">
      <c r="A3956" s="3" t="s">
        <v>55</v>
      </c>
      <c r="B3956" s="2">
        <v>0</v>
      </c>
      <c r="C3956" s="2">
        <v>0</v>
      </c>
      <c r="D3956" s="2">
        <v>0</v>
      </c>
      <c r="E3956" s="2" t="s">
        <v>40</v>
      </c>
      <c r="F3956" s="2">
        <v>0</v>
      </c>
      <c r="G3956" s="2">
        <v>0</v>
      </c>
      <c r="H3956" s="2" t="s">
        <v>40</v>
      </c>
      <c r="I3956" s="2" t="s">
        <v>40</v>
      </c>
      <c r="J3956" s="2" t="s">
        <v>83</v>
      </c>
      <c r="K3956" s="2" t="s">
        <v>40</v>
      </c>
      <c r="L3956" s="2" t="s">
        <v>40</v>
      </c>
      <c r="M3956" s="2" t="s">
        <v>40</v>
      </c>
      <c r="N3956" s="2">
        <v>0</v>
      </c>
      <c r="O3956" s="2">
        <v>0</v>
      </c>
      <c r="P3956" s="2">
        <v>0</v>
      </c>
      <c r="Q3956" s="2" t="s">
        <v>40</v>
      </c>
      <c r="R3956" s="2" t="s">
        <v>83</v>
      </c>
      <c r="S3956" s="2" t="s">
        <v>40</v>
      </c>
      <c r="T3956" s="2" t="s">
        <v>40</v>
      </c>
      <c r="U3956" s="2" t="s">
        <v>40</v>
      </c>
      <c r="V3956" s="2">
        <v>0</v>
      </c>
      <c r="W3956" s="2">
        <v>0</v>
      </c>
      <c r="X3956" s="2" t="s">
        <v>40</v>
      </c>
      <c r="Y3956" s="2" t="s">
        <v>40</v>
      </c>
      <c r="Z3956" s="2">
        <v>0</v>
      </c>
      <c r="AA3956" s="2">
        <v>0</v>
      </c>
      <c r="AB3956" s="2" t="s">
        <v>40</v>
      </c>
      <c r="AC3956" s="2" t="s">
        <v>40</v>
      </c>
      <c r="AD3956" s="2" t="s">
        <v>40</v>
      </c>
    </row>
    <row r="3957" spans="1:30" x14ac:dyDescent="0.2">
      <c r="A3957" s="3" t="s">
        <v>56</v>
      </c>
      <c r="B3957" s="2">
        <v>0</v>
      </c>
      <c r="C3957" s="2">
        <v>0</v>
      </c>
      <c r="D3957" s="2">
        <v>0</v>
      </c>
      <c r="E3957" s="2" t="s">
        <v>40</v>
      </c>
      <c r="F3957" s="2" t="s">
        <v>83</v>
      </c>
      <c r="G3957" s="2" t="s">
        <v>40</v>
      </c>
      <c r="H3957" s="2" t="s">
        <v>40</v>
      </c>
      <c r="I3957" s="2" t="s">
        <v>40</v>
      </c>
      <c r="J3957" s="2" t="s">
        <v>83</v>
      </c>
      <c r="K3957" s="2" t="s">
        <v>40</v>
      </c>
      <c r="L3957" s="2" t="s">
        <v>40</v>
      </c>
      <c r="M3957" s="2" t="s">
        <v>40</v>
      </c>
      <c r="N3957" s="2" t="s">
        <v>83</v>
      </c>
      <c r="O3957" s="2" t="s">
        <v>40</v>
      </c>
      <c r="P3957" s="2" t="s">
        <v>40</v>
      </c>
      <c r="Q3957" s="2" t="s">
        <v>40</v>
      </c>
      <c r="R3957" s="2" t="s">
        <v>83</v>
      </c>
      <c r="S3957" s="2" t="s">
        <v>40</v>
      </c>
      <c r="T3957" s="2" t="s">
        <v>40</v>
      </c>
      <c r="U3957" s="2" t="s">
        <v>40</v>
      </c>
      <c r="V3957" s="2" t="s">
        <v>83</v>
      </c>
      <c r="W3957" s="2" t="s">
        <v>40</v>
      </c>
      <c r="X3957" s="2" t="s">
        <v>40</v>
      </c>
      <c r="Y3957" s="2" t="s">
        <v>40</v>
      </c>
      <c r="Z3957" s="2" t="s">
        <v>83</v>
      </c>
      <c r="AA3957" s="2" t="s">
        <v>40</v>
      </c>
      <c r="AB3957" s="2" t="s">
        <v>40</v>
      </c>
      <c r="AC3957" s="2" t="s">
        <v>40</v>
      </c>
      <c r="AD3957" s="2" t="s">
        <v>40</v>
      </c>
    </row>
    <row r="3960" spans="1:30" x14ac:dyDescent="0.2">
      <c r="A3960" s="3" t="s">
        <v>91</v>
      </c>
    </row>
    <row r="3962" spans="1:30" x14ac:dyDescent="0.2">
      <c r="B3962" s="2" t="s">
        <v>39</v>
      </c>
      <c r="C3962" s="2" t="s">
        <v>40</v>
      </c>
      <c r="D3962" s="2" t="s">
        <v>40</v>
      </c>
      <c r="E3962" s="2" t="s">
        <v>40</v>
      </c>
      <c r="F3962" s="2" t="s">
        <v>41</v>
      </c>
      <c r="G3962" s="2" t="s">
        <v>40</v>
      </c>
      <c r="H3962" s="2" t="s">
        <v>40</v>
      </c>
      <c r="I3962" s="2" t="s">
        <v>40</v>
      </c>
      <c r="J3962" s="2" t="s">
        <v>42</v>
      </c>
      <c r="K3962" s="2" t="s">
        <v>40</v>
      </c>
      <c r="L3962" s="2" t="s">
        <v>40</v>
      </c>
      <c r="M3962" s="2" t="s">
        <v>40</v>
      </c>
      <c r="N3962" s="2" t="s">
        <v>43</v>
      </c>
      <c r="O3962" s="2" t="s">
        <v>40</v>
      </c>
      <c r="P3962" s="2" t="s">
        <v>40</v>
      </c>
      <c r="Q3962" s="2" t="s">
        <v>40</v>
      </c>
      <c r="R3962" s="2" t="s">
        <v>44</v>
      </c>
      <c r="S3962" s="2" t="s">
        <v>40</v>
      </c>
      <c r="T3962" s="2" t="s">
        <v>40</v>
      </c>
      <c r="U3962" s="2" t="s">
        <v>40</v>
      </c>
      <c r="V3962" s="2" t="s">
        <v>45</v>
      </c>
      <c r="W3962" s="2" t="s">
        <v>40</v>
      </c>
      <c r="X3962" s="2" t="s">
        <v>40</v>
      </c>
      <c r="Y3962" s="2" t="s">
        <v>40</v>
      </c>
      <c r="Z3962" s="2" t="s">
        <v>46</v>
      </c>
      <c r="AA3962" s="2" t="s">
        <v>40</v>
      </c>
      <c r="AB3962" s="2" t="s">
        <v>40</v>
      </c>
      <c r="AC3962" s="2" t="s">
        <v>40</v>
      </c>
      <c r="AD3962" s="2" t="s">
        <v>40</v>
      </c>
    </row>
    <row r="3963" spans="1:30" x14ac:dyDescent="0.2">
      <c r="A3963" s="3" t="s">
        <v>47</v>
      </c>
      <c r="B3963" s="2">
        <v>0</v>
      </c>
      <c r="C3963" s="2">
        <v>0</v>
      </c>
      <c r="D3963" s="2">
        <v>0</v>
      </c>
      <c r="E3963" s="2">
        <v>0</v>
      </c>
      <c r="F3963" s="2" t="s">
        <v>83</v>
      </c>
      <c r="G3963" s="2" t="s">
        <v>40</v>
      </c>
      <c r="H3963" s="2" t="s">
        <v>40</v>
      </c>
      <c r="I3963" s="2" t="s">
        <v>40</v>
      </c>
      <c r="J3963" s="2" t="s">
        <v>83</v>
      </c>
      <c r="K3963" s="2" t="s">
        <v>40</v>
      </c>
      <c r="L3963" s="2" t="s">
        <v>40</v>
      </c>
      <c r="M3963" s="2" t="s">
        <v>40</v>
      </c>
      <c r="N3963" s="2" t="s">
        <v>83</v>
      </c>
      <c r="O3963" s="2" t="s">
        <v>40</v>
      </c>
      <c r="P3963" s="2" t="s">
        <v>40</v>
      </c>
      <c r="Q3963" s="2" t="s">
        <v>40</v>
      </c>
      <c r="R3963" s="2" t="s">
        <v>83</v>
      </c>
      <c r="S3963" s="2" t="s">
        <v>40</v>
      </c>
      <c r="T3963" s="2" t="s">
        <v>40</v>
      </c>
      <c r="U3963" s="2" t="s">
        <v>40</v>
      </c>
      <c r="V3963" s="2" t="s">
        <v>83</v>
      </c>
      <c r="W3963" s="2" t="s">
        <v>40</v>
      </c>
      <c r="X3963" s="2" t="s">
        <v>40</v>
      </c>
      <c r="Y3963" s="2" t="s">
        <v>40</v>
      </c>
      <c r="Z3963" s="2" t="s">
        <v>83</v>
      </c>
      <c r="AA3963" s="2" t="s">
        <v>40</v>
      </c>
      <c r="AB3963" s="2" t="s">
        <v>40</v>
      </c>
      <c r="AC3963" s="2" t="s">
        <v>40</v>
      </c>
      <c r="AD3963" s="2" t="s">
        <v>40</v>
      </c>
    </row>
    <row r="3964" spans="1:30" x14ac:dyDescent="0.2">
      <c r="A3964" s="3" t="s">
        <v>52</v>
      </c>
      <c r="B3964" s="2">
        <v>0</v>
      </c>
      <c r="C3964" s="2">
        <v>0</v>
      </c>
      <c r="D3964" s="2">
        <v>0</v>
      </c>
      <c r="E3964" s="2" t="s">
        <v>40</v>
      </c>
      <c r="F3964" s="2" t="s">
        <v>83</v>
      </c>
      <c r="G3964" s="2" t="s">
        <v>40</v>
      </c>
      <c r="H3964" s="2" t="s">
        <v>40</v>
      </c>
      <c r="I3964" s="2" t="s">
        <v>40</v>
      </c>
      <c r="J3964" s="2" t="s">
        <v>83</v>
      </c>
      <c r="K3964" s="2" t="s">
        <v>40</v>
      </c>
      <c r="L3964" s="2" t="s">
        <v>40</v>
      </c>
      <c r="M3964" s="2" t="s">
        <v>40</v>
      </c>
      <c r="N3964" s="2">
        <v>0</v>
      </c>
      <c r="O3964" s="2">
        <v>0</v>
      </c>
      <c r="P3964" s="2">
        <v>0</v>
      </c>
      <c r="Q3964" s="2" t="s">
        <v>40</v>
      </c>
      <c r="R3964" s="2">
        <v>0</v>
      </c>
      <c r="S3964" s="2">
        <v>0</v>
      </c>
      <c r="T3964" s="2" t="s">
        <v>40</v>
      </c>
      <c r="U3964" s="2" t="s">
        <v>40</v>
      </c>
      <c r="V3964" s="2" t="s">
        <v>83</v>
      </c>
      <c r="W3964" s="2" t="s">
        <v>40</v>
      </c>
      <c r="X3964" s="2" t="s">
        <v>40</v>
      </c>
      <c r="Y3964" s="2" t="s">
        <v>40</v>
      </c>
      <c r="Z3964" s="2">
        <v>0</v>
      </c>
      <c r="AA3964" s="2">
        <v>0</v>
      </c>
      <c r="AB3964" s="2" t="s">
        <v>40</v>
      </c>
      <c r="AC3964" s="2" t="s">
        <v>40</v>
      </c>
      <c r="AD3964" s="2" t="s">
        <v>40</v>
      </c>
    </row>
    <row r="3965" spans="1:30" x14ac:dyDescent="0.2">
      <c r="A3965" s="3" t="s">
        <v>54</v>
      </c>
      <c r="B3965" s="2" t="s">
        <v>83</v>
      </c>
      <c r="C3965" s="2" t="s">
        <v>40</v>
      </c>
      <c r="D3965" s="2" t="s">
        <v>40</v>
      </c>
      <c r="E3965" s="2" t="s">
        <v>40</v>
      </c>
      <c r="F3965" s="2">
        <v>0</v>
      </c>
      <c r="G3965" s="2">
        <v>0</v>
      </c>
      <c r="H3965" s="2" t="s">
        <v>40</v>
      </c>
      <c r="I3965" s="2" t="s">
        <v>40</v>
      </c>
      <c r="J3965" s="2" t="s">
        <v>83</v>
      </c>
      <c r="K3965" s="2" t="s">
        <v>40</v>
      </c>
      <c r="L3965" s="2" t="s">
        <v>40</v>
      </c>
      <c r="M3965" s="2" t="s">
        <v>40</v>
      </c>
      <c r="N3965" s="2">
        <v>0</v>
      </c>
      <c r="O3965" s="2">
        <v>0</v>
      </c>
      <c r="P3965" s="2">
        <v>0</v>
      </c>
      <c r="Q3965" s="2" t="s">
        <v>40</v>
      </c>
      <c r="R3965" s="2" t="s">
        <v>83</v>
      </c>
      <c r="S3965" s="2" t="s">
        <v>40</v>
      </c>
      <c r="T3965" s="2" t="s">
        <v>40</v>
      </c>
      <c r="U3965" s="2" t="s">
        <v>40</v>
      </c>
      <c r="V3965" s="2">
        <v>0</v>
      </c>
      <c r="W3965" s="2">
        <v>0</v>
      </c>
      <c r="X3965" s="2" t="s">
        <v>40</v>
      </c>
      <c r="Y3965" s="2" t="s">
        <v>40</v>
      </c>
      <c r="Z3965" s="2">
        <v>0</v>
      </c>
      <c r="AA3965" s="2">
        <v>0</v>
      </c>
      <c r="AB3965" s="2">
        <v>0</v>
      </c>
      <c r="AC3965" s="2" t="s">
        <v>40</v>
      </c>
      <c r="AD3965" s="2" t="s">
        <v>40</v>
      </c>
    </row>
    <row r="3966" spans="1:30" x14ac:dyDescent="0.2">
      <c r="A3966" s="3" t="s">
        <v>55</v>
      </c>
      <c r="B3966" s="2">
        <v>0</v>
      </c>
      <c r="C3966" s="2">
        <v>0</v>
      </c>
      <c r="D3966" s="2">
        <v>0</v>
      </c>
      <c r="E3966" s="2" t="s">
        <v>40</v>
      </c>
      <c r="F3966" s="2">
        <v>0</v>
      </c>
      <c r="G3966" s="2">
        <v>0</v>
      </c>
      <c r="H3966" s="2" t="s">
        <v>40</v>
      </c>
      <c r="I3966" s="2" t="s">
        <v>40</v>
      </c>
      <c r="J3966" s="2" t="s">
        <v>83</v>
      </c>
      <c r="K3966" s="2" t="s">
        <v>40</v>
      </c>
      <c r="L3966" s="2" t="s">
        <v>40</v>
      </c>
      <c r="M3966" s="2" t="s">
        <v>40</v>
      </c>
      <c r="N3966" s="2">
        <v>0</v>
      </c>
      <c r="O3966" s="2">
        <v>0</v>
      </c>
      <c r="P3966" s="2">
        <v>0</v>
      </c>
      <c r="Q3966" s="2" t="s">
        <v>40</v>
      </c>
      <c r="R3966" s="2" t="s">
        <v>83</v>
      </c>
      <c r="S3966" s="2" t="s">
        <v>40</v>
      </c>
      <c r="T3966" s="2" t="s">
        <v>40</v>
      </c>
      <c r="U3966" s="2" t="s">
        <v>40</v>
      </c>
      <c r="V3966" s="2">
        <v>0</v>
      </c>
      <c r="W3966" s="2">
        <v>0</v>
      </c>
      <c r="X3966" s="2" t="s">
        <v>40</v>
      </c>
      <c r="Y3966" s="2" t="s">
        <v>40</v>
      </c>
      <c r="Z3966" s="2">
        <v>0</v>
      </c>
      <c r="AA3966" s="2">
        <v>0</v>
      </c>
      <c r="AB3966" s="2" t="s">
        <v>40</v>
      </c>
      <c r="AC3966" s="2" t="s">
        <v>40</v>
      </c>
      <c r="AD3966" s="2" t="s">
        <v>40</v>
      </c>
    </row>
    <row r="3967" spans="1:30" x14ac:dyDescent="0.2">
      <c r="A3967" s="3" t="s">
        <v>56</v>
      </c>
      <c r="B3967" s="2">
        <v>0</v>
      </c>
      <c r="C3967" s="2">
        <v>0</v>
      </c>
      <c r="D3967" s="2">
        <v>0</v>
      </c>
      <c r="E3967" s="2" t="s">
        <v>40</v>
      </c>
      <c r="F3967" s="2" t="s">
        <v>83</v>
      </c>
      <c r="G3967" s="2" t="s">
        <v>40</v>
      </c>
      <c r="H3967" s="2" t="s">
        <v>40</v>
      </c>
      <c r="I3967" s="2" t="s">
        <v>40</v>
      </c>
      <c r="J3967" s="2" t="s">
        <v>83</v>
      </c>
      <c r="K3967" s="2" t="s">
        <v>40</v>
      </c>
      <c r="L3967" s="2" t="s">
        <v>40</v>
      </c>
      <c r="M3967" s="2" t="s">
        <v>40</v>
      </c>
      <c r="N3967" s="2" t="s">
        <v>83</v>
      </c>
      <c r="O3967" s="2" t="s">
        <v>40</v>
      </c>
      <c r="P3967" s="2" t="s">
        <v>40</v>
      </c>
      <c r="Q3967" s="2" t="s">
        <v>40</v>
      </c>
      <c r="R3967" s="2" t="s">
        <v>83</v>
      </c>
      <c r="S3967" s="2" t="s">
        <v>40</v>
      </c>
      <c r="T3967" s="2" t="s">
        <v>40</v>
      </c>
      <c r="U3967" s="2" t="s">
        <v>40</v>
      </c>
      <c r="V3967" s="2" t="s">
        <v>83</v>
      </c>
      <c r="W3967" s="2" t="s">
        <v>40</v>
      </c>
      <c r="X3967" s="2" t="s">
        <v>40</v>
      </c>
      <c r="Y3967" s="2" t="s">
        <v>40</v>
      </c>
      <c r="Z3967" s="2" t="s">
        <v>83</v>
      </c>
      <c r="AA3967" s="2" t="s">
        <v>40</v>
      </c>
      <c r="AB3967" s="2" t="s">
        <v>40</v>
      </c>
      <c r="AC3967" s="2" t="s">
        <v>40</v>
      </c>
      <c r="AD3967" s="2" t="s">
        <v>40</v>
      </c>
    </row>
    <row r="3970" spans="1:30" x14ac:dyDescent="0.2">
      <c r="A3970" s="3" t="s">
        <v>92</v>
      </c>
    </row>
    <row r="3972" spans="1:30" x14ac:dyDescent="0.2">
      <c r="B3972" s="2" t="s">
        <v>39</v>
      </c>
      <c r="C3972" s="2" t="s">
        <v>40</v>
      </c>
      <c r="D3972" s="2" t="s">
        <v>40</v>
      </c>
      <c r="E3972" s="2" t="s">
        <v>40</v>
      </c>
      <c r="F3972" s="2" t="s">
        <v>41</v>
      </c>
      <c r="G3972" s="2" t="s">
        <v>40</v>
      </c>
      <c r="H3972" s="2" t="s">
        <v>40</v>
      </c>
      <c r="I3972" s="2" t="s">
        <v>40</v>
      </c>
      <c r="J3972" s="2" t="s">
        <v>42</v>
      </c>
      <c r="K3972" s="2" t="s">
        <v>40</v>
      </c>
      <c r="L3972" s="2" t="s">
        <v>40</v>
      </c>
      <c r="M3972" s="2" t="s">
        <v>40</v>
      </c>
      <c r="N3972" s="2" t="s">
        <v>43</v>
      </c>
      <c r="O3972" s="2" t="s">
        <v>40</v>
      </c>
      <c r="P3972" s="2" t="s">
        <v>40</v>
      </c>
      <c r="Q3972" s="2" t="s">
        <v>40</v>
      </c>
      <c r="R3972" s="2" t="s">
        <v>44</v>
      </c>
      <c r="S3972" s="2" t="s">
        <v>40</v>
      </c>
      <c r="T3972" s="2" t="s">
        <v>40</v>
      </c>
      <c r="U3972" s="2" t="s">
        <v>40</v>
      </c>
      <c r="V3972" s="2" t="s">
        <v>45</v>
      </c>
      <c r="W3972" s="2" t="s">
        <v>40</v>
      </c>
      <c r="X3972" s="2" t="s">
        <v>40</v>
      </c>
      <c r="Y3972" s="2" t="s">
        <v>40</v>
      </c>
      <c r="Z3972" s="2" t="s">
        <v>46</v>
      </c>
      <c r="AA3972" s="2" t="s">
        <v>40</v>
      </c>
      <c r="AB3972" s="2" t="s">
        <v>40</v>
      </c>
      <c r="AC3972" s="2" t="s">
        <v>40</v>
      </c>
      <c r="AD3972" s="2" t="s">
        <v>40</v>
      </c>
    </row>
    <row r="3973" spans="1:30" x14ac:dyDescent="0.2">
      <c r="A3973" s="3" t="s">
        <v>47</v>
      </c>
      <c r="B3973" s="2">
        <v>0</v>
      </c>
      <c r="C3973" s="2">
        <v>0</v>
      </c>
      <c r="D3973" s="2">
        <v>0</v>
      </c>
      <c r="E3973" s="2">
        <v>0</v>
      </c>
      <c r="F3973" s="2" t="s">
        <v>83</v>
      </c>
      <c r="G3973" s="2" t="s">
        <v>40</v>
      </c>
      <c r="H3973" s="2" t="s">
        <v>40</v>
      </c>
      <c r="I3973" s="2" t="s">
        <v>40</v>
      </c>
      <c r="J3973" s="2" t="s">
        <v>83</v>
      </c>
      <c r="K3973" s="2" t="s">
        <v>40</v>
      </c>
      <c r="L3973" s="2" t="s">
        <v>40</v>
      </c>
      <c r="M3973" s="2" t="s">
        <v>40</v>
      </c>
      <c r="N3973" s="2" t="s">
        <v>83</v>
      </c>
      <c r="O3973" s="2" t="s">
        <v>40</v>
      </c>
      <c r="P3973" s="2" t="s">
        <v>40</v>
      </c>
      <c r="Q3973" s="2" t="s">
        <v>40</v>
      </c>
      <c r="R3973" s="2" t="s">
        <v>83</v>
      </c>
      <c r="S3973" s="2" t="s">
        <v>40</v>
      </c>
      <c r="T3973" s="2" t="s">
        <v>40</v>
      </c>
      <c r="U3973" s="2" t="s">
        <v>40</v>
      </c>
      <c r="V3973" s="2" t="s">
        <v>83</v>
      </c>
      <c r="W3973" s="2" t="s">
        <v>40</v>
      </c>
      <c r="X3973" s="2" t="s">
        <v>40</v>
      </c>
      <c r="Y3973" s="2" t="s">
        <v>40</v>
      </c>
      <c r="Z3973" s="2" t="s">
        <v>83</v>
      </c>
      <c r="AA3973" s="2" t="s">
        <v>40</v>
      </c>
      <c r="AB3973" s="2" t="s">
        <v>40</v>
      </c>
      <c r="AC3973" s="2" t="s">
        <v>40</v>
      </c>
      <c r="AD3973" s="2" t="s">
        <v>40</v>
      </c>
    </row>
    <row r="3974" spans="1:30" x14ac:dyDescent="0.2">
      <c r="A3974" s="3" t="s">
        <v>52</v>
      </c>
      <c r="B3974" s="2">
        <v>0</v>
      </c>
      <c r="C3974" s="2">
        <v>0</v>
      </c>
      <c r="D3974" s="2">
        <v>0</v>
      </c>
      <c r="E3974" s="2" t="s">
        <v>40</v>
      </c>
      <c r="F3974" s="2" t="s">
        <v>83</v>
      </c>
      <c r="G3974" s="2" t="s">
        <v>40</v>
      </c>
      <c r="H3974" s="2" t="s">
        <v>40</v>
      </c>
      <c r="I3974" s="2" t="s">
        <v>40</v>
      </c>
      <c r="J3974" s="2" t="s">
        <v>83</v>
      </c>
      <c r="K3974" s="2" t="s">
        <v>40</v>
      </c>
      <c r="L3974" s="2" t="s">
        <v>40</v>
      </c>
      <c r="M3974" s="2" t="s">
        <v>40</v>
      </c>
      <c r="N3974" s="2">
        <v>0</v>
      </c>
      <c r="O3974" s="2">
        <v>0</v>
      </c>
      <c r="P3974" s="2">
        <v>0</v>
      </c>
      <c r="Q3974" s="2" t="s">
        <v>40</v>
      </c>
      <c r="R3974" s="2">
        <v>0</v>
      </c>
      <c r="S3974" s="2">
        <v>0</v>
      </c>
      <c r="T3974" s="2" t="s">
        <v>40</v>
      </c>
      <c r="U3974" s="2" t="s">
        <v>40</v>
      </c>
      <c r="V3974" s="2" t="s">
        <v>83</v>
      </c>
      <c r="W3974" s="2" t="s">
        <v>40</v>
      </c>
      <c r="X3974" s="2" t="s">
        <v>40</v>
      </c>
      <c r="Y3974" s="2" t="s">
        <v>40</v>
      </c>
      <c r="Z3974" s="2">
        <v>0</v>
      </c>
      <c r="AA3974" s="2">
        <v>0</v>
      </c>
      <c r="AB3974" s="2" t="s">
        <v>40</v>
      </c>
      <c r="AC3974" s="2" t="s">
        <v>40</v>
      </c>
      <c r="AD3974" s="2" t="s">
        <v>40</v>
      </c>
    </row>
    <row r="3975" spans="1:30" x14ac:dyDescent="0.2">
      <c r="A3975" s="3" t="s">
        <v>54</v>
      </c>
      <c r="B3975" s="2" t="s">
        <v>83</v>
      </c>
      <c r="C3975" s="2" t="s">
        <v>40</v>
      </c>
      <c r="D3975" s="2" t="s">
        <v>40</v>
      </c>
      <c r="E3975" s="2" t="s">
        <v>40</v>
      </c>
      <c r="F3975" s="2">
        <v>0</v>
      </c>
      <c r="G3975" s="2">
        <v>0</v>
      </c>
      <c r="H3975" s="2" t="s">
        <v>40</v>
      </c>
      <c r="I3975" s="2" t="s">
        <v>40</v>
      </c>
      <c r="J3975" s="2" t="s">
        <v>83</v>
      </c>
      <c r="K3975" s="2" t="s">
        <v>40</v>
      </c>
      <c r="L3975" s="2" t="s">
        <v>40</v>
      </c>
      <c r="M3975" s="2" t="s">
        <v>40</v>
      </c>
      <c r="N3975" s="2">
        <v>0</v>
      </c>
      <c r="O3975" s="2">
        <v>0</v>
      </c>
      <c r="P3975" s="2">
        <v>0</v>
      </c>
      <c r="Q3975" s="2" t="s">
        <v>40</v>
      </c>
      <c r="R3975" s="2" t="s">
        <v>83</v>
      </c>
      <c r="S3975" s="2" t="s">
        <v>40</v>
      </c>
      <c r="T3975" s="2" t="s">
        <v>40</v>
      </c>
      <c r="U3975" s="2" t="s">
        <v>40</v>
      </c>
      <c r="V3975" s="2">
        <v>0</v>
      </c>
      <c r="W3975" s="2">
        <v>0</v>
      </c>
      <c r="X3975" s="2" t="s">
        <v>40</v>
      </c>
      <c r="Y3975" s="2" t="s">
        <v>40</v>
      </c>
      <c r="Z3975" s="2">
        <v>0</v>
      </c>
      <c r="AA3975" s="2">
        <v>0</v>
      </c>
      <c r="AB3975" s="2">
        <v>0</v>
      </c>
      <c r="AC3975" s="2" t="s">
        <v>40</v>
      </c>
      <c r="AD3975" s="2" t="s">
        <v>40</v>
      </c>
    </row>
    <row r="3976" spans="1:30" x14ac:dyDescent="0.2">
      <c r="A3976" s="3" t="s">
        <v>55</v>
      </c>
      <c r="B3976" s="2">
        <v>0</v>
      </c>
      <c r="C3976" s="2">
        <v>0</v>
      </c>
      <c r="D3976" s="2">
        <v>0</v>
      </c>
      <c r="E3976" s="2" t="s">
        <v>40</v>
      </c>
      <c r="F3976" s="2">
        <v>0</v>
      </c>
      <c r="G3976" s="2">
        <v>0</v>
      </c>
      <c r="H3976" s="2" t="s">
        <v>40</v>
      </c>
      <c r="I3976" s="2" t="s">
        <v>40</v>
      </c>
      <c r="J3976" s="2" t="s">
        <v>83</v>
      </c>
      <c r="K3976" s="2" t="s">
        <v>40</v>
      </c>
      <c r="L3976" s="2" t="s">
        <v>40</v>
      </c>
      <c r="M3976" s="2" t="s">
        <v>40</v>
      </c>
      <c r="N3976" s="2">
        <v>0</v>
      </c>
      <c r="O3976" s="2">
        <v>0</v>
      </c>
      <c r="P3976" s="2">
        <v>0</v>
      </c>
      <c r="Q3976" s="2" t="s">
        <v>40</v>
      </c>
      <c r="R3976" s="2" t="s">
        <v>83</v>
      </c>
      <c r="S3976" s="2" t="s">
        <v>40</v>
      </c>
      <c r="T3976" s="2" t="s">
        <v>40</v>
      </c>
      <c r="U3976" s="2" t="s">
        <v>40</v>
      </c>
      <c r="V3976" s="2">
        <v>0</v>
      </c>
      <c r="W3976" s="2">
        <v>0</v>
      </c>
      <c r="X3976" s="2" t="s">
        <v>40</v>
      </c>
      <c r="Y3976" s="2" t="s">
        <v>40</v>
      </c>
      <c r="Z3976" s="2">
        <v>0</v>
      </c>
      <c r="AA3976" s="2">
        <v>0</v>
      </c>
      <c r="AB3976" s="2" t="s">
        <v>40</v>
      </c>
      <c r="AC3976" s="2" t="s">
        <v>40</v>
      </c>
      <c r="AD3976" s="2" t="s">
        <v>40</v>
      </c>
    </row>
    <row r="3977" spans="1:30" x14ac:dyDescent="0.2">
      <c r="A3977" s="3" t="s">
        <v>56</v>
      </c>
      <c r="B3977" s="2">
        <v>0</v>
      </c>
      <c r="C3977" s="2">
        <v>0</v>
      </c>
      <c r="D3977" s="2">
        <v>0</v>
      </c>
      <c r="E3977" s="2" t="s">
        <v>40</v>
      </c>
      <c r="F3977" s="2" t="s">
        <v>83</v>
      </c>
      <c r="G3977" s="2" t="s">
        <v>40</v>
      </c>
      <c r="H3977" s="2" t="s">
        <v>40</v>
      </c>
      <c r="I3977" s="2" t="s">
        <v>40</v>
      </c>
      <c r="J3977" s="2" t="s">
        <v>83</v>
      </c>
      <c r="K3977" s="2" t="s">
        <v>40</v>
      </c>
      <c r="L3977" s="2" t="s">
        <v>40</v>
      </c>
      <c r="M3977" s="2" t="s">
        <v>40</v>
      </c>
      <c r="N3977" s="2" t="s">
        <v>83</v>
      </c>
      <c r="O3977" s="2" t="s">
        <v>40</v>
      </c>
      <c r="P3977" s="2" t="s">
        <v>40</v>
      </c>
      <c r="Q3977" s="2" t="s">
        <v>40</v>
      </c>
      <c r="R3977" s="2" t="s">
        <v>83</v>
      </c>
      <c r="S3977" s="2" t="s">
        <v>40</v>
      </c>
      <c r="T3977" s="2" t="s">
        <v>40</v>
      </c>
      <c r="U3977" s="2" t="s">
        <v>40</v>
      </c>
      <c r="V3977" s="2" t="s">
        <v>83</v>
      </c>
      <c r="W3977" s="2" t="s">
        <v>40</v>
      </c>
      <c r="X3977" s="2" t="s">
        <v>40</v>
      </c>
      <c r="Y3977" s="2" t="s">
        <v>40</v>
      </c>
      <c r="Z3977" s="2" t="s">
        <v>83</v>
      </c>
      <c r="AA3977" s="2" t="s">
        <v>40</v>
      </c>
      <c r="AB3977" s="2" t="s">
        <v>40</v>
      </c>
      <c r="AC3977" s="2" t="s">
        <v>40</v>
      </c>
      <c r="AD3977" s="2" t="s">
        <v>40</v>
      </c>
    </row>
    <row r="3980" spans="1:30" x14ac:dyDescent="0.2">
      <c r="A3980" s="3" t="s">
        <v>94</v>
      </c>
    </row>
    <row r="3982" spans="1:30" x14ac:dyDescent="0.2">
      <c r="B3982" s="2" t="s">
        <v>95</v>
      </c>
      <c r="C3982" s="2" t="s">
        <v>40</v>
      </c>
      <c r="D3982" s="2" t="s">
        <v>40</v>
      </c>
      <c r="E3982" s="2" t="s">
        <v>58</v>
      </c>
      <c r="F3982" s="2" t="s">
        <v>40</v>
      </c>
      <c r="G3982" s="2" t="s">
        <v>40</v>
      </c>
      <c r="H3982" s="2" t="s">
        <v>59</v>
      </c>
      <c r="I3982" s="2" t="s">
        <v>40</v>
      </c>
      <c r="J3982" s="2" t="s">
        <v>40</v>
      </c>
      <c r="K3982" s="2" t="s">
        <v>60</v>
      </c>
      <c r="L3982" s="2" t="s">
        <v>40</v>
      </c>
      <c r="M3982" s="2" t="s">
        <v>40</v>
      </c>
      <c r="N3982" s="2" t="s">
        <v>61</v>
      </c>
      <c r="O3982" s="2" t="s">
        <v>40</v>
      </c>
      <c r="P3982" s="2" t="s">
        <v>40</v>
      </c>
      <c r="Q3982" s="2" t="s">
        <v>40</v>
      </c>
    </row>
    <row r="3983" spans="1:30" x14ac:dyDescent="0.2">
      <c r="A3983" s="3" t="s">
        <v>75</v>
      </c>
      <c r="B3983" s="2">
        <v>0</v>
      </c>
      <c r="C3983" s="2">
        <v>0</v>
      </c>
      <c r="D3983" s="2" t="s">
        <v>40</v>
      </c>
      <c r="E3983" s="2">
        <v>0</v>
      </c>
      <c r="F3983" s="2">
        <v>0</v>
      </c>
      <c r="G3983" s="2" t="s">
        <v>40</v>
      </c>
      <c r="H3983" s="2" t="s">
        <v>83</v>
      </c>
      <c r="I3983" s="2" t="s">
        <v>40</v>
      </c>
      <c r="J3983" s="2" t="s">
        <v>40</v>
      </c>
      <c r="K3983" s="2">
        <v>0</v>
      </c>
      <c r="L3983" s="2">
        <v>0</v>
      </c>
      <c r="M3983" s="2">
        <v>0</v>
      </c>
      <c r="N3983" s="2">
        <v>0</v>
      </c>
      <c r="O3983" s="2">
        <v>0</v>
      </c>
      <c r="P3983" s="2" t="s">
        <v>40</v>
      </c>
      <c r="Q3983" s="2" t="s">
        <v>40</v>
      </c>
    </row>
    <row r="3984" spans="1:30" x14ac:dyDescent="0.2">
      <c r="A3984" s="3" t="s">
        <v>76</v>
      </c>
      <c r="B3984" s="2">
        <v>0</v>
      </c>
      <c r="C3984" s="2">
        <v>0</v>
      </c>
      <c r="D3984" s="2" t="s">
        <v>40</v>
      </c>
      <c r="E3984" s="2">
        <v>0</v>
      </c>
      <c r="F3984" s="2">
        <v>0</v>
      </c>
      <c r="G3984" s="2" t="s">
        <v>40</v>
      </c>
      <c r="H3984" s="2" t="s">
        <v>83</v>
      </c>
      <c r="I3984" s="2" t="s">
        <v>40</v>
      </c>
      <c r="J3984" s="2" t="s">
        <v>40</v>
      </c>
      <c r="K3984" s="2">
        <v>0</v>
      </c>
      <c r="L3984" s="2">
        <v>0</v>
      </c>
      <c r="M3984" s="2">
        <v>0</v>
      </c>
      <c r="N3984" s="2">
        <v>0</v>
      </c>
      <c r="O3984" s="2">
        <v>0</v>
      </c>
      <c r="P3984" s="2" t="s">
        <v>40</v>
      </c>
      <c r="Q3984" s="2" t="s">
        <v>40</v>
      </c>
    </row>
    <row r="3985" spans="1:17" x14ac:dyDescent="0.2">
      <c r="A3985" s="3" t="s">
        <v>77</v>
      </c>
      <c r="B3985" s="2">
        <v>0.49914999999999998</v>
      </c>
      <c r="C3985" s="2">
        <v>0.49952000000000002</v>
      </c>
      <c r="D3985" s="2" t="s">
        <v>40</v>
      </c>
      <c r="E3985" s="2">
        <v>0.49914999999999998</v>
      </c>
      <c r="F3985" s="2">
        <v>0.49952000000000002</v>
      </c>
      <c r="G3985" s="2" t="s">
        <v>40</v>
      </c>
      <c r="H3985" s="2" t="s">
        <v>83</v>
      </c>
      <c r="I3985" s="2" t="s">
        <v>40</v>
      </c>
      <c r="J3985" s="2" t="s">
        <v>40</v>
      </c>
      <c r="K3985" s="2">
        <v>0.24840000000000001</v>
      </c>
      <c r="L3985" s="2">
        <v>0.50107000000000002</v>
      </c>
      <c r="M3985" s="2">
        <v>0.2492</v>
      </c>
      <c r="N3985" s="2">
        <v>0.50068999999999997</v>
      </c>
      <c r="O3985" s="2">
        <v>0.49797999999999998</v>
      </c>
      <c r="P3985" s="2" t="s">
        <v>40</v>
      </c>
      <c r="Q3985" s="2" t="s">
        <v>40</v>
      </c>
    </row>
    <row r="3986" spans="1:17" x14ac:dyDescent="0.2">
      <c r="A3986" s="3" t="s">
        <v>78</v>
      </c>
      <c r="B3986" s="2">
        <v>1.33E-3</v>
      </c>
      <c r="C3986" s="2">
        <v>0</v>
      </c>
      <c r="D3986" s="2" t="s">
        <v>40</v>
      </c>
      <c r="E3986" s="2">
        <v>0</v>
      </c>
      <c r="F3986" s="2">
        <v>1.33E-3</v>
      </c>
      <c r="G3986" s="2" t="s">
        <v>40</v>
      </c>
      <c r="H3986" s="2" t="s">
        <v>83</v>
      </c>
      <c r="I3986" s="2" t="s">
        <v>40</v>
      </c>
      <c r="J3986" s="2" t="s">
        <v>40</v>
      </c>
      <c r="K3986" s="2">
        <v>0</v>
      </c>
      <c r="L3986" s="2">
        <v>0</v>
      </c>
      <c r="M3986" s="2">
        <v>1.33E-3</v>
      </c>
      <c r="N3986" s="2">
        <v>0</v>
      </c>
      <c r="O3986" s="2">
        <v>1.33E-3</v>
      </c>
      <c r="P3986" s="2" t="s">
        <v>40</v>
      </c>
      <c r="Q3986" s="2" t="s">
        <v>40</v>
      </c>
    </row>
    <row r="3987" spans="1:17" x14ac:dyDescent="0.2">
      <c r="A3987" s="3" t="s">
        <v>79</v>
      </c>
      <c r="B3987" s="2">
        <v>0</v>
      </c>
      <c r="C3987" s="2">
        <v>0</v>
      </c>
      <c r="D3987" s="2" t="s">
        <v>40</v>
      </c>
      <c r="E3987" s="2">
        <v>0</v>
      </c>
      <c r="F3987" s="2">
        <v>0</v>
      </c>
      <c r="G3987" s="2" t="s">
        <v>40</v>
      </c>
      <c r="H3987" s="2" t="s">
        <v>83</v>
      </c>
      <c r="I3987" s="2" t="s">
        <v>40</v>
      </c>
      <c r="J3987" s="2" t="s">
        <v>40</v>
      </c>
      <c r="K3987" s="2">
        <v>0</v>
      </c>
      <c r="L3987" s="2">
        <v>0</v>
      </c>
      <c r="M3987" s="2">
        <v>0</v>
      </c>
      <c r="N3987" s="2">
        <v>0</v>
      </c>
      <c r="O3987" s="2">
        <v>0</v>
      </c>
      <c r="P3987" s="2" t="s">
        <v>40</v>
      </c>
      <c r="Q3987" s="2" t="s">
        <v>40</v>
      </c>
    </row>
    <row r="3988" spans="1:17" x14ac:dyDescent="0.2">
      <c r="A3988" s="3" t="s">
        <v>80</v>
      </c>
      <c r="B3988" s="2">
        <v>0</v>
      </c>
      <c r="C3988" s="2">
        <v>0</v>
      </c>
      <c r="D3988" s="2" t="s">
        <v>40</v>
      </c>
      <c r="E3988" s="2">
        <v>0</v>
      </c>
      <c r="F3988" s="2">
        <v>0</v>
      </c>
      <c r="G3988" s="2" t="s">
        <v>40</v>
      </c>
      <c r="H3988" s="2" t="s">
        <v>83</v>
      </c>
      <c r="I3988" s="2" t="s">
        <v>40</v>
      </c>
      <c r="J3988" s="2" t="s">
        <v>40</v>
      </c>
      <c r="K3988" s="2">
        <v>0</v>
      </c>
      <c r="L3988" s="2">
        <v>0</v>
      </c>
      <c r="M3988" s="2">
        <v>0</v>
      </c>
      <c r="N3988" s="2">
        <v>0</v>
      </c>
      <c r="O3988" s="2">
        <v>0</v>
      </c>
      <c r="P3988" s="2" t="s">
        <v>40</v>
      </c>
      <c r="Q3988" s="2" t="s">
        <v>40</v>
      </c>
    </row>
    <row r="3989" spans="1:17" x14ac:dyDescent="0.2">
      <c r="A3989" s="3" t="s">
        <v>81</v>
      </c>
      <c r="B3989" s="2">
        <v>0</v>
      </c>
      <c r="C3989" s="2">
        <v>0</v>
      </c>
      <c r="D3989" s="2" t="s">
        <v>40</v>
      </c>
      <c r="E3989" s="2">
        <v>0</v>
      </c>
      <c r="F3989" s="2">
        <v>0</v>
      </c>
      <c r="G3989" s="2" t="s">
        <v>40</v>
      </c>
      <c r="H3989" s="2" t="s">
        <v>83</v>
      </c>
      <c r="I3989" s="2" t="s">
        <v>40</v>
      </c>
      <c r="J3989" s="2" t="s">
        <v>40</v>
      </c>
      <c r="K3989" s="2">
        <v>0</v>
      </c>
      <c r="L3989" s="2">
        <v>0</v>
      </c>
      <c r="M3989" s="2">
        <v>0</v>
      </c>
      <c r="N3989" s="2">
        <v>0</v>
      </c>
      <c r="O3989" s="2">
        <v>0</v>
      </c>
      <c r="P3989" s="2" t="s">
        <v>40</v>
      </c>
      <c r="Q3989" s="2" t="s">
        <v>40</v>
      </c>
    </row>
    <row r="3992" spans="1:17" x14ac:dyDescent="0.2">
      <c r="A3992" s="3" t="s">
        <v>96</v>
      </c>
    </row>
    <row r="3994" spans="1:17" x14ac:dyDescent="0.2">
      <c r="B3994" s="2" t="s">
        <v>95</v>
      </c>
      <c r="C3994" s="2" t="s">
        <v>40</v>
      </c>
      <c r="D3994" s="2" t="s">
        <v>40</v>
      </c>
      <c r="E3994" s="2" t="s">
        <v>58</v>
      </c>
      <c r="F3994" s="2" t="s">
        <v>40</v>
      </c>
      <c r="G3994" s="2" t="s">
        <v>40</v>
      </c>
      <c r="H3994" s="2" t="s">
        <v>59</v>
      </c>
      <c r="I3994" s="2" t="s">
        <v>40</v>
      </c>
      <c r="J3994" s="2" t="s">
        <v>40</v>
      </c>
      <c r="K3994" s="2" t="s">
        <v>60</v>
      </c>
      <c r="L3994" s="2" t="s">
        <v>40</v>
      </c>
      <c r="M3994" s="2" t="s">
        <v>40</v>
      </c>
      <c r="N3994" s="2" t="s">
        <v>61</v>
      </c>
      <c r="O3994" s="2" t="s">
        <v>40</v>
      </c>
      <c r="P3994" s="2" t="s">
        <v>40</v>
      </c>
      <c r="Q3994" s="2" t="s">
        <v>40</v>
      </c>
    </row>
    <row r="3995" spans="1:17" x14ac:dyDescent="0.2">
      <c r="A3995" s="3" t="s">
        <v>75</v>
      </c>
      <c r="B3995" s="2">
        <v>0</v>
      </c>
      <c r="C3995" s="2">
        <v>0</v>
      </c>
      <c r="D3995" s="2" t="s">
        <v>40</v>
      </c>
      <c r="E3995" s="2">
        <v>0</v>
      </c>
      <c r="F3995" s="2">
        <v>0</v>
      </c>
      <c r="G3995" s="2" t="s">
        <v>40</v>
      </c>
      <c r="H3995" s="2" t="s">
        <v>83</v>
      </c>
      <c r="I3995" s="2" t="s">
        <v>40</v>
      </c>
      <c r="J3995" s="2" t="s">
        <v>40</v>
      </c>
      <c r="K3995" s="2">
        <v>0</v>
      </c>
      <c r="L3995" s="2">
        <v>0</v>
      </c>
      <c r="M3995" s="2">
        <v>0</v>
      </c>
      <c r="N3995" s="2">
        <v>0</v>
      </c>
      <c r="O3995" s="2">
        <v>0</v>
      </c>
      <c r="P3995" s="2" t="s">
        <v>40</v>
      </c>
      <c r="Q3995" s="2" t="s">
        <v>40</v>
      </c>
    </row>
    <row r="3996" spans="1:17" x14ac:dyDescent="0.2">
      <c r="A3996" s="3" t="s">
        <v>76</v>
      </c>
      <c r="B3996" s="2">
        <v>0</v>
      </c>
      <c r="C3996" s="2">
        <v>0</v>
      </c>
      <c r="D3996" s="2" t="s">
        <v>40</v>
      </c>
      <c r="E3996" s="2">
        <v>0</v>
      </c>
      <c r="F3996" s="2">
        <v>0</v>
      </c>
      <c r="G3996" s="2" t="s">
        <v>40</v>
      </c>
      <c r="H3996" s="2" t="s">
        <v>83</v>
      </c>
      <c r="I3996" s="2" t="s">
        <v>40</v>
      </c>
      <c r="J3996" s="2" t="s">
        <v>40</v>
      </c>
      <c r="K3996" s="2">
        <v>0</v>
      </c>
      <c r="L3996" s="2">
        <v>0</v>
      </c>
      <c r="M3996" s="2">
        <v>0</v>
      </c>
      <c r="N3996" s="2">
        <v>0</v>
      </c>
      <c r="O3996" s="2">
        <v>0</v>
      </c>
      <c r="P3996" s="2" t="s">
        <v>40</v>
      </c>
      <c r="Q3996" s="2" t="s">
        <v>40</v>
      </c>
    </row>
    <row r="3997" spans="1:17" x14ac:dyDescent="0.2">
      <c r="A3997" s="3" t="s">
        <v>77</v>
      </c>
      <c r="B3997" s="2">
        <v>0.99734255115089498</v>
      </c>
      <c r="C3997" s="2">
        <v>1</v>
      </c>
      <c r="D3997" s="2" t="s">
        <v>40</v>
      </c>
      <c r="E3997" s="2">
        <v>1</v>
      </c>
      <c r="F3997" s="2">
        <v>0.99734451432564597</v>
      </c>
      <c r="G3997" s="2" t="s">
        <v>40</v>
      </c>
      <c r="H3997" s="2" t="s">
        <v>83</v>
      </c>
      <c r="I3997" s="2" t="s">
        <v>40</v>
      </c>
      <c r="J3997" s="2" t="s">
        <v>40</v>
      </c>
      <c r="K3997" s="2">
        <v>1</v>
      </c>
      <c r="L3997" s="2">
        <v>1</v>
      </c>
      <c r="M3997" s="2">
        <v>0.99469125454037399</v>
      </c>
      <c r="N3997" s="2">
        <v>1</v>
      </c>
      <c r="O3997" s="2">
        <v>0.997336324127295</v>
      </c>
      <c r="P3997" s="2" t="s">
        <v>40</v>
      </c>
      <c r="Q3997" s="2" t="s">
        <v>40</v>
      </c>
    </row>
    <row r="3998" spans="1:17" x14ac:dyDescent="0.2">
      <c r="A3998" s="3" t="s">
        <v>78</v>
      </c>
      <c r="B3998" s="2">
        <v>2.65744884910485E-3</v>
      </c>
      <c r="C3998" s="2">
        <v>0</v>
      </c>
      <c r="D3998" s="2" t="s">
        <v>40</v>
      </c>
      <c r="E3998" s="2">
        <v>0</v>
      </c>
      <c r="F3998" s="2">
        <v>2.6554856743535899E-3</v>
      </c>
      <c r="G3998" s="2" t="s">
        <v>40</v>
      </c>
      <c r="H3998" s="2" t="s">
        <v>83</v>
      </c>
      <c r="I3998" s="2" t="s">
        <v>40</v>
      </c>
      <c r="J3998" s="2" t="s">
        <v>40</v>
      </c>
      <c r="K3998" s="2">
        <v>0</v>
      </c>
      <c r="L3998" s="2">
        <v>0</v>
      </c>
      <c r="M3998" s="2">
        <v>5.3087454596255903E-3</v>
      </c>
      <c r="N3998" s="2">
        <v>0</v>
      </c>
      <c r="O3998" s="2">
        <v>2.6636758727043301E-3</v>
      </c>
      <c r="P3998" s="2" t="s">
        <v>40</v>
      </c>
      <c r="Q3998" s="2" t="s">
        <v>40</v>
      </c>
    </row>
    <row r="3999" spans="1:17" x14ac:dyDescent="0.2">
      <c r="A3999" s="3" t="s">
        <v>79</v>
      </c>
      <c r="B3999" s="2">
        <v>0</v>
      </c>
      <c r="C3999" s="2">
        <v>0</v>
      </c>
      <c r="D3999" s="2" t="s">
        <v>40</v>
      </c>
      <c r="E3999" s="2">
        <v>0</v>
      </c>
      <c r="F3999" s="2">
        <v>0</v>
      </c>
      <c r="G3999" s="2" t="s">
        <v>40</v>
      </c>
      <c r="H3999" s="2" t="s">
        <v>83</v>
      </c>
      <c r="I3999" s="2" t="s">
        <v>40</v>
      </c>
      <c r="J3999" s="2" t="s">
        <v>40</v>
      </c>
      <c r="K3999" s="2">
        <v>0</v>
      </c>
      <c r="L3999" s="2">
        <v>0</v>
      </c>
      <c r="M3999" s="2">
        <v>0</v>
      </c>
      <c r="N3999" s="2">
        <v>0</v>
      </c>
      <c r="O3999" s="2">
        <v>0</v>
      </c>
      <c r="P3999" s="2" t="s">
        <v>40</v>
      </c>
      <c r="Q3999" s="2" t="s">
        <v>40</v>
      </c>
    </row>
    <row r="4000" spans="1:17" x14ac:dyDescent="0.2">
      <c r="A4000" s="3" t="s">
        <v>80</v>
      </c>
      <c r="B4000" s="2">
        <v>0</v>
      </c>
      <c r="C4000" s="2">
        <v>0</v>
      </c>
      <c r="D4000" s="2" t="s">
        <v>40</v>
      </c>
      <c r="E4000" s="2">
        <v>0</v>
      </c>
      <c r="F4000" s="2">
        <v>0</v>
      </c>
      <c r="G4000" s="2" t="s">
        <v>40</v>
      </c>
      <c r="H4000" s="2" t="s">
        <v>83</v>
      </c>
      <c r="I4000" s="2" t="s">
        <v>40</v>
      </c>
      <c r="J4000" s="2" t="s">
        <v>40</v>
      </c>
      <c r="K4000" s="2">
        <v>0</v>
      </c>
      <c r="L4000" s="2">
        <v>0</v>
      </c>
      <c r="M4000" s="2">
        <v>0</v>
      </c>
      <c r="N4000" s="2">
        <v>0</v>
      </c>
      <c r="O4000" s="2">
        <v>0</v>
      </c>
      <c r="P4000" s="2" t="s">
        <v>40</v>
      </c>
      <c r="Q4000" s="2" t="s">
        <v>40</v>
      </c>
    </row>
    <row r="4001" spans="1:30" x14ac:dyDescent="0.2">
      <c r="A4001" s="3" t="s">
        <v>81</v>
      </c>
      <c r="B4001" s="2">
        <v>0</v>
      </c>
      <c r="C4001" s="2">
        <v>0</v>
      </c>
      <c r="D4001" s="2" t="s">
        <v>40</v>
      </c>
      <c r="E4001" s="2">
        <v>0</v>
      </c>
      <c r="F4001" s="2">
        <v>0</v>
      </c>
      <c r="G4001" s="2" t="s">
        <v>40</v>
      </c>
      <c r="H4001" s="2" t="s">
        <v>83</v>
      </c>
      <c r="I4001" s="2" t="s">
        <v>40</v>
      </c>
      <c r="J4001" s="2" t="s">
        <v>40</v>
      </c>
      <c r="K4001" s="2">
        <v>0</v>
      </c>
      <c r="L4001" s="2">
        <v>0</v>
      </c>
      <c r="M4001" s="2">
        <v>0</v>
      </c>
      <c r="N4001" s="2">
        <v>0</v>
      </c>
      <c r="O4001" s="2">
        <v>0</v>
      </c>
      <c r="P4001" s="2" t="s">
        <v>40</v>
      </c>
      <c r="Q4001" s="2" t="s">
        <v>40</v>
      </c>
    </row>
    <row r="4004" spans="1:30" x14ac:dyDescent="0.2">
      <c r="A4004" s="3" t="s">
        <v>123</v>
      </c>
    </row>
    <row r="4006" spans="1:30" x14ac:dyDescent="0.2">
      <c r="A4006" s="3" t="s">
        <v>119</v>
      </c>
    </row>
    <row r="4008" spans="1:30" x14ac:dyDescent="0.2">
      <c r="A4008" s="3" t="s">
        <v>29</v>
      </c>
      <c r="B4008" s="2">
        <v>0</v>
      </c>
    </row>
    <row r="4010" spans="1:30" x14ac:dyDescent="0.2">
      <c r="A4010" s="3" t="s">
        <v>31</v>
      </c>
    </row>
    <row r="4012" spans="1:30" x14ac:dyDescent="0.2">
      <c r="A4012" s="3" t="s">
        <v>32</v>
      </c>
      <c r="B4012" s="2" t="s">
        <v>33</v>
      </c>
      <c r="C4012" s="2" t="s">
        <v>34</v>
      </c>
      <c r="D4012" s="2" t="s">
        <v>35</v>
      </c>
      <c r="E4012" s="2" t="s">
        <v>36</v>
      </c>
    </row>
    <row r="4014" spans="1:30" x14ac:dyDescent="0.2">
      <c r="A4014" s="3" t="s">
        <v>38</v>
      </c>
    </row>
    <row r="4016" spans="1:30" x14ac:dyDescent="0.2">
      <c r="B4016" s="2" t="s">
        <v>39</v>
      </c>
      <c r="C4016" s="2" t="s">
        <v>40</v>
      </c>
      <c r="D4016" s="2" t="s">
        <v>40</v>
      </c>
      <c r="E4016" s="2" t="s">
        <v>40</v>
      </c>
      <c r="F4016" s="2" t="s">
        <v>41</v>
      </c>
      <c r="G4016" s="2" t="s">
        <v>40</v>
      </c>
      <c r="H4016" s="2" t="s">
        <v>40</v>
      </c>
      <c r="I4016" s="2" t="s">
        <v>40</v>
      </c>
      <c r="J4016" s="2" t="s">
        <v>42</v>
      </c>
      <c r="K4016" s="2" t="s">
        <v>40</v>
      </c>
      <c r="L4016" s="2" t="s">
        <v>40</v>
      </c>
      <c r="M4016" s="2" t="s">
        <v>40</v>
      </c>
      <c r="N4016" s="2" t="s">
        <v>43</v>
      </c>
      <c r="O4016" s="2" t="s">
        <v>40</v>
      </c>
      <c r="P4016" s="2" t="s">
        <v>40</v>
      </c>
      <c r="Q4016" s="2" t="s">
        <v>40</v>
      </c>
      <c r="R4016" s="2" t="s">
        <v>44</v>
      </c>
      <c r="S4016" s="2" t="s">
        <v>40</v>
      </c>
      <c r="T4016" s="2" t="s">
        <v>40</v>
      </c>
      <c r="U4016" s="2" t="s">
        <v>40</v>
      </c>
      <c r="V4016" s="2" t="s">
        <v>45</v>
      </c>
      <c r="W4016" s="2" t="s">
        <v>40</v>
      </c>
      <c r="X4016" s="2" t="s">
        <v>40</v>
      </c>
      <c r="Y4016" s="2" t="s">
        <v>40</v>
      </c>
      <c r="Z4016" s="2" t="s">
        <v>46</v>
      </c>
      <c r="AA4016" s="2" t="s">
        <v>40</v>
      </c>
      <c r="AB4016" s="2" t="s">
        <v>40</v>
      </c>
      <c r="AC4016" s="2" t="s">
        <v>40</v>
      </c>
      <c r="AD4016" s="2" t="s">
        <v>40</v>
      </c>
    </row>
    <row r="4017" spans="1:30" x14ac:dyDescent="0.2">
      <c r="A4017" s="3" t="s">
        <v>47</v>
      </c>
      <c r="B4017" s="2" t="s">
        <v>48</v>
      </c>
      <c r="C4017" s="2" t="s">
        <v>49</v>
      </c>
      <c r="D4017" s="2" t="s">
        <v>50</v>
      </c>
      <c r="E4017" s="2" t="s">
        <v>51</v>
      </c>
      <c r="F4017" s="2" t="s">
        <v>49</v>
      </c>
      <c r="G4017" s="2" t="s">
        <v>40</v>
      </c>
      <c r="H4017" s="2" t="s">
        <v>40</v>
      </c>
      <c r="I4017" s="2" t="s">
        <v>40</v>
      </c>
      <c r="J4017" s="2" t="s">
        <v>48</v>
      </c>
      <c r="K4017" s="2" t="s">
        <v>40</v>
      </c>
      <c r="L4017" s="2" t="s">
        <v>40</v>
      </c>
      <c r="M4017" s="2" t="s">
        <v>40</v>
      </c>
      <c r="N4017" s="2" t="s">
        <v>51</v>
      </c>
      <c r="O4017" s="2" t="s">
        <v>40</v>
      </c>
      <c r="P4017" s="2" t="s">
        <v>40</v>
      </c>
      <c r="Q4017" s="2" t="s">
        <v>40</v>
      </c>
      <c r="R4017" s="2" t="s">
        <v>51</v>
      </c>
      <c r="S4017" s="2" t="s">
        <v>40</v>
      </c>
      <c r="T4017" s="2" t="s">
        <v>40</v>
      </c>
      <c r="U4017" s="2" t="s">
        <v>40</v>
      </c>
      <c r="V4017" s="2" t="s">
        <v>48</v>
      </c>
      <c r="W4017" s="2" t="s">
        <v>40</v>
      </c>
      <c r="X4017" s="2" t="s">
        <v>40</v>
      </c>
      <c r="Y4017" s="2" t="s">
        <v>40</v>
      </c>
      <c r="Z4017" s="2" t="s">
        <v>48</v>
      </c>
      <c r="AA4017" s="2" t="s">
        <v>40</v>
      </c>
      <c r="AB4017" s="2" t="s">
        <v>40</v>
      </c>
      <c r="AC4017" s="2" t="s">
        <v>40</v>
      </c>
      <c r="AD4017" s="2" t="s">
        <v>40</v>
      </c>
    </row>
    <row r="4018" spans="1:30" x14ac:dyDescent="0.2">
      <c r="A4018" s="3" t="s">
        <v>52</v>
      </c>
      <c r="B4018" s="2" t="s">
        <v>49</v>
      </c>
      <c r="C4018" s="2" t="s">
        <v>50</v>
      </c>
      <c r="D4018" s="2" t="s">
        <v>53</v>
      </c>
      <c r="E4018" s="2" t="s">
        <v>40</v>
      </c>
      <c r="F4018" s="2" t="s">
        <v>48</v>
      </c>
      <c r="G4018" s="2" t="s">
        <v>40</v>
      </c>
      <c r="H4018" s="2" t="s">
        <v>40</v>
      </c>
      <c r="I4018" s="2" t="s">
        <v>40</v>
      </c>
      <c r="J4018" s="2" t="s">
        <v>48</v>
      </c>
      <c r="K4018" s="2" t="s">
        <v>40</v>
      </c>
      <c r="L4018" s="2" t="s">
        <v>40</v>
      </c>
      <c r="M4018" s="2" t="s">
        <v>40</v>
      </c>
      <c r="N4018" s="2" t="s">
        <v>53</v>
      </c>
      <c r="O4018" s="2" t="s">
        <v>40</v>
      </c>
      <c r="P4018" s="2" t="s">
        <v>40</v>
      </c>
      <c r="Q4018" s="2" t="s">
        <v>40</v>
      </c>
      <c r="R4018" s="2" t="s">
        <v>48</v>
      </c>
      <c r="S4018" s="2" t="s">
        <v>49</v>
      </c>
      <c r="T4018" s="2" t="s">
        <v>40</v>
      </c>
      <c r="U4018" s="2" t="s">
        <v>40</v>
      </c>
      <c r="V4018" s="2" t="s">
        <v>48</v>
      </c>
      <c r="W4018" s="2" t="s">
        <v>40</v>
      </c>
      <c r="X4018" s="2" t="s">
        <v>40</v>
      </c>
      <c r="Y4018" s="2" t="s">
        <v>40</v>
      </c>
      <c r="Z4018" s="2" t="s">
        <v>48</v>
      </c>
      <c r="AA4018" s="2" t="s">
        <v>49</v>
      </c>
      <c r="AB4018" s="2" t="s">
        <v>40</v>
      </c>
      <c r="AC4018" s="2" t="s">
        <v>40</v>
      </c>
      <c r="AD4018" s="2" t="s">
        <v>40</v>
      </c>
    </row>
    <row r="4019" spans="1:30" x14ac:dyDescent="0.2">
      <c r="A4019" s="3" t="s">
        <v>54</v>
      </c>
      <c r="B4019" s="2" t="s">
        <v>50</v>
      </c>
      <c r="C4019" s="2" t="s">
        <v>40</v>
      </c>
      <c r="D4019" s="2" t="s">
        <v>40</v>
      </c>
      <c r="E4019" s="2" t="s">
        <v>40</v>
      </c>
      <c r="F4019" s="2" t="s">
        <v>48</v>
      </c>
      <c r="G4019" s="2" t="s">
        <v>49</v>
      </c>
      <c r="H4019" s="2" t="s">
        <v>40</v>
      </c>
      <c r="I4019" s="2" t="s">
        <v>40</v>
      </c>
      <c r="J4019" s="2" t="s">
        <v>48</v>
      </c>
      <c r="K4019" s="2" t="s">
        <v>40</v>
      </c>
      <c r="L4019" s="2" t="s">
        <v>40</v>
      </c>
      <c r="M4019" s="2" t="s">
        <v>40</v>
      </c>
      <c r="N4019" s="2" t="s">
        <v>49</v>
      </c>
      <c r="O4019" s="2" t="s">
        <v>50</v>
      </c>
      <c r="P4019" s="2" t="s">
        <v>53</v>
      </c>
      <c r="Q4019" s="2" t="s">
        <v>40</v>
      </c>
      <c r="R4019" s="2" t="s">
        <v>49</v>
      </c>
      <c r="S4019" s="2" t="s">
        <v>40</v>
      </c>
      <c r="T4019" s="2" t="s">
        <v>40</v>
      </c>
      <c r="U4019" s="2" t="s">
        <v>40</v>
      </c>
      <c r="V4019" s="2" t="s">
        <v>48</v>
      </c>
      <c r="W4019" s="2" t="s">
        <v>49</v>
      </c>
      <c r="X4019" s="2" t="s">
        <v>40</v>
      </c>
      <c r="Y4019" s="2" t="s">
        <v>40</v>
      </c>
      <c r="Z4019" s="2" t="s">
        <v>48</v>
      </c>
      <c r="AA4019" s="2" t="s">
        <v>49</v>
      </c>
      <c r="AB4019" s="2" t="s">
        <v>50</v>
      </c>
      <c r="AC4019" s="2" t="s">
        <v>40</v>
      </c>
      <c r="AD4019" s="2" t="s">
        <v>40</v>
      </c>
    </row>
    <row r="4020" spans="1:30" x14ac:dyDescent="0.2">
      <c r="A4020" s="3" t="s">
        <v>55</v>
      </c>
      <c r="B4020" s="2" t="s">
        <v>48</v>
      </c>
      <c r="C4020" s="2" t="s">
        <v>49</v>
      </c>
      <c r="D4020" s="2" t="s">
        <v>50</v>
      </c>
      <c r="E4020" s="2" t="s">
        <v>40</v>
      </c>
      <c r="F4020" s="2" t="s">
        <v>48</v>
      </c>
      <c r="G4020" s="2" t="s">
        <v>49</v>
      </c>
      <c r="H4020" s="2" t="s">
        <v>40</v>
      </c>
      <c r="I4020" s="2" t="s">
        <v>40</v>
      </c>
      <c r="J4020" s="2" t="s">
        <v>48</v>
      </c>
      <c r="K4020" s="2" t="s">
        <v>40</v>
      </c>
      <c r="L4020" s="2" t="s">
        <v>40</v>
      </c>
      <c r="M4020" s="2" t="s">
        <v>40</v>
      </c>
      <c r="N4020" s="2" t="s">
        <v>48</v>
      </c>
      <c r="O4020" s="2" t="s">
        <v>49</v>
      </c>
      <c r="P4020" s="2" t="s">
        <v>51</v>
      </c>
      <c r="Q4020" s="2" t="s">
        <v>40</v>
      </c>
      <c r="R4020" s="2" t="s">
        <v>48</v>
      </c>
      <c r="S4020" s="2" t="s">
        <v>40</v>
      </c>
      <c r="T4020" s="2" t="s">
        <v>40</v>
      </c>
      <c r="U4020" s="2" t="s">
        <v>40</v>
      </c>
      <c r="V4020" s="2" t="s">
        <v>48</v>
      </c>
      <c r="W4020" s="2" t="s">
        <v>49</v>
      </c>
      <c r="X4020" s="2" t="s">
        <v>40</v>
      </c>
      <c r="Y4020" s="2" t="s">
        <v>40</v>
      </c>
      <c r="Z4020" s="2" t="s">
        <v>48</v>
      </c>
      <c r="AA4020" s="2" t="s">
        <v>49</v>
      </c>
      <c r="AB4020" s="2" t="s">
        <v>40</v>
      </c>
      <c r="AC4020" s="2" t="s">
        <v>40</v>
      </c>
      <c r="AD4020" s="2" t="s">
        <v>40</v>
      </c>
    </row>
    <row r="4021" spans="1:30" x14ac:dyDescent="0.2">
      <c r="A4021" s="3" t="s">
        <v>56</v>
      </c>
      <c r="B4021" s="2" t="s">
        <v>48</v>
      </c>
      <c r="C4021" s="2" t="s">
        <v>49</v>
      </c>
      <c r="D4021" s="2" t="s">
        <v>50</v>
      </c>
      <c r="E4021" s="2" t="s">
        <v>40</v>
      </c>
      <c r="F4021" s="2" t="s">
        <v>48</v>
      </c>
      <c r="G4021" s="2" t="s">
        <v>40</v>
      </c>
      <c r="H4021" s="2" t="s">
        <v>40</v>
      </c>
      <c r="I4021" s="2" t="s">
        <v>40</v>
      </c>
      <c r="J4021" s="2" t="s">
        <v>48</v>
      </c>
      <c r="K4021" s="2" t="s">
        <v>40</v>
      </c>
      <c r="L4021" s="2" t="s">
        <v>40</v>
      </c>
      <c r="M4021" s="2" t="s">
        <v>40</v>
      </c>
      <c r="N4021" s="2" t="s">
        <v>49</v>
      </c>
      <c r="O4021" s="2" t="s">
        <v>40</v>
      </c>
      <c r="P4021" s="2" t="s">
        <v>40</v>
      </c>
      <c r="Q4021" s="2" t="s">
        <v>40</v>
      </c>
      <c r="R4021" s="2" t="s">
        <v>49</v>
      </c>
      <c r="S4021" s="2" t="s">
        <v>40</v>
      </c>
      <c r="T4021" s="2" t="s">
        <v>40</v>
      </c>
      <c r="U4021" s="2" t="s">
        <v>40</v>
      </c>
      <c r="V4021" s="2" t="s">
        <v>49</v>
      </c>
      <c r="W4021" s="2" t="s">
        <v>40</v>
      </c>
      <c r="X4021" s="2" t="s">
        <v>40</v>
      </c>
      <c r="Y4021" s="2" t="s">
        <v>40</v>
      </c>
      <c r="Z4021" s="2" t="s">
        <v>49</v>
      </c>
      <c r="AA4021" s="2" t="s">
        <v>40</v>
      </c>
      <c r="AB4021" s="2" t="s">
        <v>40</v>
      </c>
      <c r="AC4021" s="2" t="s">
        <v>40</v>
      </c>
      <c r="AD4021" s="2" t="s">
        <v>40</v>
      </c>
    </row>
    <row r="4024" spans="1:30" x14ac:dyDescent="0.2">
      <c r="A4024" s="3" t="s">
        <v>57</v>
      </c>
    </row>
    <row r="4026" spans="1:30" x14ac:dyDescent="0.2">
      <c r="A4026" s="3" t="s">
        <v>47</v>
      </c>
      <c r="B4026" s="2" t="s">
        <v>40</v>
      </c>
      <c r="C4026" s="2" t="s">
        <v>40</v>
      </c>
      <c r="D4026" s="2" t="s">
        <v>58</v>
      </c>
      <c r="E4026" s="2" t="s">
        <v>40</v>
      </c>
      <c r="F4026" s="2" t="s">
        <v>40</v>
      </c>
      <c r="G4026" s="2" t="s">
        <v>59</v>
      </c>
      <c r="H4026" s="2" t="s">
        <v>40</v>
      </c>
      <c r="I4026" s="2" t="s">
        <v>40</v>
      </c>
      <c r="J4026" s="2" t="s">
        <v>60</v>
      </c>
      <c r="K4026" s="2" t="s">
        <v>40</v>
      </c>
      <c r="L4026" s="2" t="s">
        <v>40</v>
      </c>
      <c r="M4026" s="2" t="s">
        <v>61</v>
      </c>
      <c r="N4026" s="2" t="s">
        <v>40</v>
      </c>
      <c r="O4026" s="2" t="s">
        <v>40</v>
      </c>
      <c r="P4026" s="2" t="s">
        <v>40</v>
      </c>
    </row>
    <row r="4027" spans="1:30" x14ac:dyDescent="0.2">
      <c r="A4027" s="3" t="s">
        <v>62</v>
      </c>
      <c r="B4027" s="2" t="s">
        <v>63</v>
      </c>
      <c r="C4027" s="2" t="s">
        <v>40</v>
      </c>
      <c r="D4027" s="2" t="s">
        <v>63</v>
      </c>
      <c r="E4027" s="2" t="s">
        <v>49</v>
      </c>
      <c r="F4027" s="2" t="s">
        <v>40</v>
      </c>
      <c r="G4027" s="2" t="s">
        <v>49</v>
      </c>
      <c r="H4027" s="2" t="s">
        <v>40</v>
      </c>
      <c r="I4027" s="2" t="s">
        <v>40</v>
      </c>
      <c r="J4027" s="2" t="s">
        <v>49</v>
      </c>
      <c r="K4027" s="2" t="s">
        <v>66</v>
      </c>
      <c r="L4027" s="2" t="s">
        <v>63</v>
      </c>
      <c r="M4027" s="2" t="s">
        <v>63</v>
      </c>
      <c r="N4027" s="2" t="s">
        <v>49</v>
      </c>
      <c r="O4027" s="2" t="s">
        <v>40</v>
      </c>
      <c r="P4027" s="2" t="s">
        <v>40</v>
      </c>
    </row>
    <row r="4030" spans="1:30" x14ac:dyDescent="0.2">
      <c r="A4030" s="3" t="s">
        <v>67</v>
      </c>
    </row>
    <row r="4032" spans="1:30" x14ac:dyDescent="0.2">
      <c r="B4032" s="2" t="s">
        <v>68</v>
      </c>
      <c r="C4032" s="2" t="s">
        <v>69</v>
      </c>
      <c r="D4032" s="2" t="s">
        <v>70</v>
      </c>
      <c r="E4032" s="2" t="s">
        <v>71</v>
      </c>
      <c r="F4032" s="2" t="s">
        <v>72</v>
      </c>
      <c r="G4032" s="2" t="s">
        <v>73</v>
      </c>
      <c r="H4032" s="2" t="s">
        <v>74</v>
      </c>
      <c r="I4032" s="2" t="s">
        <v>40</v>
      </c>
    </row>
    <row r="4033" spans="1:30" x14ac:dyDescent="0.2">
      <c r="A4033" s="3" t="s">
        <v>75</v>
      </c>
      <c r="B4033" s="2">
        <v>0</v>
      </c>
      <c r="C4033" s="2">
        <v>3.2699999999999999E-3</v>
      </c>
      <c r="D4033" s="2">
        <v>9.3299999999999998E-3</v>
      </c>
      <c r="E4033" s="2">
        <v>1.5270000000000001E-2</v>
      </c>
      <c r="F4033" s="2">
        <v>4.9110000000000001E-2</v>
      </c>
      <c r="G4033" s="2">
        <v>0.19517999999999999</v>
      </c>
      <c r="H4033" s="2">
        <v>0.72784000000000004</v>
      </c>
      <c r="I4033" s="2" t="s">
        <v>40</v>
      </c>
    </row>
    <row r="4034" spans="1:30" x14ac:dyDescent="0.2">
      <c r="A4034" s="3" t="s">
        <v>76</v>
      </c>
      <c r="B4034" s="2">
        <v>0</v>
      </c>
      <c r="C4034" s="2">
        <v>8.6610000000000006E-2</v>
      </c>
      <c r="D4034" s="2">
        <v>0.27377000000000001</v>
      </c>
      <c r="E4034" s="2">
        <v>0.38934000000000002</v>
      </c>
      <c r="F4034" s="2">
        <v>0.22355</v>
      </c>
      <c r="G4034" s="2">
        <v>2.5579999999999999E-2</v>
      </c>
      <c r="H4034" s="2">
        <v>1.15E-3</v>
      </c>
      <c r="I4034" s="2" t="s">
        <v>40</v>
      </c>
    </row>
    <row r="4035" spans="1:30" x14ac:dyDescent="0.2">
      <c r="A4035" s="3" t="s">
        <v>77</v>
      </c>
      <c r="B4035" s="2">
        <v>1</v>
      </c>
      <c r="C4035" s="2">
        <v>0</v>
      </c>
      <c r="D4035" s="2">
        <v>0</v>
      </c>
      <c r="E4035" s="2">
        <v>0</v>
      </c>
      <c r="F4035" s="2">
        <v>0</v>
      </c>
      <c r="G4035" s="2">
        <v>0</v>
      </c>
      <c r="H4035" s="2">
        <v>0</v>
      </c>
      <c r="I4035" s="2" t="s">
        <v>40</v>
      </c>
    </row>
    <row r="4036" spans="1:30" x14ac:dyDescent="0.2">
      <c r="A4036" s="3" t="s">
        <v>78</v>
      </c>
      <c r="B4036" s="2">
        <v>0</v>
      </c>
      <c r="C4036" s="2">
        <v>0</v>
      </c>
      <c r="D4036" s="2">
        <v>8.6099999999999996E-3</v>
      </c>
      <c r="E4036" s="2">
        <v>2.2870000000000001E-2</v>
      </c>
      <c r="F4036" s="2">
        <v>9.3859999999999999E-2</v>
      </c>
      <c r="G4036" s="2">
        <v>0.64436000000000004</v>
      </c>
      <c r="H4036" s="2">
        <v>0.2303</v>
      </c>
      <c r="I4036" s="2" t="s">
        <v>40</v>
      </c>
    </row>
    <row r="4037" spans="1:30" x14ac:dyDescent="0.2">
      <c r="A4037" s="3" t="s">
        <v>79</v>
      </c>
      <c r="B4037" s="2">
        <v>0</v>
      </c>
      <c r="C4037" s="2">
        <v>0.72979000000000005</v>
      </c>
      <c r="D4037" s="2">
        <v>0.19442000000000001</v>
      </c>
      <c r="E4037" s="2">
        <v>6.7199999999999996E-2</v>
      </c>
      <c r="F4037" s="2">
        <v>8.4700000000000001E-3</v>
      </c>
      <c r="G4037" s="2">
        <v>1.2E-4</v>
      </c>
      <c r="H4037" s="2">
        <v>0</v>
      </c>
      <c r="I4037" s="2" t="s">
        <v>40</v>
      </c>
    </row>
    <row r="4038" spans="1:30" x14ac:dyDescent="0.2">
      <c r="A4038" s="3" t="s">
        <v>80</v>
      </c>
      <c r="B4038" s="2">
        <v>0</v>
      </c>
      <c r="C4038" s="2">
        <v>0.19919000000000001</v>
      </c>
      <c r="D4038" s="2">
        <v>0.44181999999999999</v>
      </c>
      <c r="E4038" s="2">
        <v>0.26727000000000001</v>
      </c>
      <c r="F4038" s="2">
        <v>8.405E-2</v>
      </c>
      <c r="G4038" s="2">
        <v>7.3800000000000003E-3</v>
      </c>
      <c r="H4038" s="2">
        <v>2.9E-4</v>
      </c>
      <c r="I4038" s="2" t="s">
        <v>40</v>
      </c>
    </row>
    <row r="4039" spans="1:30" x14ac:dyDescent="0.2">
      <c r="A4039" s="3" t="s">
        <v>81</v>
      </c>
      <c r="B4039" s="2">
        <v>0</v>
      </c>
      <c r="C4039" s="2">
        <v>6.1530000000000001E-2</v>
      </c>
      <c r="D4039" s="2">
        <v>0.14738000000000001</v>
      </c>
      <c r="E4039" s="2">
        <v>0.18018000000000001</v>
      </c>
      <c r="F4039" s="2">
        <v>0.47821000000000002</v>
      </c>
      <c r="G4039" s="2">
        <v>0.11917</v>
      </c>
      <c r="H4039" s="2">
        <v>1.353E-2</v>
      </c>
      <c r="I4039" s="2" t="s">
        <v>40</v>
      </c>
    </row>
    <row r="4042" spans="1:30" x14ac:dyDescent="0.2">
      <c r="A4042" s="3" t="s">
        <v>82</v>
      </c>
    </row>
    <row r="4044" spans="1:30" x14ac:dyDescent="0.2">
      <c r="B4044" s="2" t="s">
        <v>39</v>
      </c>
      <c r="C4044" s="2" t="s">
        <v>40</v>
      </c>
      <c r="D4044" s="2" t="s">
        <v>40</v>
      </c>
      <c r="E4044" s="2" t="s">
        <v>40</v>
      </c>
      <c r="F4044" s="2" t="s">
        <v>41</v>
      </c>
      <c r="G4044" s="2" t="s">
        <v>40</v>
      </c>
      <c r="H4044" s="2" t="s">
        <v>40</v>
      </c>
      <c r="I4044" s="2" t="s">
        <v>40</v>
      </c>
      <c r="J4044" s="2" t="s">
        <v>42</v>
      </c>
      <c r="K4044" s="2" t="s">
        <v>40</v>
      </c>
      <c r="L4044" s="2" t="s">
        <v>40</v>
      </c>
      <c r="M4044" s="2" t="s">
        <v>40</v>
      </c>
      <c r="N4044" s="2" t="s">
        <v>43</v>
      </c>
      <c r="O4044" s="2" t="s">
        <v>40</v>
      </c>
      <c r="P4044" s="2" t="s">
        <v>40</v>
      </c>
      <c r="Q4044" s="2" t="s">
        <v>40</v>
      </c>
      <c r="R4044" s="2" t="s">
        <v>44</v>
      </c>
      <c r="S4044" s="2" t="s">
        <v>40</v>
      </c>
      <c r="T4044" s="2" t="s">
        <v>40</v>
      </c>
      <c r="U4044" s="2" t="s">
        <v>40</v>
      </c>
      <c r="V4044" s="2" t="s">
        <v>45</v>
      </c>
      <c r="W4044" s="2" t="s">
        <v>40</v>
      </c>
      <c r="X4044" s="2" t="s">
        <v>40</v>
      </c>
      <c r="Y4044" s="2" t="s">
        <v>40</v>
      </c>
      <c r="Z4044" s="2" t="s">
        <v>46</v>
      </c>
      <c r="AA4044" s="2" t="s">
        <v>40</v>
      </c>
      <c r="AB4044" s="2" t="s">
        <v>40</v>
      </c>
      <c r="AC4044" s="2" t="s">
        <v>40</v>
      </c>
      <c r="AD4044" s="2" t="s">
        <v>40</v>
      </c>
    </row>
    <row r="4045" spans="1:30" x14ac:dyDescent="0.2">
      <c r="A4045" s="3" t="s">
        <v>47</v>
      </c>
      <c r="B4045" s="2">
        <v>0</v>
      </c>
      <c r="C4045" s="2">
        <v>0</v>
      </c>
      <c r="D4045" s="2">
        <v>0</v>
      </c>
      <c r="E4045" s="2">
        <v>0</v>
      </c>
      <c r="F4045" s="2" t="s">
        <v>83</v>
      </c>
      <c r="G4045" s="2" t="s">
        <v>40</v>
      </c>
      <c r="H4045" s="2" t="s">
        <v>40</v>
      </c>
      <c r="I4045" s="2" t="s">
        <v>40</v>
      </c>
      <c r="J4045" s="2" t="s">
        <v>83</v>
      </c>
      <c r="K4045" s="2" t="s">
        <v>40</v>
      </c>
      <c r="L4045" s="2" t="s">
        <v>40</v>
      </c>
      <c r="M4045" s="2" t="s">
        <v>40</v>
      </c>
      <c r="N4045" s="2" t="s">
        <v>83</v>
      </c>
      <c r="O4045" s="2" t="s">
        <v>40</v>
      </c>
      <c r="P4045" s="2" t="s">
        <v>40</v>
      </c>
      <c r="Q4045" s="2" t="s">
        <v>40</v>
      </c>
      <c r="R4045" s="2" t="s">
        <v>83</v>
      </c>
      <c r="S4045" s="2" t="s">
        <v>40</v>
      </c>
      <c r="T4045" s="2" t="s">
        <v>40</v>
      </c>
      <c r="U4045" s="2" t="s">
        <v>40</v>
      </c>
      <c r="V4045" s="2" t="s">
        <v>83</v>
      </c>
      <c r="W4045" s="2" t="s">
        <v>40</v>
      </c>
      <c r="X4045" s="2" t="s">
        <v>40</v>
      </c>
      <c r="Y4045" s="2" t="s">
        <v>40</v>
      </c>
      <c r="Z4045" s="2" t="s">
        <v>83</v>
      </c>
      <c r="AA4045" s="2" t="s">
        <v>40</v>
      </c>
      <c r="AB4045" s="2" t="s">
        <v>40</v>
      </c>
      <c r="AC4045" s="2" t="s">
        <v>40</v>
      </c>
      <c r="AD4045" s="2" t="s">
        <v>40</v>
      </c>
    </row>
    <row r="4046" spans="1:30" x14ac:dyDescent="0.2">
      <c r="A4046" s="3" t="s">
        <v>52</v>
      </c>
      <c r="B4046" s="2">
        <v>0</v>
      </c>
      <c r="C4046" s="2">
        <v>0</v>
      </c>
      <c r="D4046" s="2">
        <v>0</v>
      </c>
      <c r="E4046" s="2" t="s">
        <v>40</v>
      </c>
      <c r="F4046" s="2" t="s">
        <v>83</v>
      </c>
      <c r="G4046" s="2" t="s">
        <v>40</v>
      </c>
      <c r="H4046" s="2" t="s">
        <v>40</v>
      </c>
      <c r="I4046" s="2" t="s">
        <v>40</v>
      </c>
      <c r="J4046" s="2" t="s">
        <v>83</v>
      </c>
      <c r="K4046" s="2" t="s">
        <v>40</v>
      </c>
      <c r="L4046" s="2" t="s">
        <v>40</v>
      </c>
      <c r="M4046" s="2" t="s">
        <v>40</v>
      </c>
      <c r="N4046" s="2" t="s">
        <v>83</v>
      </c>
      <c r="O4046" s="2" t="s">
        <v>40</v>
      </c>
      <c r="P4046" s="2" t="s">
        <v>40</v>
      </c>
      <c r="Q4046" s="2" t="s">
        <v>40</v>
      </c>
      <c r="R4046" s="2">
        <v>0</v>
      </c>
      <c r="S4046" s="2">
        <v>0</v>
      </c>
      <c r="T4046" s="2" t="s">
        <v>40</v>
      </c>
      <c r="U4046" s="2" t="s">
        <v>40</v>
      </c>
      <c r="V4046" s="2" t="s">
        <v>83</v>
      </c>
      <c r="W4046" s="2" t="s">
        <v>40</v>
      </c>
      <c r="X4046" s="2" t="s">
        <v>40</v>
      </c>
      <c r="Y4046" s="2" t="s">
        <v>40</v>
      </c>
      <c r="Z4046" s="2">
        <v>0</v>
      </c>
      <c r="AA4046" s="2">
        <v>0</v>
      </c>
      <c r="AB4046" s="2" t="s">
        <v>40</v>
      </c>
      <c r="AC4046" s="2" t="s">
        <v>40</v>
      </c>
      <c r="AD4046" s="2" t="s">
        <v>40</v>
      </c>
    </row>
    <row r="4047" spans="1:30" x14ac:dyDescent="0.2">
      <c r="A4047" s="3" t="s">
        <v>54</v>
      </c>
      <c r="B4047" s="2" t="s">
        <v>83</v>
      </c>
      <c r="C4047" s="2" t="s">
        <v>40</v>
      </c>
      <c r="D4047" s="2" t="s">
        <v>40</v>
      </c>
      <c r="E4047" s="2" t="s">
        <v>40</v>
      </c>
      <c r="F4047" s="2">
        <v>0</v>
      </c>
      <c r="G4047" s="2">
        <v>0</v>
      </c>
      <c r="H4047" s="2" t="s">
        <v>40</v>
      </c>
      <c r="I4047" s="2" t="s">
        <v>40</v>
      </c>
      <c r="J4047" s="2" t="s">
        <v>83</v>
      </c>
      <c r="K4047" s="2" t="s">
        <v>40</v>
      </c>
      <c r="L4047" s="2" t="s">
        <v>40</v>
      </c>
      <c r="M4047" s="2" t="s">
        <v>40</v>
      </c>
      <c r="N4047" s="2">
        <v>0</v>
      </c>
      <c r="O4047" s="2">
        <v>0</v>
      </c>
      <c r="P4047" s="2">
        <v>0</v>
      </c>
      <c r="Q4047" s="2" t="s">
        <v>40</v>
      </c>
      <c r="R4047" s="2" t="s">
        <v>83</v>
      </c>
      <c r="S4047" s="2" t="s">
        <v>40</v>
      </c>
      <c r="T4047" s="2" t="s">
        <v>40</v>
      </c>
      <c r="U4047" s="2" t="s">
        <v>40</v>
      </c>
      <c r="V4047" s="2">
        <v>0</v>
      </c>
      <c r="W4047" s="2">
        <v>0</v>
      </c>
      <c r="X4047" s="2" t="s">
        <v>40</v>
      </c>
      <c r="Y4047" s="2" t="s">
        <v>40</v>
      </c>
      <c r="Z4047" s="2">
        <v>0</v>
      </c>
      <c r="AA4047" s="2">
        <v>0</v>
      </c>
      <c r="AB4047" s="2">
        <v>0</v>
      </c>
      <c r="AC4047" s="2" t="s">
        <v>40</v>
      </c>
      <c r="AD4047" s="2" t="s">
        <v>40</v>
      </c>
    </row>
    <row r="4048" spans="1:30" x14ac:dyDescent="0.2">
      <c r="A4048" s="3" t="s">
        <v>55</v>
      </c>
      <c r="B4048" s="2">
        <v>0</v>
      </c>
      <c r="C4048" s="2">
        <v>0</v>
      </c>
      <c r="D4048" s="2">
        <v>0</v>
      </c>
      <c r="E4048" s="2" t="s">
        <v>40</v>
      </c>
      <c r="F4048" s="2">
        <v>0</v>
      </c>
      <c r="G4048" s="2">
        <v>0</v>
      </c>
      <c r="H4048" s="2" t="s">
        <v>40</v>
      </c>
      <c r="I4048" s="2" t="s">
        <v>40</v>
      </c>
      <c r="J4048" s="2" t="s">
        <v>83</v>
      </c>
      <c r="K4048" s="2" t="s">
        <v>40</v>
      </c>
      <c r="L4048" s="2" t="s">
        <v>40</v>
      </c>
      <c r="M4048" s="2" t="s">
        <v>40</v>
      </c>
      <c r="N4048" s="2">
        <v>0</v>
      </c>
      <c r="O4048" s="2">
        <v>0</v>
      </c>
      <c r="P4048" s="2">
        <v>0</v>
      </c>
      <c r="Q4048" s="2" t="s">
        <v>40</v>
      </c>
      <c r="R4048" s="2" t="s">
        <v>83</v>
      </c>
      <c r="S4048" s="2" t="s">
        <v>40</v>
      </c>
      <c r="T4048" s="2" t="s">
        <v>40</v>
      </c>
      <c r="U4048" s="2" t="s">
        <v>40</v>
      </c>
      <c r="V4048" s="2">
        <v>0</v>
      </c>
      <c r="W4048" s="2">
        <v>0</v>
      </c>
      <c r="X4048" s="2" t="s">
        <v>40</v>
      </c>
      <c r="Y4048" s="2" t="s">
        <v>40</v>
      </c>
      <c r="Z4048" s="2">
        <v>0</v>
      </c>
      <c r="AA4048" s="2">
        <v>0</v>
      </c>
      <c r="AB4048" s="2" t="s">
        <v>40</v>
      </c>
      <c r="AC4048" s="2" t="s">
        <v>40</v>
      </c>
      <c r="AD4048" s="2" t="s">
        <v>40</v>
      </c>
    </row>
    <row r="4049" spans="1:30" x14ac:dyDescent="0.2">
      <c r="A4049" s="3" t="s">
        <v>56</v>
      </c>
      <c r="B4049" s="2">
        <v>0</v>
      </c>
      <c r="C4049" s="2">
        <v>0</v>
      </c>
      <c r="D4049" s="2">
        <v>0</v>
      </c>
      <c r="E4049" s="2" t="s">
        <v>40</v>
      </c>
      <c r="F4049" s="2" t="s">
        <v>83</v>
      </c>
      <c r="G4049" s="2" t="s">
        <v>40</v>
      </c>
      <c r="H4049" s="2" t="s">
        <v>40</v>
      </c>
      <c r="I4049" s="2" t="s">
        <v>40</v>
      </c>
      <c r="J4049" s="2" t="s">
        <v>83</v>
      </c>
      <c r="K4049" s="2" t="s">
        <v>40</v>
      </c>
      <c r="L4049" s="2" t="s">
        <v>40</v>
      </c>
      <c r="M4049" s="2" t="s">
        <v>40</v>
      </c>
      <c r="N4049" s="2" t="s">
        <v>83</v>
      </c>
      <c r="O4049" s="2" t="s">
        <v>40</v>
      </c>
      <c r="P4049" s="2" t="s">
        <v>40</v>
      </c>
      <c r="Q4049" s="2" t="s">
        <v>40</v>
      </c>
      <c r="R4049" s="2" t="s">
        <v>83</v>
      </c>
      <c r="S4049" s="2" t="s">
        <v>40</v>
      </c>
      <c r="T4049" s="2" t="s">
        <v>40</v>
      </c>
      <c r="U4049" s="2" t="s">
        <v>40</v>
      </c>
      <c r="V4049" s="2" t="s">
        <v>83</v>
      </c>
      <c r="W4049" s="2" t="s">
        <v>40</v>
      </c>
      <c r="X4049" s="2" t="s">
        <v>40</v>
      </c>
      <c r="Y4049" s="2" t="s">
        <v>40</v>
      </c>
      <c r="Z4049" s="2" t="s">
        <v>83</v>
      </c>
      <c r="AA4049" s="2" t="s">
        <v>40</v>
      </c>
      <c r="AB4049" s="2" t="s">
        <v>40</v>
      </c>
      <c r="AC4049" s="2" t="s">
        <v>40</v>
      </c>
      <c r="AD4049" s="2" t="s">
        <v>40</v>
      </c>
    </row>
    <row r="4052" spans="1:30" x14ac:dyDescent="0.2">
      <c r="A4052" s="3" t="s">
        <v>84</v>
      </c>
    </row>
    <row r="4054" spans="1:30" x14ac:dyDescent="0.2">
      <c r="A4054" s="3" t="s">
        <v>47</v>
      </c>
      <c r="B4054" s="2" t="s">
        <v>40</v>
      </c>
      <c r="C4054" s="2" t="s">
        <v>40</v>
      </c>
      <c r="D4054" s="2" t="s">
        <v>58</v>
      </c>
      <c r="E4054" s="2" t="s">
        <v>40</v>
      </c>
      <c r="F4054" s="2" t="s">
        <v>40</v>
      </c>
      <c r="G4054" s="2" t="s">
        <v>59</v>
      </c>
      <c r="H4054" s="2" t="s">
        <v>40</v>
      </c>
      <c r="I4054" s="2" t="s">
        <v>40</v>
      </c>
      <c r="J4054" s="2" t="s">
        <v>60</v>
      </c>
      <c r="K4054" s="2" t="s">
        <v>40</v>
      </c>
      <c r="L4054" s="2" t="s">
        <v>40</v>
      </c>
      <c r="M4054" s="2" t="s">
        <v>61</v>
      </c>
      <c r="N4054" s="2" t="s">
        <v>40</v>
      </c>
      <c r="O4054" s="2" t="s">
        <v>40</v>
      </c>
      <c r="P4054" s="2" t="s">
        <v>40</v>
      </c>
    </row>
    <row r="4055" spans="1:30" x14ac:dyDescent="0.2">
      <c r="A4055" s="3">
        <v>0</v>
      </c>
      <c r="B4055" s="2">
        <v>0</v>
      </c>
      <c r="C4055" s="2" t="s">
        <v>40</v>
      </c>
      <c r="D4055" s="2">
        <v>0</v>
      </c>
      <c r="E4055" s="2">
        <v>0</v>
      </c>
      <c r="F4055" s="2" t="s">
        <v>40</v>
      </c>
      <c r="G4055" s="2" t="s">
        <v>83</v>
      </c>
      <c r="H4055" s="2" t="s">
        <v>40</v>
      </c>
      <c r="I4055" s="2" t="s">
        <v>40</v>
      </c>
      <c r="J4055" s="2">
        <v>0</v>
      </c>
      <c r="K4055" s="2">
        <v>0</v>
      </c>
      <c r="L4055" s="2">
        <v>0</v>
      </c>
      <c r="M4055" s="2">
        <v>0</v>
      </c>
      <c r="N4055" s="2">
        <v>0</v>
      </c>
      <c r="O4055" s="2" t="s">
        <v>40</v>
      </c>
      <c r="P4055" s="2" t="s">
        <v>40</v>
      </c>
    </row>
    <row r="4058" spans="1:30" x14ac:dyDescent="0.2">
      <c r="A4058" s="3" t="s">
        <v>85</v>
      </c>
    </row>
    <row r="4059" spans="1:30" x14ac:dyDescent="0.2">
      <c r="A4059" s="3" t="s">
        <v>86</v>
      </c>
    </row>
    <row r="4061" spans="1:30" x14ac:dyDescent="0.2">
      <c r="B4061" s="2" t="s">
        <v>39</v>
      </c>
      <c r="C4061" s="2" t="s">
        <v>40</v>
      </c>
      <c r="D4061" s="2" t="s">
        <v>40</v>
      </c>
      <c r="E4061" s="2" t="s">
        <v>40</v>
      </c>
      <c r="F4061" s="2" t="s">
        <v>41</v>
      </c>
      <c r="G4061" s="2" t="s">
        <v>40</v>
      </c>
      <c r="H4061" s="2" t="s">
        <v>40</v>
      </c>
      <c r="I4061" s="2" t="s">
        <v>40</v>
      </c>
      <c r="J4061" s="2" t="s">
        <v>42</v>
      </c>
      <c r="K4061" s="2" t="s">
        <v>40</v>
      </c>
      <c r="L4061" s="2" t="s">
        <v>40</v>
      </c>
      <c r="M4061" s="2" t="s">
        <v>40</v>
      </c>
      <c r="N4061" s="2" t="s">
        <v>43</v>
      </c>
      <c r="O4061" s="2" t="s">
        <v>40</v>
      </c>
      <c r="P4061" s="2" t="s">
        <v>40</v>
      </c>
      <c r="Q4061" s="2" t="s">
        <v>40</v>
      </c>
      <c r="R4061" s="2" t="s">
        <v>44</v>
      </c>
      <c r="S4061" s="2" t="s">
        <v>40</v>
      </c>
      <c r="T4061" s="2" t="s">
        <v>40</v>
      </c>
      <c r="U4061" s="2" t="s">
        <v>40</v>
      </c>
      <c r="V4061" s="2" t="s">
        <v>45</v>
      </c>
      <c r="W4061" s="2" t="s">
        <v>40</v>
      </c>
      <c r="X4061" s="2" t="s">
        <v>40</v>
      </c>
      <c r="Y4061" s="2" t="s">
        <v>40</v>
      </c>
      <c r="Z4061" s="2" t="s">
        <v>46</v>
      </c>
      <c r="AA4061" s="2" t="s">
        <v>40</v>
      </c>
      <c r="AB4061" s="2" t="s">
        <v>40</v>
      </c>
      <c r="AC4061" s="2" t="s">
        <v>40</v>
      </c>
      <c r="AD4061" s="2" t="s">
        <v>40</v>
      </c>
    </row>
    <row r="4062" spans="1:30" x14ac:dyDescent="0.2">
      <c r="A4062" s="3" t="s">
        <v>47</v>
      </c>
      <c r="B4062" s="2">
        <v>0</v>
      </c>
      <c r="C4062" s="2">
        <v>0</v>
      </c>
      <c r="D4062" s="2">
        <v>0</v>
      </c>
      <c r="E4062" s="2">
        <v>0</v>
      </c>
      <c r="F4062" s="2" t="s">
        <v>83</v>
      </c>
      <c r="G4062" s="2" t="s">
        <v>40</v>
      </c>
      <c r="H4062" s="2" t="s">
        <v>40</v>
      </c>
      <c r="I4062" s="2" t="s">
        <v>40</v>
      </c>
      <c r="J4062" s="2" t="s">
        <v>83</v>
      </c>
      <c r="K4062" s="2" t="s">
        <v>40</v>
      </c>
      <c r="L4062" s="2" t="s">
        <v>40</v>
      </c>
      <c r="M4062" s="2" t="s">
        <v>40</v>
      </c>
      <c r="N4062" s="2" t="s">
        <v>83</v>
      </c>
      <c r="O4062" s="2" t="s">
        <v>40</v>
      </c>
      <c r="P4062" s="2" t="s">
        <v>40</v>
      </c>
      <c r="Q4062" s="2" t="s">
        <v>40</v>
      </c>
      <c r="R4062" s="2" t="s">
        <v>83</v>
      </c>
      <c r="S4062" s="2" t="s">
        <v>40</v>
      </c>
      <c r="T4062" s="2" t="s">
        <v>40</v>
      </c>
      <c r="U4062" s="2" t="s">
        <v>40</v>
      </c>
      <c r="V4062" s="2" t="s">
        <v>83</v>
      </c>
      <c r="W4062" s="2" t="s">
        <v>40</v>
      </c>
      <c r="X4062" s="2" t="s">
        <v>40</v>
      </c>
      <c r="Y4062" s="2" t="s">
        <v>40</v>
      </c>
      <c r="Z4062" s="2" t="s">
        <v>83</v>
      </c>
      <c r="AA4062" s="2" t="s">
        <v>40</v>
      </c>
      <c r="AB4062" s="2" t="s">
        <v>40</v>
      </c>
      <c r="AC4062" s="2" t="s">
        <v>40</v>
      </c>
      <c r="AD4062" s="2" t="s">
        <v>40</v>
      </c>
    </row>
    <row r="4063" spans="1:30" x14ac:dyDescent="0.2">
      <c r="A4063" s="3" t="s">
        <v>52</v>
      </c>
      <c r="B4063" s="2">
        <v>0</v>
      </c>
      <c r="C4063" s="2">
        <v>0</v>
      </c>
      <c r="D4063" s="2">
        <v>0</v>
      </c>
      <c r="E4063" s="2" t="s">
        <v>40</v>
      </c>
      <c r="F4063" s="2" t="s">
        <v>83</v>
      </c>
      <c r="G4063" s="2" t="s">
        <v>40</v>
      </c>
      <c r="H4063" s="2" t="s">
        <v>40</v>
      </c>
      <c r="I4063" s="2" t="s">
        <v>40</v>
      </c>
      <c r="J4063" s="2" t="s">
        <v>83</v>
      </c>
      <c r="K4063" s="2" t="s">
        <v>40</v>
      </c>
      <c r="L4063" s="2" t="s">
        <v>40</v>
      </c>
      <c r="M4063" s="2" t="s">
        <v>40</v>
      </c>
      <c r="N4063" s="2" t="s">
        <v>83</v>
      </c>
      <c r="O4063" s="2" t="s">
        <v>40</v>
      </c>
      <c r="P4063" s="2" t="s">
        <v>40</v>
      </c>
      <c r="Q4063" s="2" t="s">
        <v>40</v>
      </c>
      <c r="R4063" s="2">
        <v>0</v>
      </c>
      <c r="S4063" s="2">
        <v>0</v>
      </c>
      <c r="T4063" s="2" t="s">
        <v>40</v>
      </c>
      <c r="U4063" s="2" t="s">
        <v>40</v>
      </c>
      <c r="V4063" s="2" t="s">
        <v>83</v>
      </c>
      <c r="W4063" s="2" t="s">
        <v>40</v>
      </c>
      <c r="X4063" s="2" t="s">
        <v>40</v>
      </c>
      <c r="Y4063" s="2" t="s">
        <v>40</v>
      </c>
      <c r="Z4063" s="2">
        <v>0</v>
      </c>
      <c r="AA4063" s="2">
        <v>0</v>
      </c>
      <c r="AB4063" s="2" t="s">
        <v>40</v>
      </c>
      <c r="AC4063" s="2" t="s">
        <v>40</v>
      </c>
      <c r="AD4063" s="2" t="s">
        <v>40</v>
      </c>
    </row>
    <row r="4064" spans="1:30" x14ac:dyDescent="0.2">
      <c r="A4064" s="3" t="s">
        <v>54</v>
      </c>
      <c r="B4064" s="2" t="s">
        <v>83</v>
      </c>
      <c r="C4064" s="2" t="s">
        <v>40</v>
      </c>
      <c r="D4064" s="2" t="s">
        <v>40</v>
      </c>
      <c r="E4064" s="2" t="s">
        <v>40</v>
      </c>
      <c r="F4064" s="2">
        <v>0</v>
      </c>
      <c r="G4064" s="2">
        <v>0</v>
      </c>
      <c r="H4064" s="2" t="s">
        <v>40</v>
      </c>
      <c r="I4064" s="2" t="s">
        <v>40</v>
      </c>
      <c r="J4064" s="2" t="s">
        <v>83</v>
      </c>
      <c r="K4064" s="2" t="s">
        <v>40</v>
      </c>
      <c r="L4064" s="2" t="s">
        <v>40</v>
      </c>
      <c r="M4064" s="2" t="s">
        <v>40</v>
      </c>
      <c r="N4064" s="2">
        <v>0</v>
      </c>
      <c r="O4064" s="2">
        <v>0</v>
      </c>
      <c r="P4064" s="2">
        <v>0</v>
      </c>
      <c r="Q4064" s="2" t="s">
        <v>40</v>
      </c>
      <c r="R4064" s="2" t="s">
        <v>83</v>
      </c>
      <c r="S4064" s="2" t="s">
        <v>40</v>
      </c>
      <c r="T4064" s="2" t="s">
        <v>40</v>
      </c>
      <c r="U4064" s="2" t="s">
        <v>40</v>
      </c>
      <c r="V4064" s="2">
        <v>0</v>
      </c>
      <c r="W4064" s="2">
        <v>0</v>
      </c>
      <c r="X4064" s="2" t="s">
        <v>40</v>
      </c>
      <c r="Y4064" s="2" t="s">
        <v>40</v>
      </c>
      <c r="Z4064" s="2">
        <v>0</v>
      </c>
      <c r="AA4064" s="2">
        <v>0</v>
      </c>
      <c r="AB4064" s="2">
        <v>0</v>
      </c>
      <c r="AC4064" s="2" t="s">
        <v>40</v>
      </c>
      <c r="AD4064" s="2" t="s">
        <v>40</v>
      </c>
    </row>
    <row r="4065" spans="1:30" x14ac:dyDescent="0.2">
      <c r="A4065" s="3" t="s">
        <v>55</v>
      </c>
      <c r="B4065" s="2">
        <v>0</v>
      </c>
      <c r="C4065" s="2">
        <v>0</v>
      </c>
      <c r="D4065" s="2">
        <v>0</v>
      </c>
      <c r="E4065" s="2" t="s">
        <v>40</v>
      </c>
      <c r="F4065" s="2">
        <v>0</v>
      </c>
      <c r="G4065" s="2">
        <v>0</v>
      </c>
      <c r="H4065" s="2" t="s">
        <v>40</v>
      </c>
      <c r="I4065" s="2" t="s">
        <v>40</v>
      </c>
      <c r="J4065" s="2" t="s">
        <v>83</v>
      </c>
      <c r="K4065" s="2" t="s">
        <v>40</v>
      </c>
      <c r="L4065" s="2" t="s">
        <v>40</v>
      </c>
      <c r="M4065" s="2" t="s">
        <v>40</v>
      </c>
      <c r="N4065" s="2">
        <v>0</v>
      </c>
      <c r="O4065" s="2">
        <v>0</v>
      </c>
      <c r="P4065" s="2">
        <v>0</v>
      </c>
      <c r="Q4065" s="2" t="s">
        <v>40</v>
      </c>
      <c r="R4065" s="2" t="s">
        <v>83</v>
      </c>
      <c r="S4065" s="2" t="s">
        <v>40</v>
      </c>
      <c r="T4065" s="2" t="s">
        <v>40</v>
      </c>
      <c r="U4065" s="2" t="s">
        <v>40</v>
      </c>
      <c r="V4065" s="2">
        <v>0</v>
      </c>
      <c r="W4065" s="2">
        <v>0</v>
      </c>
      <c r="X4065" s="2" t="s">
        <v>40</v>
      </c>
      <c r="Y4065" s="2" t="s">
        <v>40</v>
      </c>
      <c r="Z4065" s="2">
        <v>0</v>
      </c>
      <c r="AA4065" s="2">
        <v>0</v>
      </c>
      <c r="AB4065" s="2" t="s">
        <v>40</v>
      </c>
      <c r="AC4065" s="2" t="s">
        <v>40</v>
      </c>
      <c r="AD4065" s="2" t="s">
        <v>40</v>
      </c>
    </row>
    <row r="4066" spans="1:30" x14ac:dyDescent="0.2">
      <c r="A4066" s="3" t="s">
        <v>56</v>
      </c>
      <c r="B4066" s="2">
        <v>0</v>
      </c>
      <c r="C4066" s="2">
        <v>0</v>
      </c>
      <c r="D4066" s="2">
        <v>0</v>
      </c>
      <c r="E4066" s="2" t="s">
        <v>40</v>
      </c>
      <c r="F4066" s="2" t="s">
        <v>83</v>
      </c>
      <c r="G4066" s="2" t="s">
        <v>40</v>
      </c>
      <c r="H4066" s="2" t="s">
        <v>40</v>
      </c>
      <c r="I4066" s="2" t="s">
        <v>40</v>
      </c>
      <c r="J4066" s="2" t="s">
        <v>83</v>
      </c>
      <c r="K4066" s="2" t="s">
        <v>40</v>
      </c>
      <c r="L4066" s="2" t="s">
        <v>40</v>
      </c>
      <c r="M4066" s="2" t="s">
        <v>40</v>
      </c>
      <c r="N4066" s="2" t="s">
        <v>83</v>
      </c>
      <c r="O4066" s="2" t="s">
        <v>40</v>
      </c>
      <c r="P4066" s="2" t="s">
        <v>40</v>
      </c>
      <c r="Q4066" s="2" t="s">
        <v>40</v>
      </c>
      <c r="R4066" s="2" t="s">
        <v>83</v>
      </c>
      <c r="S4066" s="2" t="s">
        <v>40</v>
      </c>
      <c r="T4066" s="2" t="s">
        <v>40</v>
      </c>
      <c r="U4066" s="2" t="s">
        <v>40</v>
      </c>
      <c r="V4066" s="2" t="s">
        <v>83</v>
      </c>
      <c r="W4066" s="2" t="s">
        <v>40</v>
      </c>
      <c r="X4066" s="2" t="s">
        <v>40</v>
      </c>
      <c r="Y4066" s="2" t="s">
        <v>40</v>
      </c>
      <c r="Z4066" s="2" t="s">
        <v>83</v>
      </c>
      <c r="AA4066" s="2" t="s">
        <v>40</v>
      </c>
      <c r="AB4066" s="2" t="s">
        <v>40</v>
      </c>
      <c r="AC4066" s="2" t="s">
        <v>40</v>
      </c>
      <c r="AD4066" s="2" t="s">
        <v>40</v>
      </c>
    </row>
    <row r="4069" spans="1:30" x14ac:dyDescent="0.2">
      <c r="A4069" s="3" t="s">
        <v>87</v>
      </c>
    </row>
    <row r="4071" spans="1:30" x14ac:dyDescent="0.2">
      <c r="B4071" s="2" t="s">
        <v>39</v>
      </c>
      <c r="C4071" s="2" t="s">
        <v>40</v>
      </c>
      <c r="D4071" s="2" t="s">
        <v>40</v>
      </c>
      <c r="E4071" s="2" t="s">
        <v>40</v>
      </c>
      <c r="F4071" s="2" t="s">
        <v>41</v>
      </c>
      <c r="G4071" s="2" t="s">
        <v>40</v>
      </c>
      <c r="H4071" s="2" t="s">
        <v>40</v>
      </c>
      <c r="I4071" s="2" t="s">
        <v>40</v>
      </c>
      <c r="J4071" s="2" t="s">
        <v>42</v>
      </c>
      <c r="K4071" s="2" t="s">
        <v>40</v>
      </c>
      <c r="L4071" s="2" t="s">
        <v>40</v>
      </c>
      <c r="M4071" s="2" t="s">
        <v>40</v>
      </c>
      <c r="N4071" s="2" t="s">
        <v>43</v>
      </c>
      <c r="O4071" s="2" t="s">
        <v>40</v>
      </c>
      <c r="P4071" s="2" t="s">
        <v>40</v>
      </c>
      <c r="Q4071" s="2" t="s">
        <v>40</v>
      </c>
      <c r="R4071" s="2" t="s">
        <v>44</v>
      </c>
      <c r="S4071" s="2" t="s">
        <v>40</v>
      </c>
      <c r="T4071" s="2" t="s">
        <v>40</v>
      </c>
      <c r="U4071" s="2" t="s">
        <v>40</v>
      </c>
      <c r="V4071" s="2" t="s">
        <v>45</v>
      </c>
      <c r="W4071" s="2" t="s">
        <v>40</v>
      </c>
      <c r="X4071" s="2" t="s">
        <v>40</v>
      </c>
      <c r="Y4071" s="2" t="s">
        <v>40</v>
      </c>
      <c r="Z4071" s="2" t="s">
        <v>46</v>
      </c>
      <c r="AA4071" s="2" t="s">
        <v>40</v>
      </c>
      <c r="AB4071" s="2" t="s">
        <v>40</v>
      </c>
      <c r="AC4071" s="2" t="s">
        <v>40</v>
      </c>
      <c r="AD4071" s="2" t="s">
        <v>40</v>
      </c>
    </row>
    <row r="4072" spans="1:30" x14ac:dyDescent="0.2">
      <c r="A4072" s="3" t="s">
        <v>47</v>
      </c>
      <c r="B4072" s="2">
        <v>0</v>
      </c>
      <c r="C4072" s="2">
        <v>0</v>
      </c>
      <c r="D4072" s="2">
        <v>0</v>
      </c>
      <c r="E4072" s="2">
        <v>0</v>
      </c>
      <c r="F4072" s="2" t="s">
        <v>83</v>
      </c>
      <c r="G4072" s="2" t="s">
        <v>40</v>
      </c>
      <c r="H4072" s="2" t="s">
        <v>40</v>
      </c>
      <c r="I4072" s="2" t="s">
        <v>40</v>
      </c>
      <c r="J4072" s="2" t="s">
        <v>83</v>
      </c>
      <c r="K4072" s="2" t="s">
        <v>40</v>
      </c>
      <c r="L4072" s="2" t="s">
        <v>40</v>
      </c>
      <c r="M4072" s="2" t="s">
        <v>40</v>
      </c>
      <c r="N4072" s="2" t="s">
        <v>83</v>
      </c>
      <c r="O4072" s="2" t="s">
        <v>40</v>
      </c>
      <c r="P4072" s="2" t="s">
        <v>40</v>
      </c>
      <c r="Q4072" s="2" t="s">
        <v>40</v>
      </c>
      <c r="R4072" s="2" t="s">
        <v>83</v>
      </c>
      <c r="S4072" s="2" t="s">
        <v>40</v>
      </c>
      <c r="T4072" s="2" t="s">
        <v>40</v>
      </c>
      <c r="U4072" s="2" t="s">
        <v>40</v>
      </c>
      <c r="V4072" s="2" t="s">
        <v>83</v>
      </c>
      <c r="W4072" s="2" t="s">
        <v>40</v>
      </c>
      <c r="X4072" s="2" t="s">
        <v>40</v>
      </c>
      <c r="Y4072" s="2" t="s">
        <v>40</v>
      </c>
      <c r="Z4072" s="2" t="s">
        <v>83</v>
      </c>
      <c r="AA4072" s="2" t="s">
        <v>40</v>
      </c>
      <c r="AB4072" s="2" t="s">
        <v>40</v>
      </c>
      <c r="AC4072" s="2" t="s">
        <v>40</v>
      </c>
      <c r="AD4072" s="2" t="s">
        <v>40</v>
      </c>
    </row>
    <row r="4073" spans="1:30" x14ac:dyDescent="0.2">
      <c r="A4073" s="3" t="s">
        <v>52</v>
      </c>
      <c r="B4073" s="2">
        <v>0</v>
      </c>
      <c r="C4073" s="2">
        <v>0</v>
      </c>
      <c r="D4073" s="2">
        <v>0</v>
      </c>
      <c r="E4073" s="2" t="s">
        <v>40</v>
      </c>
      <c r="F4073" s="2" t="s">
        <v>83</v>
      </c>
      <c r="G4073" s="2" t="s">
        <v>40</v>
      </c>
      <c r="H4073" s="2" t="s">
        <v>40</v>
      </c>
      <c r="I4073" s="2" t="s">
        <v>40</v>
      </c>
      <c r="J4073" s="2" t="s">
        <v>83</v>
      </c>
      <c r="K4073" s="2" t="s">
        <v>40</v>
      </c>
      <c r="L4073" s="2" t="s">
        <v>40</v>
      </c>
      <c r="M4073" s="2" t="s">
        <v>40</v>
      </c>
      <c r="N4073" s="2" t="s">
        <v>83</v>
      </c>
      <c r="O4073" s="2" t="s">
        <v>40</v>
      </c>
      <c r="P4073" s="2" t="s">
        <v>40</v>
      </c>
      <c r="Q4073" s="2" t="s">
        <v>40</v>
      </c>
      <c r="R4073" s="2">
        <v>0</v>
      </c>
      <c r="S4073" s="2">
        <v>0</v>
      </c>
      <c r="T4073" s="2" t="s">
        <v>40</v>
      </c>
      <c r="U4073" s="2" t="s">
        <v>40</v>
      </c>
      <c r="V4073" s="2" t="s">
        <v>83</v>
      </c>
      <c r="W4073" s="2" t="s">
        <v>40</v>
      </c>
      <c r="X4073" s="2" t="s">
        <v>40</v>
      </c>
      <c r="Y4073" s="2" t="s">
        <v>40</v>
      </c>
      <c r="Z4073" s="2">
        <v>0</v>
      </c>
      <c r="AA4073" s="2">
        <v>0</v>
      </c>
      <c r="AB4073" s="2" t="s">
        <v>40</v>
      </c>
      <c r="AC4073" s="2" t="s">
        <v>40</v>
      </c>
      <c r="AD4073" s="2" t="s">
        <v>40</v>
      </c>
    </row>
    <row r="4074" spans="1:30" x14ac:dyDescent="0.2">
      <c r="A4074" s="3" t="s">
        <v>54</v>
      </c>
      <c r="B4074" s="2" t="s">
        <v>83</v>
      </c>
      <c r="C4074" s="2" t="s">
        <v>40</v>
      </c>
      <c r="D4074" s="2" t="s">
        <v>40</v>
      </c>
      <c r="E4074" s="2" t="s">
        <v>40</v>
      </c>
      <c r="F4074" s="2">
        <v>0</v>
      </c>
      <c r="G4074" s="2">
        <v>0</v>
      </c>
      <c r="H4074" s="2" t="s">
        <v>40</v>
      </c>
      <c r="I4074" s="2" t="s">
        <v>40</v>
      </c>
      <c r="J4074" s="2" t="s">
        <v>83</v>
      </c>
      <c r="K4074" s="2" t="s">
        <v>40</v>
      </c>
      <c r="L4074" s="2" t="s">
        <v>40</v>
      </c>
      <c r="M4074" s="2" t="s">
        <v>40</v>
      </c>
      <c r="N4074" s="2">
        <v>0</v>
      </c>
      <c r="O4074" s="2">
        <v>0</v>
      </c>
      <c r="P4074" s="2">
        <v>0</v>
      </c>
      <c r="Q4074" s="2" t="s">
        <v>40</v>
      </c>
      <c r="R4074" s="2" t="s">
        <v>83</v>
      </c>
      <c r="S4074" s="2" t="s">
        <v>40</v>
      </c>
      <c r="T4074" s="2" t="s">
        <v>40</v>
      </c>
      <c r="U4074" s="2" t="s">
        <v>40</v>
      </c>
      <c r="V4074" s="2">
        <v>0</v>
      </c>
      <c r="W4074" s="2">
        <v>0</v>
      </c>
      <c r="X4074" s="2" t="s">
        <v>40</v>
      </c>
      <c r="Y4074" s="2" t="s">
        <v>40</v>
      </c>
      <c r="Z4074" s="2">
        <v>0</v>
      </c>
      <c r="AA4074" s="2">
        <v>0</v>
      </c>
      <c r="AB4074" s="2">
        <v>0</v>
      </c>
      <c r="AC4074" s="2" t="s">
        <v>40</v>
      </c>
      <c r="AD4074" s="2" t="s">
        <v>40</v>
      </c>
    </row>
    <row r="4075" spans="1:30" x14ac:dyDescent="0.2">
      <c r="A4075" s="3" t="s">
        <v>55</v>
      </c>
      <c r="B4075" s="2">
        <v>0</v>
      </c>
      <c r="C4075" s="2">
        <v>0</v>
      </c>
      <c r="D4075" s="2">
        <v>0</v>
      </c>
      <c r="E4075" s="2" t="s">
        <v>40</v>
      </c>
      <c r="F4075" s="2">
        <v>0</v>
      </c>
      <c r="G4075" s="2">
        <v>0</v>
      </c>
      <c r="H4075" s="2" t="s">
        <v>40</v>
      </c>
      <c r="I4075" s="2" t="s">
        <v>40</v>
      </c>
      <c r="J4075" s="2" t="s">
        <v>83</v>
      </c>
      <c r="K4075" s="2" t="s">
        <v>40</v>
      </c>
      <c r="L4075" s="2" t="s">
        <v>40</v>
      </c>
      <c r="M4075" s="2" t="s">
        <v>40</v>
      </c>
      <c r="N4075" s="2">
        <v>0</v>
      </c>
      <c r="O4075" s="2">
        <v>0</v>
      </c>
      <c r="P4075" s="2">
        <v>0</v>
      </c>
      <c r="Q4075" s="2" t="s">
        <v>40</v>
      </c>
      <c r="R4075" s="2" t="s">
        <v>83</v>
      </c>
      <c r="S4075" s="2" t="s">
        <v>40</v>
      </c>
      <c r="T4075" s="2" t="s">
        <v>40</v>
      </c>
      <c r="U4075" s="2" t="s">
        <v>40</v>
      </c>
      <c r="V4075" s="2">
        <v>0</v>
      </c>
      <c r="W4075" s="2">
        <v>0</v>
      </c>
      <c r="X4075" s="2" t="s">
        <v>40</v>
      </c>
      <c r="Y4075" s="2" t="s">
        <v>40</v>
      </c>
      <c r="Z4075" s="2">
        <v>0</v>
      </c>
      <c r="AA4075" s="2">
        <v>0</v>
      </c>
      <c r="AB4075" s="2" t="s">
        <v>40</v>
      </c>
      <c r="AC4075" s="2" t="s">
        <v>40</v>
      </c>
      <c r="AD4075" s="2" t="s">
        <v>40</v>
      </c>
    </row>
    <row r="4076" spans="1:30" x14ac:dyDescent="0.2">
      <c r="A4076" s="3" t="s">
        <v>56</v>
      </c>
      <c r="B4076" s="2">
        <v>0</v>
      </c>
      <c r="C4076" s="2">
        <v>0</v>
      </c>
      <c r="D4076" s="2">
        <v>0</v>
      </c>
      <c r="E4076" s="2" t="s">
        <v>40</v>
      </c>
      <c r="F4076" s="2" t="s">
        <v>83</v>
      </c>
      <c r="G4076" s="2" t="s">
        <v>40</v>
      </c>
      <c r="H4076" s="2" t="s">
        <v>40</v>
      </c>
      <c r="I4076" s="2" t="s">
        <v>40</v>
      </c>
      <c r="J4076" s="2" t="s">
        <v>83</v>
      </c>
      <c r="K4076" s="2" t="s">
        <v>40</v>
      </c>
      <c r="L4076" s="2" t="s">
        <v>40</v>
      </c>
      <c r="M4076" s="2" t="s">
        <v>40</v>
      </c>
      <c r="N4076" s="2" t="s">
        <v>83</v>
      </c>
      <c r="O4076" s="2" t="s">
        <v>40</v>
      </c>
      <c r="P4076" s="2" t="s">
        <v>40</v>
      </c>
      <c r="Q4076" s="2" t="s">
        <v>40</v>
      </c>
      <c r="R4076" s="2" t="s">
        <v>83</v>
      </c>
      <c r="S4076" s="2" t="s">
        <v>40</v>
      </c>
      <c r="T4076" s="2" t="s">
        <v>40</v>
      </c>
      <c r="U4076" s="2" t="s">
        <v>40</v>
      </c>
      <c r="V4076" s="2" t="s">
        <v>83</v>
      </c>
      <c r="W4076" s="2" t="s">
        <v>40</v>
      </c>
      <c r="X4076" s="2" t="s">
        <v>40</v>
      </c>
      <c r="Y4076" s="2" t="s">
        <v>40</v>
      </c>
      <c r="Z4076" s="2" t="s">
        <v>83</v>
      </c>
      <c r="AA4076" s="2" t="s">
        <v>40</v>
      </c>
      <c r="AB4076" s="2" t="s">
        <v>40</v>
      </c>
      <c r="AC4076" s="2" t="s">
        <v>40</v>
      </c>
      <c r="AD4076" s="2" t="s">
        <v>40</v>
      </c>
    </row>
    <row r="4079" spans="1:30" x14ac:dyDescent="0.2">
      <c r="A4079" s="3" t="s">
        <v>88</v>
      </c>
    </row>
    <row r="4081" spans="1:30" x14ac:dyDescent="0.2">
      <c r="B4081" s="2" t="s">
        <v>39</v>
      </c>
      <c r="C4081" s="2" t="s">
        <v>40</v>
      </c>
      <c r="D4081" s="2" t="s">
        <v>40</v>
      </c>
      <c r="E4081" s="2" t="s">
        <v>40</v>
      </c>
      <c r="F4081" s="2" t="s">
        <v>41</v>
      </c>
      <c r="G4081" s="2" t="s">
        <v>40</v>
      </c>
      <c r="H4081" s="2" t="s">
        <v>40</v>
      </c>
      <c r="I4081" s="2" t="s">
        <v>40</v>
      </c>
      <c r="J4081" s="2" t="s">
        <v>42</v>
      </c>
      <c r="K4081" s="2" t="s">
        <v>40</v>
      </c>
      <c r="L4081" s="2" t="s">
        <v>40</v>
      </c>
      <c r="M4081" s="2" t="s">
        <v>40</v>
      </c>
      <c r="N4081" s="2" t="s">
        <v>43</v>
      </c>
      <c r="O4081" s="2" t="s">
        <v>40</v>
      </c>
      <c r="P4081" s="2" t="s">
        <v>40</v>
      </c>
      <c r="Q4081" s="2" t="s">
        <v>40</v>
      </c>
      <c r="R4081" s="2" t="s">
        <v>44</v>
      </c>
      <c r="S4081" s="2" t="s">
        <v>40</v>
      </c>
      <c r="T4081" s="2" t="s">
        <v>40</v>
      </c>
      <c r="U4081" s="2" t="s">
        <v>40</v>
      </c>
      <c r="V4081" s="2" t="s">
        <v>45</v>
      </c>
      <c r="W4081" s="2" t="s">
        <v>40</v>
      </c>
      <c r="X4081" s="2" t="s">
        <v>40</v>
      </c>
      <c r="Y4081" s="2" t="s">
        <v>40</v>
      </c>
      <c r="Z4081" s="2" t="s">
        <v>46</v>
      </c>
      <c r="AA4081" s="2" t="s">
        <v>40</v>
      </c>
      <c r="AB4081" s="2" t="s">
        <v>40</v>
      </c>
      <c r="AC4081" s="2" t="s">
        <v>40</v>
      </c>
      <c r="AD4081" s="2" t="s">
        <v>40</v>
      </c>
    </row>
    <row r="4082" spans="1:30" x14ac:dyDescent="0.2">
      <c r="A4082" s="3" t="s">
        <v>47</v>
      </c>
      <c r="B4082" s="2">
        <v>0.25002999999999997</v>
      </c>
      <c r="C4082" s="2">
        <v>0.25167</v>
      </c>
      <c r="D4082" s="2">
        <v>0.25034000000000001</v>
      </c>
      <c r="E4082" s="2">
        <v>0.24796000000000001</v>
      </c>
      <c r="F4082" s="2" t="s">
        <v>83</v>
      </c>
      <c r="G4082" s="2" t="s">
        <v>40</v>
      </c>
      <c r="H4082" s="2" t="s">
        <v>40</v>
      </c>
      <c r="I4082" s="2" t="s">
        <v>40</v>
      </c>
      <c r="J4082" s="2" t="s">
        <v>83</v>
      </c>
      <c r="K4082" s="2" t="s">
        <v>40</v>
      </c>
      <c r="L4082" s="2" t="s">
        <v>40</v>
      </c>
      <c r="M4082" s="2" t="s">
        <v>40</v>
      </c>
      <c r="N4082" s="2" t="s">
        <v>83</v>
      </c>
      <c r="O4082" s="2" t="s">
        <v>40</v>
      </c>
      <c r="P4082" s="2" t="s">
        <v>40</v>
      </c>
      <c r="Q4082" s="2" t="s">
        <v>40</v>
      </c>
      <c r="R4082" s="2" t="s">
        <v>83</v>
      </c>
      <c r="S4082" s="2" t="s">
        <v>40</v>
      </c>
      <c r="T4082" s="2" t="s">
        <v>40</v>
      </c>
      <c r="U4082" s="2" t="s">
        <v>40</v>
      </c>
      <c r="V4082" s="2" t="s">
        <v>83</v>
      </c>
      <c r="W4082" s="2" t="s">
        <v>40</v>
      </c>
      <c r="X4082" s="2" t="s">
        <v>40</v>
      </c>
      <c r="Y4082" s="2" t="s">
        <v>40</v>
      </c>
      <c r="Z4082" s="2" t="s">
        <v>83</v>
      </c>
      <c r="AA4082" s="2" t="s">
        <v>40</v>
      </c>
      <c r="AB4082" s="2" t="s">
        <v>40</v>
      </c>
      <c r="AC4082" s="2" t="s">
        <v>40</v>
      </c>
      <c r="AD4082" s="2" t="s">
        <v>40</v>
      </c>
    </row>
    <row r="4083" spans="1:30" x14ac:dyDescent="0.2">
      <c r="A4083" s="3" t="s">
        <v>52</v>
      </c>
      <c r="B4083" s="2">
        <v>0.33246999999999999</v>
      </c>
      <c r="C4083" s="2">
        <v>0.33605000000000002</v>
      </c>
      <c r="D4083" s="2">
        <v>0.33148</v>
      </c>
      <c r="E4083" s="2" t="s">
        <v>40</v>
      </c>
      <c r="F4083" s="2" t="s">
        <v>83</v>
      </c>
      <c r="G4083" s="2" t="s">
        <v>40</v>
      </c>
      <c r="H4083" s="2" t="s">
        <v>40</v>
      </c>
      <c r="I4083" s="2" t="s">
        <v>40</v>
      </c>
      <c r="J4083" s="2" t="s">
        <v>83</v>
      </c>
      <c r="K4083" s="2" t="s">
        <v>40</v>
      </c>
      <c r="L4083" s="2" t="s">
        <v>40</v>
      </c>
      <c r="M4083" s="2" t="s">
        <v>40</v>
      </c>
      <c r="N4083" s="2" t="s">
        <v>83</v>
      </c>
      <c r="O4083" s="2" t="s">
        <v>40</v>
      </c>
      <c r="P4083" s="2" t="s">
        <v>40</v>
      </c>
      <c r="Q4083" s="2" t="s">
        <v>40</v>
      </c>
      <c r="R4083" s="2">
        <v>0.49780000000000002</v>
      </c>
      <c r="S4083" s="2">
        <v>0.50219999999999998</v>
      </c>
      <c r="T4083" s="2" t="s">
        <v>40</v>
      </c>
      <c r="U4083" s="2" t="s">
        <v>40</v>
      </c>
      <c r="V4083" s="2" t="s">
        <v>83</v>
      </c>
      <c r="W4083" s="2" t="s">
        <v>40</v>
      </c>
      <c r="X4083" s="2" t="s">
        <v>40</v>
      </c>
      <c r="Y4083" s="2" t="s">
        <v>40</v>
      </c>
      <c r="Z4083" s="2">
        <v>0.50166999999999995</v>
      </c>
      <c r="AA4083" s="2">
        <v>0.49833</v>
      </c>
      <c r="AB4083" s="2" t="s">
        <v>40</v>
      </c>
      <c r="AC4083" s="2" t="s">
        <v>40</v>
      </c>
      <c r="AD4083" s="2" t="s">
        <v>40</v>
      </c>
    </row>
    <row r="4084" spans="1:30" x14ac:dyDescent="0.2">
      <c r="A4084" s="3" t="s">
        <v>54</v>
      </c>
      <c r="B4084" s="2" t="s">
        <v>83</v>
      </c>
      <c r="C4084" s="2" t="s">
        <v>40</v>
      </c>
      <c r="D4084" s="2" t="s">
        <v>40</v>
      </c>
      <c r="E4084" s="2" t="s">
        <v>40</v>
      </c>
      <c r="F4084" s="2">
        <v>0.50021000000000004</v>
      </c>
      <c r="G4084" s="2">
        <v>0.49979000000000001</v>
      </c>
      <c r="H4084" s="2" t="s">
        <v>40</v>
      </c>
      <c r="I4084" s="2" t="s">
        <v>40</v>
      </c>
      <c r="J4084" s="2" t="s">
        <v>83</v>
      </c>
      <c r="K4084" s="2" t="s">
        <v>40</v>
      </c>
      <c r="L4084" s="2" t="s">
        <v>40</v>
      </c>
      <c r="M4084" s="2" t="s">
        <v>40</v>
      </c>
      <c r="N4084" s="2">
        <v>0.33372000000000002</v>
      </c>
      <c r="O4084" s="2">
        <v>0.33348</v>
      </c>
      <c r="P4084" s="2">
        <v>0.33279999999999998</v>
      </c>
      <c r="Q4084" s="2" t="s">
        <v>40</v>
      </c>
      <c r="R4084" s="2" t="s">
        <v>83</v>
      </c>
      <c r="S4084" s="2" t="s">
        <v>40</v>
      </c>
      <c r="T4084" s="2" t="s">
        <v>40</v>
      </c>
      <c r="U4084" s="2" t="s">
        <v>40</v>
      </c>
      <c r="V4084" s="2">
        <v>0.50149999999999995</v>
      </c>
      <c r="W4084" s="2">
        <v>0.4985</v>
      </c>
      <c r="X4084" s="2" t="s">
        <v>40</v>
      </c>
      <c r="Y4084" s="2" t="s">
        <v>40</v>
      </c>
      <c r="Z4084" s="2">
        <v>0.33112999999999998</v>
      </c>
      <c r="AA4084" s="2">
        <v>0.3342</v>
      </c>
      <c r="AB4084" s="2">
        <v>0.33467000000000002</v>
      </c>
      <c r="AC4084" s="2" t="s">
        <v>40</v>
      </c>
      <c r="AD4084" s="2" t="s">
        <v>40</v>
      </c>
    </row>
    <row r="4085" spans="1:30" x14ac:dyDescent="0.2">
      <c r="A4085" s="3" t="s">
        <v>55</v>
      </c>
      <c r="B4085" s="2">
        <v>0.33328999999999998</v>
      </c>
      <c r="C4085" s="2">
        <v>0.33293</v>
      </c>
      <c r="D4085" s="2">
        <v>0.33378000000000002</v>
      </c>
      <c r="E4085" s="2" t="s">
        <v>40</v>
      </c>
      <c r="F4085" s="2">
        <v>0.49920999999999999</v>
      </c>
      <c r="G4085" s="2">
        <v>0.50078999999999996</v>
      </c>
      <c r="H4085" s="2" t="s">
        <v>40</v>
      </c>
      <c r="I4085" s="2" t="s">
        <v>40</v>
      </c>
      <c r="J4085" s="2" t="s">
        <v>83</v>
      </c>
      <c r="K4085" s="2" t="s">
        <v>40</v>
      </c>
      <c r="L4085" s="2" t="s">
        <v>40</v>
      </c>
      <c r="M4085" s="2" t="s">
        <v>40</v>
      </c>
      <c r="N4085" s="2">
        <v>0.33291999999999999</v>
      </c>
      <c r="O4085" s="2">
        <v>0.33384000000000003</v>
      </c>
      <c r="P4085" s="2">
        <v>0.33323999999999998</v>
      </c>
      <c r="Q4085" s="2" t="s">
        <v>40</v>
      </c>
      <c r="R4085" s="2" t="s">
        <v>83</v>
      </c>
      <c r="S4085" s="2" t="s">
        <v>40</v>
      </c>
      <c r="T4085" s="2" t="s">
        <v>40</v>
      </c>
      <c r="U4085" s="2" t="s">
        <v>40</v>
      </c>
      <c r="V4085" s="2">
        <v>0.50214999999999999</v>
      </c>
      <c r="W4085" s="2">
        <v>0.49785000000000001</v>
      </c>
      <c r="X4085" s="2" t="s">
        <v>40</v>
      </c>
      <c r="Y4085" s="2" t="s">
        <v>40</v>
      </c>
      <c r="Z4085" s="2">
        <v>0.49795</v>
      </c>
      <c r="AA4085" s="2">
        <v>0.50205</v>
      </c>
      <c r="AB4085" s="2" t="s">
        <v>40</v>
      </c>
      <c r="AC4085" s="2" t="s">
        <v>40</v>
      </c>
      <c r="AD4085" s="2" t="s">
        <v>40</v>
      </c>
    </row>
    <row r="4086" spans="1:30" x14ac:dyDescent="0.2">
      <c r="A4086" s="3" t="s">
        <v>56</v>
      </c>
      <c r="B4086" s="2">
        <v>0.33289000000000002</v>
      </c>
      <c r="C4086" s="2">
        <v>0.33500000000000002</v>
      </c>
      <c r="D4086" s="2">
        <v>0.33211000000000002</v>
      </c>
      <c r="E4086" s="2" t="s">
        <v>40</v>
      </c>
      <c r="F4086" s="2" t="s">
        <v>83</v>
      </c>
      <c r="G4086" s="2" t="s">
        <v>40</v>
      </c>
      <c r="H4086" s="2" t="s">
        <v>40</v>
      </c>
      <c r="I4086" s="2" t="s">
        <v>40</v>
      </c>
      <c r="J4086" s="2" t="s">
        <v>83</v>
      </c>
      <c r="K4086" s="2" t="s">
        <v>40</v>
      </c>
      <c r="L4086" s="2" t="s">
        <v>40</v>
      </c>
      <c r="M4086" s="2" t="s">
        <v>40</v>
      </c>
      <c r="N4086" s="2" t="s">
        <v>83</v>
      </c>
      <c r="O4086" s="2" t="s">
        <v>40</v>
      </c>
      <c r="P4086" s="2" t="s">
        <v>40</v>
      </c>
      <c r="Q4086" s="2" t="s">
        <v>40</v>
      </c>
      <c r="R4086" s="2" t="s">
        <v>83</v>
      </c>
      <c r="S4086" s="2" t="s">
        <v>40</v>
      </c>
      <c r="T4086" s="2" t="s">
        <v>40</v>
      </c>
      <c r="U4086" s="2" t="s">
        <v>40</v>
      </c>
      <c r="V4086" s="2" t="s">
        <v>83</v>
      </c>
      <c r="W4086" s="2" t="s">
        <v>40</v>
      </c>
      <c r="X4086" s="2" t="s">
        <v>40</v>
      </c>
      <c r="Y4086" s="2" t="s">
        <v>40</v>
      </c>
      <c r="Z4086" s="2" t="s">
        <v>83</v>
      </c>
      <c r="AA4086" s="2" t="s">
        <v>40</v>
      </c>
      <c r="AB4086" s="2" t="s">
        <v>40</v>
      </c>
      <c r="AC4086" s="2" t="s">
        <v>40</v>
      </c>
      <c r="AD4086" s="2" t="s">
        <v>40</v>
      </c>
    </row>
    <row r="4089" spans="1:30" x14ac:dyDescent="0.2">
      <c r="A4089" s="3" t="s">
        <v>89</v>
      </c>
    </row>
    <row r="4091" spans="1:30" x14ac:dyDescent="0.2">
      <c r="B4091" s="2" t="s">
        <v>39</v>
      </c>
      <c r="C4091" s="2" t="s">
        <v>40</v>
      </c>
      <c r="D4091" s="2" t="s">
        <v>40</v>
      </c>
      <c r="E4091" s="2" t="s">
        <v>40</v>
      </c>
      <c r="F4091" s="2" t="s">
        <v>41</v>
      </c>
      <c r="G4091" s="2" t="s">
        <v>40</v>
      </c>
      <c r="H4091" s="2" t="s">
        <v>40</v>
      </c>
      <c r="I4091" s="2" t="s">
        <v>40</v>
      </c>
      <c r="J4091" s="2" t="s">
        <v>42</v>
      </c>
      <c r="K4091" s="2" t="s">
        <v>40</v>
      </c>
      <c r="L4091" s="2" t="s">
        <v>40</v>
      </c>
      <c r="M4091" s="2" t="s">
        <v>40</v>
      </c>
      <c r="N4091" s="2" t="s">
        <v>43</v>
      </c>
      <c r="O4091" s="2" t="s">
        <v>40</v>
      </c>
      <c r="P4091" s="2" t="s">
        <v>40</v>
      </c>
      <c r="Q4091" s="2" t="s">
        <v>40</v>
      </c>
      <c r="R4091" s="2" t="s">
        <v>44</v>
      </c>
      <c r="S4091" s="2" t="s">
        <v>40</v>
      </c>
      <c r="T4091" s="2" t="s">
        <v>40</v>
      </c>
      <c r="U4091" s="2" t="s">
        <v>40</v>
      </c>
      <c r="V4091" s="2" t="s">
        <v>45</v>
      </c>
      <c r="W4091" s="2" t="s">
        <v>40</v>
      </c>
      <c r="X4091" s="2" t="s">
        <v>40</v>
      </c>
      <c r="Y4091" s="2" t="s">
        <v>40</v>
      </c>
      <c r="Z4091" s="2" t="s">
        <v>46</v>
      </c>
      <c r="AA4091" s="2" t="s">
        <v>40</v>
      </c>
      <c r="AB4091" s="2" t="s">
        <v>40</v>
      </c>
      <c r="AC4091" s="2" t="s">
        <v>40</v>
      </c>
      <c r="AD4091" s="2" t="s">
        <v>40</v>
      </c>
    </row>
    <row r="4092" spans="1:30" x14ac:dyDescent="0.2">
      <c r="A4092" s="3" t="s">
        <v>47</v>
      </c>
      <c r="B4092" s="2">
        <v>0</v>
      </c>
      <c r="C4092" s="2">
        <v>0</v>
      </c>
      <c r="D4092" s="2">
        <v>0</v>
      </c>
      <c r="E4092" s="2">
        <v>0</v>
      </c>
      <c r="F4092" s="2" t="s">
        <v>83</v>
      </c>
      <c r="G4092" s="2" t="s">
        <v>40</v>
      </c>
      <c r="H4092" s="2" t="s">
        <v>40</v>
      </c>
      <c r="I4092" s="2" t="s">
        <v>40</v>
      </c>
      <c r="J4092" s="2" t="s">
        <v>83</v>
      </c>
      <c r="K4092" s="2" t="s">
        <v>40</v>
      </c>
      <c r="L4092" s="2" t="s">
        <v>40</v>
      </c>
      <c r="M4092" s="2" t="s">
        <v>40</v>
      </c>
      <c r="N4092" s="2" t="s">
        <v>83</v>
      </c>
      <c r="O4092" s="2" t="s">
        <v>40</v>
      </c>
      <c r="P4092" s="2" t="s">
        <v>40</v>
      </c>
      <c r="Q4092" s="2" t="s">
        <v>40</v>
      </c>
      <c r="R4092" s="2" t="s">
        <v>83</v>
      </c>
      <c r="S4092" s="2" t="s">
        <v>40</v>
      </c>
      <c r="T4092" s="2" t="s">
        <v>40</v>
      </c>
      <c r="U4092" s="2" t="s">
        <v>40</v>
      </c>
      <c r="V4092" s="2" t="s">
        <v>83</v>
      </c>
      <c r="W4092" s="2" t="s">
        <v>40</v>
      </c>
      <c r="X4092" s="2" t="s">
        <v>40</v>
      </c>
      <c r="Y4092" s="2" t="s">
        <v>40</v>
      </c>
      <c r="Z4092" s="2" t="s">
        <v>83</v>
      </c>
      <c r="AA4092" s="2" t="s">
        <v>40</v>
      </c>
      <c r="AB4092" s="2" t="s">
        <v>40</v>
      </c>
      <c r="AC4092" s="2" t="s">
        <v>40</v>
      </c>
      <c r="AD4092" s="2" t="s">
        <v>40</v>
      </c>
    </row>
    <row r="4093" spans="1:30" x14ac:dyDescent="0.2">
      <c r="A4093" s="3" t="s">
        <v>52</v>
      </c>
      <c r="B4093" s="2">
        <v>0</v>
      </c>
      <c r="C4093" s="2">
        <v>0</v>
      </c>
      <c r="D4093" s="2">
        <v>0</v>
      </c>
      <c r="E4093" s="2" t="s">
        <v>40</v>
      </c>
      <c r="F4093" s="2" t="s">
        <v>83</v>
      </c>
      <c r="G4093" s="2" t="s">
        <v>40</v>
      </c>
      <c r="H4093" s="2" t="s">
        <v>40</v>
      </c>
      <c r="I4093" s="2" t="s">
        <v>40</v>
      </c>
      <c r="J4093" s="2" t="s">
        <v>83</v>
      </c>
      <c r="K4093" s="2" t="s">
        <v>40</v>
      </c>
      <c r="L4093" s="2" t="s">
        <v>40</v>
      </c>
      <c r="M4093" s="2" t="s">
        <v>40</v>
      </c>
      <c r="N4093" s="2" t="s">
        <v>83</v>
      </c>
      <c r="O4093" s="2" t="s">
        <v>40</v>
      </c>
      <c r="P4093" s="2" t="s">
        <v>40</v>
      </c>
      <c r="Q4093" s="2" t="s">
        <v>40</v>
      </c>
      <c r="R4093" s="2">
        <v>0</v>
      </c>
      <c r="S4093" s="2">
        <v>0</v>
      </c>
      <c r="T4093" s="2" t="s">
        <v>40</v>
      </c>
      <c r="U4093" s="2" t="s">
        <v>40</v>
      </c>
      <c r="V4093" s="2" t="s">
        <v>83</v>
      </c>
      <c r="W4093" s="2" t="s">
        <v>40</v>
      </c>
      <c r="X4093" s="2" t="s">
        <v>40</v>
      </c>
      <c r="Y4093" s="2" t="s">
        <v>40</v>
      </c>
      <c r="Z4093" s="2">
        <v>0</v>
      </c>
      <c r="AA4093" s="2">
        <v>0</v>
      </c>
      <c r="AB4093" s="2" t="s">
        <v>40</v>
      </c>
      <c r="AC4093" s="2" t="s">
        <v>40</v>
      </c>
      <c r="AD4093" s="2" t="s">
        <v>40</v>
      </c>
    </row>
    <row r="4094" spans="1:30" x14ac:dyDescent="0.2">
      <c r="A4094" s="3" t="s">
        <v>54</v>
      </c>
      <c r="B4094" s="2" t="s">
        <v>83</v>
      </c>
      <c r="C4094" s="2" t="s">
        <v>40</v>
      </c>
      <c r="D4094" s="2" t="s">
        <v>40</v>
      </c>
      <c r="E4094" s="2" t="s">
        <v>40</v>
      </c>
      <c r="F4094" s="2">
        <v>0</v>
      </c>
      <c r="G4094" s="2">
        <v>0</v>
      </c>
      <c r="H4094" s="2" t="s">
        <v>40</v>
      </c>
      <c r="I4094" s="2" t="s">
        <v>40</v>
      </c>
      <c r="J4094" s="2" t="s">
        <v>83</v>
      </c>
      <c r="K4094" s="2" t="s">
        <v>40</v>
      </c>
      <c r="L4094" s="2" t="s">
        <v>40</v>
      </c>
      <c r="M4094" s="2" t="s">
        <v>40</v>
      </c>
      <c r="N4094" s="2">
        <v>0</v>
      </c>
      <c r="O4094" s="2">
        <v>0</v>
      </c>
      <c r="P4094" s="2">
        <v>0</v>
      </c>
      <c r="Q4094" s="2" t="s">
        <v>40</v>
      </c>
      <c r="R4094" s="2" t="s">
        <v>83</v>
      </c>
      <c r="S4094" s="2" t="s">
        <v>40</v>
      </c>
      <c r="T4094" s="2" t="s">
        <v>40</v>
      </c>
      <c r="U4094" s="2" t="s">
        <v>40</v>
      </c>
      <c r="V4094" s="2">
        <v>0</v>
      </c>
      <c r="W4094" s="2">
        <v>0</v>
      </c>
      <c r="X4094" s="2" t="s">
        <v>40</v>
      </c>
      <c r="Y4094" s="2" t="s">
        <v>40</v>
      </c>
      <c r="Z4094" s="2">
        <v>0</v>
      </c>
      <c r="AA4094" s="2">
        <v>0</v>
      </c>
      <c r="AB4094" s="2">
        <v>0</v>
      </c>
      <c r="AC4094" s="2" t="s">
        <v>40</v>
      </c>
      <c r="AD4094" s="2" t="s">
        <v>40</v>
      </c>
    </row>
    <row r="4095" spans="1:30" x14ac:dyDescent="0.2">
      <c r="A4095" s="3" t="s">
        <v>55</v>
      </c>
      <c r="B4095" s="2">
        <v>0</v>
      </c>
      <c r="C4095" s="2">
        <v>0</v>
      </c>
      <c r="D4095" s="2">
        <v>0</v>
      </c>
      <c r="E4095" s="2" t="s">
        <v>40</v>
      </c>
      <c r="F4095" s="2">
        <v>0</v>
      </c>
      <c r="G4095" s="2">
        <v>0</v>
      </c>
      <c r="H4095" s="2" t="s">
        <v>40</v>
      </c>
      <c r="I4095" s="2" t="s">
        <v>40</v>
      </c>
      <c r="J4095" s="2" t="s">
        <v>83</v>
      </c>
      <c r="K4095" s="2" t="s">
        <v>40</v>
      </c>
      <c r="L4095" s="2" t="s">
        <v>40</v>
      </c>
      <c r="M4095" s="2" t="s">
        <v>40</v>
      </c>
      <c r="N4095" s="2">
        <v>0</v>
      </c>
      <c r="O4095" s="2">
        <v>0</v>
      </c>
      <c r="P4095" s="2">
        <v>0</v>
      </c>
      <c r="Q4095" s="2" t="s">
        <v>40</v>
      </c>
      <c r="R4095" s="2" t="s">
        <v>83</v>
      </c>
      <c r="S4095" s="2" t="s">
        <v>40</v>
      </c>
      <c r="T4095" s="2" t="s">
        <v>40</v>
      </c>
      <c r="U4095" s="2" t="s">
        <v>40</v>
      </c>
      <c r="V4095" s="2">
        <v>0</v>
      </c>
      <c r="W4095" s="2">
        <v>0</v>
      </c>
      <c r="X4095" s="2" t="s">
        <v>40</v>
      </c>
      <c r="Y4095" s="2" t="s">
        <v>40</v>
      </c>
      <c r="Z4095" s="2">
        <v>0</v>
      </c>
      <c r="AA4095" s="2">
        <v>0</v>
      </c>
      <c r="AB4095" s="2" t="s">
        <v>40</v>
      </c>
      <c r="AC4095" s="2" t="s">
        <v>40</v>
      </c>
      <c r="AD4095" s="2" t="s">
        <v>40</v>
      </c>
    </row>
    <row r="4096" spans="1:30" x14ac:dyDescent="0.2">
      <c r="A4096" s="3" t="s">
        <v>56</v>
      </c>
      <c r="B4096" s="2">
        <v>0</v>
      </c>
      <c r="C4096" s="2">
        <v>0</v>
      </c>
      <c r="D4096" s="2">
        <v>0</v>
      </c>
      <c r="E4096" s="2" t="s">
        <v>40</v>
      </c>
      <c r="F4096" s="2" t="s">
        <v>83</v>
      </c>
      <c r="G4096" s="2" t="s">
        <v>40</v>
      </c>
      <c r="H4096" s="2" t="s">
        <v>40</v>
      </c>
      <c r="I4096" s="2" t="s">
        <v>40</v>
      </c>
      <c r="J4096" s="2" t="s">
        <v>83</v>
      </c>
      <c r="K4096" s="2" t="s">
        <v>40</v>
      </c>
      <c r="L4096" s="2" t="s">
        <v>40</v>
      </c>
      <c r="M4096" s="2" t="s">
        <v>40</v>
      </c>
      <c r="N4096" s="2" t="s">
        <v>83</v>
      </c>
      <c r="O4096" s="2" t="s">
        <v>40</v>
      </c>
      <c r="P4096" s="2" t="s">
        <v>40</v>
      </c>
      <c r="Q4096" s="2" t="s">
        <v>40</v>
      </c>
      <c r="R4096" s="2" t="s">
        <v>83</v>
      </c>
      <c r="S4096" s="2" t="s">
        <v>40</v>
      </c>
      <c r="T4096" s="2" t="s">
        <v>40</v>
      </c>
      <c r="U4096" s="2" t="s">
        <v>40</v>
      </c>
      <c r="V4096" s="2" t="s">
        <v>83</v>
      </c>
      <c r="W4096" s="2" t="s">
        <v>40</v>
      </c>
      <c r="X4096" s="2" t="s">
        <v>40</v>
      </c>
      <c r="Y4096" s="2" t="s">
        <v>40</v>
      </c>
      <c r="Z4096" s="2" t="s">
        <v>83</v>
      </c>
      <c r="AA4096" s="2" t="s">
        <v>40</v>
      </c>
      <c r="AB4096" s="2" t="s">
        <v>40</v>
      </c>
      <c r="AC4096" s="2" t="s">
        <v>40</v>
      </c>
      <c r="AD4096" s="2" t="s">
        <v>40</v>
      </c>
    </row>
    <row r="4099" spans="1:30" x14ac:dyDescent="0.2">
      <c r="A4099" s="3" t="s">
        <v>90</v>
      </c>
    </row>
    <row r="4101" spans="1:30" x14ac:dyDescent="0.2">
      <c r="B4101" s="2" t="s">
        <v>39</v>
      </c>
      <c r="C4101" s="2" t="s">
        <v>40</v>
      </c>
      <c r="D4101" s="2" t="s">
        <v>40</v>
      </c>
      <c r="E4101" s="2" t="s">
        <v>40</v>
      </c>
      <c r="F4101" s="2" t="s">
        <v>41</v>
      </c>
      <c r="G4101" s="2" t="s">
        <v>40</v>
      </c>
      <c r="H4101" s="2" t="s">
        <v>40</v>
      </c>
      <c r="I4101" s="2" t="s">
        <v>40</v>
      </c>
      <c r="J4101" s="2" t="s">
        <v>42</v>
      </c>
      <c r="K4101" s="2" t="s">
        <v>40</v>
      </c>
      <c r="L4101" s="2" t="s">
        <v>40</v>
      </c>
      <c r="M4101" s="2" t="s">
        <v>40</v>
      </c>
      <c r="N4101" s="2" t="s">
        <v>43</v>
      </c>
      <c r="O4101" s="2" t="s">
        <v>40</v>
      </c>
      <c r="P4101" s="2" t="s">
        <v>40</v>
      </c>
      <c r="Q4101" s="2" t="s">
        <v>40</v>
      </c>
      <c r="R4101" s="2" t="s">
        <v>44</v>
      </c>
      <c r="S4101" s="2" t="s">
        <v>40</v>
      </c>
      <c r="T4101" s="2" t="s">
        <v>40</v>
      </c>
      <c r="U4101" s="2" t="s">
        <v>40</v>
      </c>
      <c r="V4101" s="2" t="s">
        <v>45</v>
      </c>
      <c r="W4101" s="2" t="s">
        <v>40</v>
      </c>
      <c r="X4101" s="2" t="s">
        <v>40</v>
      </c>
      <c r="Y4101" s="2" t="s">
        <v>40</v>
      </c>
      <c r="Z4101" s="2" t="s">
        <v>46</v>
      </c>
      <c r="AA4101" s="2" t="s">
        <v>40</v>
      </c>
      <c r="AB4101" s="2" t="s">
        <v>40</v>
      </c>
      <c r="AC4101" s="2" t="s">
        <v>40</v>
      </c>
      <c r="AD4101" s="2" t="s">
        <v>40</v>
      </c>
    </row>
    <row r="4102" spans="1:30" x14ac:dyDescent="0.2">
      <c r="A4102" s="3" t="s">
        <v>47</v>
      </c>
      <c r="B4102" s="2">
        <v>0</v>
      </c>
      <c r="C4102" s="2">
        <v>0</v>
      </c>
      <c r="D4102" s="2">
        <v>0</v>
      </c>
      <c r="E4102" s="2">
        <v>0</v>
      </c>
      <c r="F4102" s="2" t="s">
        <v>83</v>
      </c>
      <c r="G4102" s="2" t="s">
        <v>40</v>
      </c>
      <c r="H4102" s="2" t="s">
        <v>40</v>
      </c>
      <c r="I4102" s="2" t="s">
        <v>40</v>
      </c>
      <c r="J4102" s="2" t="s">
        <v>83</v>
      </c>
      <c r="K4102" s="2" t="s">
        <v>40</v>
      </c>
      <c r="L4102" s="2" t="s">
        <v>40</v>
      </c>
      <c r="M4102" s="2" t="s">
        <v>40</v>
      </c>
      <c r="N4102" s="2" t="s">
        <v>83</v>
      </c>
      <c r="O4102" s="2" t="s">
        <v>40</v>
      </c>
      <c r="P4102" s="2" t="s">
        <v>40</v>
      </c>
      <c r="Q4102" s="2" t="s">
        <v>40</v>
      </c>
      <c r="R4102" s="2" t="s">
        <v>83</v>
      </c>
      <c r="S4102" s="2" t="s">
        <v>40</v>
      </c>
      <c r="T4102" s="2" t="s">
        <v>40</v>
      </c>
      <c r="U4102" s="2" t="s">
        <v>40</v>
      </c>
      <c r="V4102" s="2" t="s">
        <v>83</v>
      </c>
      <c r="W4102" s="2" t="s">
        <v>40</v>
      </c>
      <c r="X4102" s="2" t="s">
        <v>40</v>
      </c>
      <c r="Y4102" s="2" t="s">
        <v>40</v>
      </c>
      <c r="Z4102" s="2" t="s">
        <v>83</v>
      </c>
      <c r="AA4102" s="2" t="s">
        <v>40</v>
      </c>
      <c r="AB4102" s="2" t="s">
        <v>40</v>
      </c>
      <c r="AC4102" s="2" t="s">
        <v>40</v>
      </c>
      <c r="AD4102" s="2" t="s">
        <v>40</v>
      </c>
    </row>
    <row r="4103" spans="1:30" x14ac:dyDescent="0.2">
      <c r="A4103" s="3" t="s">
        <v>52</v>
      </c>
      <c r="B4103" s="2">
        <v>0</v>
      </c>
      <c r="C4103" s="2">
        <v>0</v>
      </c>
      <c r="D4103" s="2">
        <v>0</v>
      </c>
      <c r="E4103" s="2" t="s">
        <v>40</v>
      </c>
      <c r="F4103" s="2" t="s">
        <v>83</v>
      </c>
      <c r="G4103" s="2" t="s">
        <v>40</v>
      </c>
      <c r="H4103" s="2" t="s">
        <v>40</v>
      </c>
      <c r="I4103" s="2" t="s">
        <v>40</v>
      </c>
      <c r="J4103" s="2" t="s">
        <v>83</v>
      </c>
      <c r="K4103" s="2" t="s">
        <v>40</v>
      </c>
      <c r="L4103" s="2" t="s">
        <v>40</v>
      </c>
      <c r="M4103" s="2" t="s">
        <v>40</v>
      </c>
      <c r="N4103" s="2" t="s">
        <v>83</v>
      </c>
      <c r="O4103" s="2" t="s">
        <v>40</v>
      </c>
      <c r="P4103" s="2" t="s">
        <v>40</v>
      </c>
      <c r="Q4103" s="2" t="s">
        <v>40</v>
      </c>
      <c r="R4103" s="2">
        <v>0</v>
      </c>
      <c r="S4103" s="2">
        <v>0</v>
      </c>
      <c r="T4103" s="2" t="s">
        <v>40</v>
      </c>
      <c r="U4103" s="2" t="s">
        <v>40</v>
      </c>
      <c r="V4103" s="2" t="s">
        <v>83</v>
      </c>
      <c r="W4103" s="2" t="s">
        <v>40</v>
      </c>
      <c r="X4103" s="2" t="s">
        <v>40</v>
      </c>
      <c r="Y4103" s="2" t="s">
        <v>40</v>
      </c>
      <c r="Z4103" s="2">
        <v>0</v>
      </c>
      <c r="AA4103" s="2">
        <v>0</v>
      </c>
      <c r="AB4103" s="2" t="s">
        <v>40</v>
      </c>
      <c r="AC4103" s="2" t="s">
        <v>40</v>
      </c>
      <c r="AD4103" s="2" t="s">
        <v>40</v>
      </c>
    </row>
    <row r="4104" spans="1:30" x14ac:dyDescent="0.2">
      <c r="A4104" s="3" t="s">
        <v>54</v>
      </c>
      <c r="B4104" s="2" t="s">
        <v>83</v>
      </c>
      <c r="C4104" s="2" t="s">
        <v>40</v>
      </c>
      <c r="D4104" s="2" t="s">
        <v>40</v>
      </c>
      <c r="E4104" s="2" t="s">
        <v>40</v>
      </c>
      <c r="F4104" s="2">
        <v>0</v>
      </c>
      <c r="G4104" s="2">
        <v>0</v>
      </c>
      <c r="H4104" s="2" t="s">
        <v>40</v>
      </c>
      <c r="I4104" s="2" t="s">
        <v>40</v>
      </c>
      <c r="J4104" s="2" t="s">
        <v>83</v>
      </c>
      <c r="K4104" s="2" t="s">
        <v>40</v>
      </c>
      <c r="L4104" s="2" t="s">
        <v>40</v>
      </c>
      <c r="M4104" s="2" t="s">
        <v>40</v>
      </c>
      <c r="N4104" s="2">
        <v>0</v>
      </c>
      <c r="O4104" s="2">
        <v>0</v>
      </c>
      <c r="P4104" s="2">
        <v>0</v>
      </c>
      <c r="Q4104" s="2" t="s">
        <v>40</v>
      </c>
      <c r="R4104" s="2" t="s">
        <v>83</v>
      </c>
      <c r="S4104" s="2" t="s">
        <v>40</v>
      </c>
      <c r="T4104" s="2" t="s">
        <v>40</v>
      </c>
      <c r="U4104" s="2" t="s">
        <v>40</v>
      </c>
      <c r="V4104" s="2">
        <v>0</v>
      </c>
      <c r="W4104" s="2">
        <v>0</v>
      </c>
      <c r="X4104" s="2" t="s">
        <v>40</v>
      </c>
      <c r="Y4104" s="2" t="s">
        <v>40</v>
      </c>
      <c r="Z4104" s="2">
        <v>0</v>
      </c>
      <c r="AA4104" s="2">
        <v>0</v>
      </c>
      <c r="AB4104" s="2">
        <v>0</v>
      </c>
      <c r="AC4104" s="2" t="s">
        <v>40</v>
      </c>
      <c r="AD4104" s="2" t="s">
        <v>40</v>
      </c>
    </row>
    <row r="4105" spans="1:30" x14ac:dyDescent="0.2">
      <c r="A4105" s="3" t="s">
        <v>55</v>
      </c>
      <c r="B4105" s="2">
        <v>0</v>
      </c>
      <c r="C4105" s="2">
        <v>0</v>
      </c>
      <c r="D4105" s="2">
        <v>0</v>
      </c>
      <c r="E4105" s="2" t="s">
        <v>40</v>
      </c>
      <c r="F4105" s="2">
        <v>0</v>
      </c>
      <c r="G4105" s="2">
        <v>0</v>
      </c>
      <c r="H4105" s="2" t="s">
        <v>40</v>
      </c>
      <c r="I4105" s="2" t="s">
        <v>40</v>
      </c>
      <c r="J4105" s="2" t="s">
        <v>83</v>
      </c>
      <c r="K4105" s="2" t="s">
        <v>40</v>
      </c>
      <c r="L4105" s="2" t="s">
        <v>40</v>
      </c>
      <c r="M4105" s="2" t="s">
        <v>40</v>
      </c>
      <c r="N4105" s="2">
        <v>0</v>
      </c>
      <c r="O4105" s="2">
        <v>0</v>
      </c>
      <c r="P4105" s="2">
        <v>0</v>
      </c>
      <c r="Q4105" s="2" t="s">
        <v>40</v>
      </c>
      <c r="R4105" s="2" t="s">
        <v>83</v>
      </c>
      <c r="S4105" s="2" t="s">
        <v>40</v>
      </c>
      <c r="T4105" s="2" t="s">
        <v>40</v>
      </c>
      <c r="U4105" s="2" t="s">
        <v>40</v>
      </c>
      <c r="V4105" s="2">
        <v>0</v>
      </c>
      <c r="W4105" s="2">
        <v>0</v>
      </c>
      <c r="X4105" s="2" t="s">
        <v>40</v>
      </c>
      <c r="Y4105" s="2" t="s">
        <v>40</v>
      </c>
      <c r="Z4105" s="2">
        <v>0</v>
      </c>
      <c r="AA4105" s="2">
        <v>0</v>
      </c>
      <c r="AB4105" s="2" t="s">
        <v>40</v>
      </c>
      <c r="AC4105" s="2" t="s">
        <v>40</v>
      </c>
      <c r="AD4105" s="2" t="s">
        <v>40</v>
      </c>
    </row>
    <row r="4106" spans="1:30" x14ac:dyDescent="0.2">
      <c r="A4106" s="3" t="s">
        <v>56</v>
      </c>
      <c r="B4106" s="2">
        <v>0</v>
      </c>
      <c r="C4106" s="2">
        <v>0</v>
      </c>
      <c r="D4106" s="2">
        <v>0</v>
      </c>
      <c r="E4106" s="2" t="s">
        <v>40</v>
      </c>
      <c r="F4106" s="2" t="s">
        <v>83</v>
      </c>
      <c r="G4106" s="2" t="s">
        <v>40</v>
      </c>
      <c r="H4106" s="2" t="s">
        <v>40</v>
      </c>
      <c r="I4106" s="2" t="s">
        <v>40</v>
      </c>
      <c r="J4106" s="2" t="s">
        <v>83</v>
      </c>
      <c r="K4106" s="2" t="s">
        <v>40</v>
      </c>
      <c r="L4106" s="2" t="s">
        <v>40</v>
      </c>
      <c r="M4106" s="2" t="s">
        <v>40</v>
      </c>
      <c r="N4106" s="2" t="s">
        <v>83</v>
      </c>
      <c r="O4106" s="2" t="s">
        <v>40</v>
      </c>
      <c r="P4106" s="2" t="s">
        <v>40</v>
      </c>
      <c r="Q4106" s="2" t="s">
        <v>40</v>
      </c>
      <c r="R4106" s="2" t="s">
        <v>83</v>
      </c>
      <c r="S4106" s="2" t="s">
        <v>40</v>
      </c>
      <c r="T4106" s="2" t="s">
        <v>40</v>
      </c>
      <c r="U4106" s="2" t="s">
        <v>40</v>
      </c>
      <c r="V4106" s="2" t="s">
        <v>83</v>
      </c>
      <c r="W4106" s="2" t="s">
        <v>40</v>
      </c>
      <c r="X4106" s="2" t="s">
        <v>40</v>
      </c>
      <c r="Y4106" s="2" t="s">
        <v>40</v>
      </c>
      <c r="Z4106" s="2" t="s">
        <v>83</v>
      </c>
      <c r="AA4106" s="2" t="s">
        <v>40</v>
      </c>
      <c r="AB4106" s="2" t="s">
        <v>40</v>
      </c>
      <c r="AC4106" s="2" t="s">
        <v>40</v>
      </c>
      <c r="AD4106" s="2" t="s">
        <v>40</v>
      </c>
    </row>
    <row r="4109" spans="1:30" x14ac:dyDescent="0.2">
      <c r="A4109" s="3" t="s">
        <v>91</v>
      </c>
    </row>
    <row r="4111" spans="1:30" x14ac:dyDescent="0.2">
      <c r="B4111" s="2" t="s">
        <v>39</v>
      </c>
      <c r="C4111" s="2" t="s">
        <v>40</v>
      </c>
      <c r="D4111" s="2" t="s">
        <v>40</v>
      </c>
      <c r="E4111" s="2" t="s">
        <v>40</v>
      </c>
      <c r="F4111" s="2" t="s">
        <v>41</v>
      </c>
      <c r="G4111" s="2" t="s">
        <v>40</v>
      </c>
      <c r="H4111" s="2" t="s">
        <v>40</v>
      </c>
      <c r="I4111" s="2" t="s">
        <v>40</v>
      </c>
      <c r="J4111" s="2" t="s">
        <v>42</v>
      </c>
      <c r="K4111" s="2" t="s">
        <v>40</v>
      </c>
      <c r="L4111" s="2" t="s">
        <v>40</v>
      </c>
      <c r="M4111" s="2" t="s">
        <v>40</v>
      </c>
      <c r="N4111" s="2" t="s">
        <v>43</v>
      </c>
      <c r="O4111" s="2" t="s">
        <v>40</v>
      </c>
      <c r="P4111" s="2" t="s">
        <v>40</v>
      </c>
      <c r="Q4111" s="2" t="s">
        <v>40</v>
      </c>
      <c r="R4111" s="2" t="s">
        <v>44</v>
      </c>
      <c r="S4111" s="2" t="s">
        <v>40</v>
      </c>
      <c r="T4111" s="2" t="s">
        <v>40</v>
      </c>
      <c r="U4111" s="2" t="s">
        <v>40</v>
      </c>
      <c r="V4111" s="2" t="s">
        <v>45</v>
      </c>
      <c r="W4111" s="2" t="s">
        <v>40</v>
      </c>
      <c r="X4111" s="2" t="s">
        <v>40</v>
      </c>
      <c r="Y4111" s="2" t="s">
        <v>40</v>
      </c>
      <c r="Z4111" s="2" t="s">
        <v>46</v>
      </c>
      <c r="AA4111" s="2" t="s">
        <v>40</v>
      </c>
      <c r="AB4111" s="2" t="s">
        <v>40</v>
      </c>
      <c r="AC4111" s="2" t="s">
        <v>40</v>
      </c>
      <c r="AD4111" s="2" t="s">
        <v>40</v>
      </c>
    </row>
    <row r="4112" spans="1:30" x14ac:dyDescent="0.2">
      <c r="A4112" s="3" t="s">
        <v>47</v>
      </c>
      <c r="B4112" s="2">
        <v>0</v>
      </c>
      <c r="C4112" s="2">
        <v>0</v>
      </c>
      <c r="D4112" s="2">
        <v>0</v>
      </c>
      <c r="E4112" s="2">
        <v>0</v>
      </c>
      <c r="F4112" s="2" t="s">
        <v>83</v>
      </c>
      <c r="G4112" s="2" t="s">
        <v>40</v>
      </c>
      <c r="H4112" s="2" t="s">
        <v>40</v>
      </c>
      <c r="I4112" s="2" t="s">
        <v>40</v>
      </c>
      <c r="J4112" s="2" t="s">
        <v>83</v>
      </c>
      <c r="K4112" s="2" t="s">
        <v>40</v>
      </c>
      <c r="L4112" s="2" t="s">
        <v>40</v>
      </c>
      <c r="M4112" s="2" t="s">
        <v>40</v>
      </c>
      <c r="N4112" s="2" t="s">
        <v>83</v>
      </c>
      <c r="O4112" s="2" t="s">
        <v>40</v>
      </c>
      <c r="P4112" s="2" t="s">
        <v>40</v>
      </c>
      <c r="Q4112" s="2" t="s">
        <v>40</v>
      </c>
      <c r="R4112" s="2" t="s">
        <v>83</v>
      </c>
      <c r="S4112" s="2" t="s">
        <v>40</v>
      </c>
      <c r="T4112" s="2" t="s">
        <v>40</v>
      </c>
      <c r="U4112" s="2" t="s">
        <v>40</v>
      </c>
      <c r="V4112" s="2" t="s">
        <v>83</v>
      </c>
      <c r="W4112" s="2" t="s">
        <v>40</v>
      </c>
      <c r="X4112" s="2" t="s">
        <v>40</v>
      </c>
      <c r="Y4112" s="2" t="s">
        <v>40</v>
      </c>
      <c r="Z4112" s="2" t="s">
        <v>83</v>
      </c>
      <c r="AA4112" s="2" t="s">
        <v>40</v>
      </c>
      <c r="AB4112" s="2" t="s">
        <v>40</v>
      </c>
      <c r="AC4112" s="2" t="s">
        <v>40</v>
      </c>
      <c r="AD4112" s="2" t="s">
        <v>40</v>
      </c>
    </row>
    <row r="4113" spans="1:30" x14ac:dyDescent="0.2">
      <c r="A4113" s="3" t="s">
        <v>52</v>
      </c>
      <c r="B4113" s="2">
        <v>0</v>
      </c>
      <c r="C4113" s="2">
        <v>0</v>
      </c>
      <c r="D4113" s="2">
        <v>0</v>
      </c>
      <c r="E4113" s="2" t="s">
        <v>40</v>
      </c>
      <c r="F4113" s="2" t="s">
        <v>83</v>
      </c>
      <c r="G4113" s="2" t="s">
        <v>40</v>
      </c>
      <c r="H4113" s="2" t="s">
        <v>40</v>
      </c>
      <c r="I4113" s="2" t="s">
        <v>40</v>
      </c>
      <c r="J4113" s="2" t="s">
        <v>83</v>
      </c>
      <c r="K4113" s="2" t="s">
        <v>40</v>
      </c>
      <c r="L4113" s="2" t="s">
        <v>40</v>
      </c>
      <c r="M4113" s="2" t="s">
        <v>40</v>
      </c>
      <c r="N4113" s="2" t="s">
        <v>83</v>
      </c>
      <c r="O4113" s="2" t="s">
        <v>40</v>
      </c>
      <c r="P4113" s="2" t="s">
        <v>40</v>
      </c>
      <c r="Q4113" s="2" t="s">
        <v>40</v>
      </c>
      <c r="R4113" s="2">
        <v>0</v>
      </c>
      <c r="S4113" s="2">
        <v>0</v>
      </c>
      <c r="T4113" s="2" t="s">
        <v>40</v>
      </c>
      <c r="U4113" s="2" t="s">
        <v>40</v>
      </c>
      <c r="V4113" s="2" t="s">
        <v>83</v>
      </c>
      <c r="W4113" s="2" t="s">
        <v>40</v>
      </c>
      <c r="X4113" s="2" t="s">
        <v>40</v>
      </c>
      <c r="Y4113" s="2" t="s">
        <v>40</v>
      </c>
      <c r="Z4113" s="2">
        <v>0</v>
      </c>
      <c r="AA4113" s="2">
        <v>0</v>
      </c>
      <c r="AB4113" s="2" t="s">
        <v>40</v>
      </c>
      <c r="AC4113" s="2" t="s">
        <v>40</v>
      </c>
      <c r="AD4113" s="2" t="s">
        <v>40</v>
      </c>
    </row>
    <row r="4114" spans="1:30" x14ac:dyDescent="0.2">
      <c r="A4114" s="3" t="s">
        <v>54</v>
      </c>
      <c r="B4114" s="2" t="s">
        <v>83</v>
      </c>
      <c r="C4114" s="2" t="s">
        <v>40</v>
      </c>
      <c r="D4114" s="2" t="s">
        <v>40</v>
      </c>
      <c r="E4114" s="2" t="s">
        <v>40</v>
      </c>
      <c r="F4114" s="2">
        <v>0</v>
      </c>
      <c r="G4114" s="2">
        <v>0</v>
      </c>
      <c r="H4114" s="2" t="s">
        <v>40</v>
      </c>
      <c r="I4114" s="2" t="s">
        <v>40</v>
      </c>
      <c r="J4114" s="2" t="s">
        <v>83</v>
      </c>
      <c r="K4114" s="2" t="s">
        <v>40</v>
      </c>
      <c r="L4114" s="2" t="s">
        <v>40</v>
      </c>
      <c r="M4114" s="2" t="s">
        <v>40</v>
      </c>
      <c r="N4114" s="2">
        <v>0</v>
      </c>
      <c r="O4114" s="2">
        <v>0</v>
      </c>
      <c r="P4114" s="2">
        <v>0</v>
      </c>
      <c r="Q4114" s="2" t="s">
        <v>40</v>
      </c>
      <c r="R4114" s="2" t="s">
        <v>83</v>
      </c>
      <c r="S4114" s="2" t="s">
        <v>40</v>
      </c>
      <c r="T4114" s="2" t="s">
        <v>40</v>
      </c>
      <c r="U4114" s="2" t="s">
        <v>40</v>
      </c>
      <c r="V4114" s="2">
        <v>0</v>
      </c>
      <c r="W4114" s="2">
        <v>0</v>
      </c>
      <c r="X4114" s="2" t="s">
        <v>40</v>
      </c>
      <c r="Y4114" s="2" t="s">
        <v>40</v>
      </c>
      <c r="Z4114" s="2">
        <v>0</v>
      </c>
      <c r="AA4114" s="2">
        <v>0</v>
      </c>
      <c r="AB4114" s="2">
        <v>0</v>
      </c>
      <c r="AC4114" s="2" t="s">
        <v>40</v>
      </c>
      <c r="AD4114" s="2" t="s">
        <v>40</v>
      </c>
    </row>
    <row r="4115" spans="1:30" x14ac:dyDescent="0.2">
      <c r="A4115" s="3" t="s">
        <v>55</v>
      </c>
      <c r="B4115" s="2">
        <v>0</v>
      </c>
      <c r="C4115" s="2">
        <v>0</v>
      </c>
      <c r="D4115" s="2">
        <v>0</v>
      </c>
      <c r="E4115" s="2" t="s">
        <v>40</v>
      </c>
      <c r="F4115" s="2">
        <v>0</v>
      </c>
      <c r="G4115" s="2">
        <v>0</v>
      </c>
      <c r="H4115" s="2" t="s">
        <v>40</v>
      </c>
      <c r="I4115" s="2" t="s">
        <v>40</v>
      </c>
      <c r="J4115" s="2" t="s">
        <v>83</v>
      </c>
      <c r="K4115" s="2" t="s">
        <v>40</v>
      </c>
      <c r="L4115" s="2" t="s">
        <v>40</v>
      </c>
      <c r="M4115" s="2" t="s">
        <v>40</v>
      </c>
      <c r="N4115" s="2">
        <v>0</v>
      </c>
      <c r="O4115" s="2">
        <v>0</v>
      </c>
      <c r="P4115" s="2">
        <v>0</v>
      </c>
      <c r="Q4115" s="2" t="s">
        <v>40</v>
      </c>
      <c r="R4115" s="2" t="s">
        <v>83</v>
      </c>
      <c r="S4115" s="2" t="s">
        <v>40</v>
      </c>
      <c r="T4115" s="2" t="s">
        <v>40</v>
      </c>
      <c r="U4115" s="2" t="s">
        <v>40</v>
      </c>
      <c r="V4115" s="2">
        <v>0</v>
      </c>
      <c r="W4115" s="2">
        <v>0</v>
      </c>
      <c r="X4115" s="2" t="s">
        <v>40</v>
      </c>
      <c r="Y4115" s="2" t="s">
        <v>40</v>
      </c>
      <c r="Z4115" s="2">
        <v>0</v>
      </c>
      <c r="AA4115" s="2">
        <v>0</v>
      </c>
      <c r="AB4115" s="2" t="s">
        <v>40</v>
      </c>
      <c r="AC4115" s="2" t="s">
        <v>40</v>
      </c>
      <c r="AD4115" s="2" t="s">
        <v>40</v>
      </c>
    </row>
    <row r="4116" spans="1:30" x14ac:dyDescent="0.2">
      <c r="A4116" s="3" t="s">
        <v>56</v>
      </c>
      <c r="B4116" s="2">
        <v>0</v>
      </c>
      <c r="C4116" s="2">
        <v>0</v>
      </c>
      <c r="D4116" s="2">
        <v>0</v>
      </c>
      <c r="E4116" s="2" t="s">
        <v>40</v>
      </c>
      <c r="F4116" s="2" t="s">
        <v>83</v>
      </c>
      <c r="G4116" s="2" t="s">
        <v>40</v>
      </c>
      <c r="H4116" s="2" t="s">
        <v>40</v>
      </c>
      <c r="I4116" s="2" t="s">
        <v>40</v>
      </c>
      <c r="J4116" s="2" t="s">
        <v>83</v>
      </c>
      <c r="K4116" s="2" t="s">
        <v>40</v>
      </c>
      <c r="L4116" s="2" t="s">
        <v>40</v>
      </c>
      <c r="M4116" s="2" t="s">
        <v>40</v>
      </c>
      <c r="N4116" s="2" t="s">
        <v>83</v>
      </c>
      <c r="O4116" s="2" t="s">
        <v>40</v>
      </c>
      <c r="P4116" s="2" t="s">
        <v>40</v>
      </c>
      <c r="Q4116" s="2" t="s">
        <v>40</v>
      </c>
      <c r="R4116" s="2" t="s">
        <v>83</v>
      </c>
      <c r="S4116" s="2" t="s">
        <v>40</v>
      </c>
      <c r="T4116" s="2" t="s">
        <v>40</v>
      </c>
      <c r="U4116" s="2" t="s">
        <v>40</v>
      </c>
      <c r="V4116" s="2" t="s">
        <v>83</v>
      </c>
      <c r="W4116" s="2" t="s">
        <v>40</v>
      </c>
      <c r="X4116" s="2" t="s">
        <v>40</v>
      </c>
      <c r="Y4116" s="2" t="s">
        <v>40</v>
      </c>
      <c r="Z4116" s="2" t="s">
        <v>83</v>
      </c>
      <c r="AA4116" s="2" t="s">
        <v>40</v>
      </c>
      <c r="AB4116" s="2" t="s">
        <v>40</v>
      </c>
      <c r="AC4116" s="2" t="s">
        <v>40</v>
      </c>
      <c r="AD4116" s="2" t="s">
        <v>40</v>
      </c>
    </row>
    <row r="4119" spans="1:30" x14ac:dyDescent="0.2">
      <c r="A4119" s="3" t="s">
        <v>92</v>
      </c>
    </row>
    <row r="4121" spans="1:30" x14ac:dyDescent="0.2">
      <c r="B4121" s="2" t="s">
        <v>39</v>
      </c>
      <c r="C4121" s="2" t="s">
        <v>40</v>
      </c>
      <c r="D4121" s="2" t="s">
        <v>40</v>
      </c>
      <c r="E4121" s="2" t="s">
        <v>40</v>
      </c>
      <c r="F4121" s="2" t="s">
        <v>41</v>
      </c>
      <c r="G4121" s="2" t="s">
        <v>40</v>
      </c>
      <c r="H4121" s="2" t="s">
        <v>40</v>
      </c>
      <c r="I4121" s="2" t="s">
        <v>40</v>
      </c>
      <c r="J4121" s="2" t="s">
        <v>42</v>
      </c>
      <c r="K4121" s="2" t="s">
        <v>40</v>
      </c>
      <c r="L4121" s="2" t="s">
        <v>40</v>
      </c>
      <c r="M4121" s="2" t="s">
        <v>40</v>
      </c>
      <c r="N4121" s="2" t="s">
        <v>43</v>
      </c>
      <c r="O4121" s="2" t="s">
        <v>40</v>
      </c>
      <c r="P4121" s="2" t="s">
        <v>40</v>
      </c>
      <c r="Q4121" s="2" t="s">
        <v>40</v>
      </c>
      <c r="R4121" s="2" t="s">
        <v>44</v>
      </c>
      <c r="S4121" s="2" t="s">
        <v>40</v>
      </c>
      <c r="T4121" s="2" t="s">
        <v>40</v>
      </c>
      <c r="U4121" s="2" t="s">
        <v>40</v>
      </c>
      <c r="V4121" s="2" t="s">
        <v>45</v>
      </c>
      <c r="W4121" s="2" t="s">
        <v>40</v>
      </c>
      <c r="X4121" s="2" t="s">
        <v>40</v>
      </c>
      <c r="Y4121" s="2" t="s">
        <v>40</v>
      </c>
      <c r="Z4121" s="2" t="s">
        <v>46</v>
      </c>
      <c r="AA4121" s="2" t="s">
        <v>40</v>
      </c>
      <c r="AB4121" s="2" t="s">
        <v>40</v>
      </c>
      <c r="AC4121" s="2" t="s">
        <v>40</v>
      </c>
      <c r="AD4121" s="2" t="s">
        <v>40</v>
      </c>
    </row>
    <row r="4122" spans="1:30" x14ac:dyDescent="0.2">
      <c r="A4122" s="3" t="s">
        <v>47</v>
      </c>
      <c r="B4122" s="2">
        <v>0</v>
      </c>
      <c r="C4122" s="2">
        <v>0</v>
      </c>
      <c r="D4122" s="2">
        <v>0</v>
      </c>
      <c r="E4122" s="2">
        <v>0</v>
      </c>
      <c r="F4122" s="2" t="s">
        <v>83</v>
      </c>
      <c r="G4122" s="2" t="s">
        <v>40</v>
      </c>
      <c r="H4122" s="2" t="s">
        <v>40</v>
      </c>
      <c r="I4122" s="2" t="s">
        <v>40</v>
      </c>
      <c r="J4122" s="2" t="s">
        <v>83</v>
      </c>
      <c r="K4122" s="2" t="s">
        <v>40</v>
      </c>
      <c r="L4122" s="2" t="s">
        <v>40</v>
      </c>
      <c r="M4122" s="2" t="s">
        <v>40</v>
      </c>
      <c r="N4122" s="2" t="s">
        <v>83</v>
      </c>
      <c r="O4122" s="2" t="s">
        <v>40</v>
      </c>
      <c r="P4122" s="2" t="s">
        <v>40</v>
      </c>
      <c r="Q4122" s="2" t="s">
        <v>40</v>
      </c>
      <c r="R4122" s="2" t="s">
        <v>83</v>
      </c>
      <c r="S4122" s="2" t="s">
        <v>40</v>
      </c>
      <c r="T4122" s="2" t="s">
        <v>40</v>
      </c>
      <c r="U4122" s="2" t="s">
        <v>40</v>
      </c>
      <c r="V4122" s="2" t="s">
        <v>83</v>
      </c>
      <c r="W4122" s="2" t="s">
        <v>40</v>
      </c>
      <c r="X4122" s="2" t="s">
        <v>40</v>
      </c>
      <c r="Y4122" s="2" t="s">
        <v>40</v>
      </c>
      <c r="Z4122" s="2" t="s">
        <v>83</v>
      </c>
      <c r="AA4122" s="2" t="s">
        <v>40</v>
      </c>
      <c r="AB4122" s="2" t="s">
        <v>40</v>
      </c>
      <c r="AC4122" s="2" t="s">
        <v>40</v>
      </c>
      <c r="AD4122" s="2" t="s">
        <v>40</v>
      </c>
    </row>
    <row r="4123" spans="1:30" x14ac:dyDescent="0.2">
      <c r="A4123" s="3" t="s">
        <v>52</v>
      </c>
      <c r="B4123" s="2">
        <v>0</v>
      </c>
      <c r="C4123" s="2">
        <v>0</v>
      </c>
      <c r="D4123" s="2">
        <v>0</v>
      </c>
      <c r="E4123" s="2" t="s">
        <v>40</v>
      </c>
      <c r="F4123" s="2" t="s">
        <v>83</v>
      </c>
      <c r="G4123" s="2" t="s">
        <v>40</v>
      </c>
      <c r="H4123" s="2" t="s">
        <v>40</v>
      </c>
      <c r="I4123" s="2" t="s">
        <v>40</v>
      </c>
      <c r="J4123" s="2" t="s">
        <v>83</v>
      </c>
      <c r="K4123" s="2" t="s">
        <v>40</v>
      </c>
      <c r="L4123" s="2" t="s">
        <v>40</v>
      </c>
      <c r="M4123" s="2" t="s">
        <v>40</v>
      </c>
      <c r="N4123" s="2" t="s">
        <v>83</v>
      </c>
      <c r="O4123" s="2" t="s">
        <v>40</v>
      </c>
      <c r="P4123" s="2" t="s">
        <v>40</v>
      </c>
      <c r="Q4123" s="2" t="s">
        <v>40</v>
      </c>
      <c r="R4123" s="2">
        <v>0</v>
      </c>
      <c r="S4123" s="2">
        <v>0</v>
      </c>
      <c r="T4123" s="2" t="s">
        <v>40</v>
      </c>
      <c r="U4123" s="2" t="s">
        <v>40</v>
      </c>
      <c r="V4123" s="2" t="s">
        <v>83</v>
      </c>
      <c r="W4123" s="2" t="s">
        <v>40</v>
      </c>
      <c r="X4123" s="2" t="s">
        <v>40</v>
      </c>
      <c r="Y4123" s="2" t="s">
        <v>40</v>
      </c>
      <c r="Z4123" s="2">
        <v>0</v>
      </c>
      <c r="AA4123" s="2">
        <v>0</v>
      </c>
      <c r="AB4123" s="2" t="s">
        <v>40</v>
      </c>
      <c r="AC4123" s="2" t="s">
        <v>40</v>
      </c>
      <c r="AD4123" s="2" t="s">
        <v>40</v>
      </c>
    </row>
    <row r="4124" spans="1:30" x14ac:dyDescent="0.2">
      <c r="A4124" s="3" t="s">
        <v>54</v>
      </c>
      <c r="B4124" s="2" t="s">
        <v>83</v>
      </c>
      <c r="C4124" s="2" t="s">
        <v>40</v>
      </c>
      <c r="D4124" s="2" t="s">
        <v>40</v>
      </c>
      <c r="E4124" s="2" t="s">
        <v>40</v>
      </c>
      <c r="F4124" s="2">
        <v>0</v>
      </c>
      <c r="G4124" s="2">
        <v>0</v>
      </c>
      <c r="H4124" s="2" t="s">
        <v>40</v>
      </c>
      <c r="I4124" s="2" t="s">
        <v>40</v>
      </c>
      <c r="J4124" s="2" t="s">
        <v>83</v>
      </c>
      <c r="K4124" s="2" t="s">
        <v>40</v>
      </c>
      <c r="L4124" s="2" t="s">
        <v>40</v>
      </c>
      <c r="M4124" s="2" t="s">
        <v>40</v>
      </c>
      <c r="N4124" s="2">
        <v>0</v>
      </c>
      <c r="O4124" s="2">
        <v>0</v>
      </c>
      <c r="P4124" s="2">
        <v>0</v>
      </c>
      <c r="Q4124" s="2" t="s">
        <v>40</v>
      </c>
      <c r="R4124" s="2" t="s">
        <v>83</v>
      </c>
      <c r="S4124" s="2" t="s">
        <v>40</v>
      </c>
      <c r="T4124" s="2" t="s">
        <v>40</v>
      </c>
      <c r="U4124" s="2" t="s">
        <v>40</v>
      </c>
      <c r="V4124" s="2">
        <v>0</v>
      </c>
      <c r="W4124" s="2">
        <v>0</v>
      </c>
      <c r="X4124" s="2" t="s">
        <v>40</v>
      </c>
      <c r="Y4124" s="2" t="s">
        <v>40</v>
      </c>
      <c r="Z4124" s="2">
        <v>0</v>
      </c>
      <c r="AA4124" s="2">
        <v>0</v>
      </c>
      <c r="AB4124" s="2">
        <v>0</v>
      </c>
      <c r="AC4124" s="2" t="s">
        <v>40</v>
      </c>
      <c r="AD4124" s="2" t="s">
        <v>40</v>
      </c>
    </row>
    <row r="4125" spans="1:30" x14ac:dyDescent="0.2">
      <c r="A4125" s="3" t="s">
        <v>55</v>
      </c>
      <c r="B4125" s="2">
        <v>0</v>
      </c>
      <c r="C4125" s="2">
        <v>0</v>
      </c>
      <c r="D4125" s="2">
        <v>0</v>
      </c>
      <c r="E4125" s="2" t="s">
        <v>40</v>
      </c>
      <c r="F4125" s="2">
        <v>0</v>
      </c>
      <c r="G4125" s="2">
        <v>0</v>
      </c>
      <c r="H4125" s="2" t="s">
        <v>40</v>
      </c>
      <c r="I4125" s="2" t="s">
        <v>40</v>
      </c>
      <c r="J4125" s="2" t="s">
        <v>83</v>
      </c>
      <c r="K4125" s="2" t="s">
        <v>40</v>
      </c>
      <c r="L4125" s="2" t="s">
        <v>40</v>
      </c>
      <c r="M4125" s="2" t="s">
        <v>40</v>
      </c>
      <c r="N4125" s="2">
        <v>0</v>
      </c>
      <c r="O4125" s="2">
        <v>0</v>
      </c>
      <c r="P4125" s="2">
        <v>0</v>
      </c>
      <c r="Q4125" s="2" t="s">
        <v>40</v>
      </c>
      <c r="R4125" s="2" t="s">
        <v>83</v>
      </c>
      <c r="S4125" s="2" t="s">
        <v>40</v>
      </c>
      <c r="T4125" s="2" t="s">
        <v>40</v>
      </c>
      <c r="U4125" s="2" t="s">
        <v>40</v>
      </c>
      <c r="V4125" s="2">
        <v>0</v>
      </c>
      <c r="W4125" s="2">
        <v>0</v>
      </c>
      <c r="X4125" s="2" t="s">
        <v>40</v>
      </c>
      <c r="Y4125" s="2" t="s">
        <v>40</v>
      </c>
      <c r="Z4125" s="2">
        <v>0</v>
      </c>
      <c r="AA4125" s="2">
        <v>0</v>
      </c>
      <c r="AB4125" s="2" t="s">
        <v>40</v>
      </c>
      <c r="AC4125" s="2" t="s">
        <v>40</v>
      </c>
      <c r="AD4125" s="2" t="s">
        <v>40</v>
      </c>
    </row>
    <row r="4126" spans="1:30" x14ac:dyDescent="0.2">
      <c r="A4126" s="3" t="s">
        <v>56</v>
      </c>
      <c r="B4126" s="2">
        <v>0</v>
      </c>
      <c r="C4126" s="2">
        <v>0</v>
      </c>
      <c r="D4126" s="2">
        <v>0</v>
      </c>
      <c r="E4126" s="2" t="s">
        <v>40</v>
      </c>
      <c r="F4126" s="2" t="s">
        <v>83</v>
      </c>
      <c r="G4126" s="2" t="s">
        <v>40</v>
      </c>
      <c r="H4126" s="2" t="s">
        <v>40</v>
      </c>
      <c r="I4126" s="2" t="s">
        <v>40</v>
      </c>
      <c r="J4126" s="2" t="s">
        <v>83</v>
      </c>
      <c r="K4126" s="2" t="s">
        <v>40</v>
      </c>
      <c r="L4126" s="2" t="s">
        <v>40</v>
      </c>
      <c r="M4126" s="2" t="s">
        <v>40</v>
      </c>
      <c r="N4126" s="2" t="s">
        <v>83</v>
      </c>
      <c r="O4126" s="2" t="s">
        <v>40</v>
      </c>
      <c r="P4126" s="2" t="s">
        <v>40</v>
      </c>
      <c r="Q4126" s="2" t="s">
        <v>40</v>
      </c>
      <c r="R4126" s="2" t="s">
        <v>83</v>
      </c>
      <c r="S4126" s="2" t="s">
        <v>40</v>
      </c>
      <c r="T4126" s="2" t="s">
        <v>40</v>
      </c>
      <c r="U4126" s="2" t="s">
        <v>40</v>
      </c>
      <c r="V4126" s="2" t="s">
        <v>83</v>
      </c>
      <c r="W4126" s="2" t="s">
        <v>40</v>
      </c>
      <c r="X4126" s="2" t="s">
        <v>40</v>
      </c>
      <c r="Y4126" s="2" t="s">
        <v>40</v>
      </c>
      <c r="Z4126" s="2" t="s">
        <v>83</v>
      </c>
      <c r="AA4126" s="2" t="s">
        <v>40</v>
      </c>
      <c r="AB4126" s="2" t="s">
        <v>40</v>
      </c>
      <c r="AC4126" s="2" t="s">
        <v>40</v>
      </c>
      <c r="AD4126" s="2" t="s">
        <v>40</v>
      </c>
    </row>
    <row r="4129" spans="1:30" x14ac:dyDescent="0.2">
      <c r="A4129" s="3" t="s">
        <v>93</v>
      </c>
    </row>
    <row r="4130" spans="1:30" x14ac:dyDescent="0.2">
      <c r="A4130" s="3" t="s">
        <v>86</v>
      </c>
    </row>
    <row r="4132" spans="1:30" x14ac:dyDescent="0.2">
      <c r="B4132" s="2" t="s">
        <v>39</v>
      </c>
      <c r="C4132" s="2" t="s">
        <v>40</v>
      </c>
      <c r="D4132" s="2" t="s">
        <v>40</v>
      </c>
      <c r="E4132" s="2" t="s">
        <v>40</v>
      </c>
      <c r="F4132" s="2" t="s">
        <v>41</v>
      </c>
      <c r="G4132" s="2" t="s">
        <v>40</v>
      </c>
      <c r="H4132" s="2" t="s">
        <v>40</v>
      </c>
      <c r="I4132" s="2" t="s">
        <v>40</v>
      </c>
      <c r="J4132" s="2" t="s">
        <v>42</v>
      </c>
      <c r="K4132" s="2" t="s">
        <v>40</v>
      </c>
      <c r="L4132" s="2" t="s">
        <v>40</v>
      </c>
      <c r="M4132" s="2" t="s">
        <v>40</v>
      </c>
      <c r="N4132" s="2" t="s">
        <v>43</v>
      </c>
      <c r="O4132" s="2" t="s">
        <v>40</v>
      </c>
      <c r="P4132" s="2" t="s">
        <v>40</v>
      </c>
      <c r="Q4132" s="2" t="s">
        <v>40</v>
      </c>
      <c r="R4132" s="2" t="s">
        <v>44</v>
      </c>
      <c r="S4132" s="2" t="s">
        <v>40</v>
      </c>
      <c r="T4132" s="2" t="s">
        <v>40</v>
      </c>
      <c r="U4132" s="2" t="s">
        <v>40</v>
      </c>
      <c r="V4132" s="2" t="s">
        <v>45</v>
      </c>
      <c r="W4132" s="2" t="s">
        <v>40</v>
      </c>
      <c r="X4132" s="2" t="s">
        <v>40</v>
      </c>
      <c r="Y4132" s="2" t="s">
        <v>40</v>
      </c>
      <c r="Z4132" s="2" t="s">
        <v>46</v>
      </c>
      <c r="AA4132" s="2" t="s">
        <v>40</v>
      </c>
      <c r="AB4132" s="2" t="s">
        <v>40</v>
      </c>
      <c r="AC4132" s="2" t="s">
        <v>40</v>
      </c>
      <c r="AD4132" s="2" t="s">
        <v>40</v>
      </c>
    </row>
    <row r="4133" spans="1:30" x14ac:dyDescent="0.2">
      <c r="A4133" s="3" t="s">
        <v>47</v>
      </c>
      <c r="B4133" s="2">
        <v>0</v>
      </c>
      <c r="C4133" s="2">
        <v>0</v>
      </c>
      <c r="D4133" s="2">
        <v>0</v>
      </c>
      <c r="E4133" s="2">
        <v>0</v>
      </c>
      <c r="F4133" s="2" t="s">
        <v>83</v>
      </c>
      <c r="G4133" s="2" t="s">
        <v>40</v>
      </c>
      <c r="H4133" s="2" t="s">
        <v>40</v>
      </c>
      <c r="I4133" s="2" t="s">
        <v>40</v>
      </c>
      <c r="J4133" s="2" t="s">
        <v>83</v>
      </c>
      <c r="K4133" s="2" t="s">
        <v>40</v>
      </c>
      <c r="L4133" s="2" t="s">
        <v>40</v>
      </c>
      <c r="M4133" s="2" t="s">
        <v>40</v>
      </c>
      <c r="N4133" s="2" t="s">
        <v>83</v>
      </c>
      <c r="O4133" s="2" t="s">
        <v>40</v>
      </c>
      <c r="P4133" s="2" t="s">
        <v>40</v>
      </c>
      <c r="Q4133" s="2" t="s">
        <v>40</v>
      </c>
      <c r="R4133" s="2" t="s">
        <v>83</v>
      </c>
      <c r="S4133" s="2" t="s">
        <v>40</v>
      </c>
      <c r="T4133" s="2" t="s">
        <v>40</v>
      </c>
      <c r="U4133" s="2" t="s">
        <v>40</v>
      </c>
      <c r="V4133" s="2" t="s">
        <v>83</v>
      </c>
      <c r="W4133" s="2" t="s">
        <v>40</v>
      </c>
      <c r="X4133" s="2" t="s">
        <v>40</v>
      </c>
      <c r="Y4133" s="2" t="s">
        <v>40</v>
      </c>
      <c r="Z4133" s="2" t="s">
        <v>83</v>
      </c>
      <c r="AA4133" s="2" t="s">
        <v>40</v>
      </c>
      <c r="AB4133" s="2" t="s">
        <v>40</v>
      </c>
      <c r="AC4133" s="2" t="s">
        <v>40</v>
      </c>
      <c r="AD4133" s="2" t="s">
        <v>40</v>
      </c>
    </row>
    <row r="4134" spans="1:30" x14ac:dyDescent="0.2">
      <c r="A4134" s="3" t="s">
        <v>52</v>
      </c>
      <c r="B4134" s="2">
        <v>0</v>
      </c>
      <c r="C4134" s="2">
        <v>0</v>
      </c>
      <c r="D4134" s="2">
        <v>0</v>
      </c>
      <c r="E4134" s="2" t="s">
        <v>40</v>
      </c>
      <c r="F4134" s="2" t="s">
        <v>83</v>
      </c>
      <c r="G4134" s="2" t="s">
        <v>40</v>
      </c>
      <c r="H4134" s="2" t="s">
        <v>40</v>
      </c>
      <c r="I4134" s="2" t="s">
        <v>40</v>
      </c>
      <c r="J4134" s="2" t="s">
        <v>83</v>
      </c>
      <c r="K4134" s="2" t="s">
        <v>40</v>
      </c>
      <c r="L4134" s="2" t="s">
        <v>40</v>
      </c>
      <c r="M4134" s="2" t="s">
        <v>40</v>
      </c>
      <c r="N4134" s="2" t="s">
        <v>83</v>
      </c>
      <c r="O4134" s="2" t="s">
        <v>40</v>
      </c>
      <c r="P4134" s="2" t="s">
        <v>40</v>
      </c>
      <c r="Q4134" s="2" t="s">
        <v>40</v>
      </c>
      <c r="R4134" s="2">
        <v>0</v>
      </c>
      <c r="S4134" s="2">
        <v>0</v>
      </c>
      <c r="T4134" s="2" t="s">
        <v>40</v>
      </c>
      <c r="U4134" s="2" t="s">
        <v>40</v>
      </c>
      <c r="V4134" s="2" t="s">
        <v>83</v>
      </c>
      <c r="W4134" s="2" t="s">
        <v>40</v>
      </c>
      <c r="X4134" s="2" t="s">
        <v>40</v>
      </c>
      <c r="Y4134" s="2" t="s">
        <v>40</v>
      </c>
      <c r="Z4134" s="2">
        <v>0</v>
      </c>
      <c r="AA4134" s="2">
        <v>0</v>
      </c>
      <c r="AB4134" s="2" t="s">
        <v>40</v>
      </c>
      <c r="AC4134" s="2" t="s">
        <v>40</v>
      </c>
      <c r="AD4134" s="2" t="s">
        <v>40</v>
      </c>
    </row>
    <row r="4135" spans="1:30" x14ac:dyDescent="0.2">
      <c r="A4135" s="3" t="s">
        <v>54</v>
      </c>
      <c r="B4135" s="2" t="s">
        <v>83</v>
      </c>
      <c r="C4135" s="2" t="s">
        <v>40</v>
      </c>
      <c r="D4135" s="2" t="s">
        <v>40</v>
      </c>
      <c r="E4135" s="2" t="s">
        <v>40</v>
      </c>
      <c r="F4135" s="2">
        <v>0</v>
      </c>
      <c r="G4135" s="2">
        <v>0</v>
      </c>
      <c r="H4135" s="2" t="s">
        <v>40</v>
      </c>
      <c r="I4135" s="2" t="s">
        <v>40</v>
      </c>
      <c r="J4135" s="2" t="s">
        <v>83</v>
      </c>
      <c r="K4135" s="2" t="s">
        <v>40</v>
      </c>
      <c r="L4135" s="2" t="s">
        <v>40</v>
      </c>
      <c r="M4135" s="2" t="s">
        <v>40</v>
      </c>
      <c r="N4135" s="2">
        <v>0</v>
      </c>
      <c r="O4135" s="2">
        <v>0</v>
      </c>
      <c r="P4135" s="2">
        <v>0</v>
      </c>
      <c r="Q4135" s="2" t="s">
        <v>40</v>
      </c>
      <c r="R4135" s="2" t="s">
        <v>83</v>
      </c>
      <c r="S4135" s="2" t="s">
        <v>40</v>
      </c>
      <c r="T4135" s="2" t="s">
        <v>40</v>
      </c>
      <c r="U4135" s="2" t="s">
        <v>40</v>
      </c>
      <c r="V4135" s="2">
        <v>0</v>
      </c>
      <c r="W4135" s="2">
        <v>0</v>
      </c>
      <c r="X4135" s="2" t="s">
        <v>40</v>
      </c>
      <c r="Y4135" s="2" t="s">
        <v>40</v>
      </c>
      <c r="Z4135" s="2">
        <v>0</v>
      </c>
      <c r="AA4135" s="2">
        <v>0</v>
      </c>
      <c r="AB4135" s="2">
        <v>0</v>
      </c>
      <c r="AC4135" s="2" t="s">
        <v>40</v>
      </c>
      <c r="AD4135" s="2" t="s">
        <v>40</v>
      </c>
    </row>
    <row r="4136" spans="1:30" x14ac:dyDescent="0.2">
      <c r="A4136" s="3" t="s">
        <v>55</v>
      </c>
      <c r="B4136" s="2">
        <v>0</v>
      </c>
      <c r="C4136" s="2">
        <v>0</v>
      </c>
      <c r="D4136" s="2">
        <v>0</v>
      </c>
      <c r="E4136" s="2" t="s">
        <v>40</v>
      </c>
      <c r="F4136" s="2">
        <v>0</v>
      </c>
      <c r="G4136" s="2">
        <v>0</v>
      </c>
      <c r="H4136" s="2" t="s">
        <v>40</v>
      </c>
      <c r="I4136" s="2" t="s">
        <v>40</v>
      </c>
      <c r="J4136" s="2" t="s">
        <v>83</v>
      </c>
      <c r="K4136" s="2" t="s">
        <v>40</v>
      </c>
      <c r="L4136" s="2" t="s">
        <v>40</v>
      </c>
      <c r="M4136" s="2" t="s">
        <v>40</v>
      </c>
      <c r="N4136" s="2">
        <v>0</v>
      </c>
      <c r="O4136" s="2">
        <v>0</v>
      </c>
      <c r="P4136" s="2">
        <v>0</v>
      </c>
      <c r="Q4136" s="2" t="s">
        <v>40</v>
      </c>
      <c r="R4136" s="2" t="s">
        <v>83</v>
      </c>
      <c r="S4136" s="2" t="s">
        <v>40</v>
      </c>
      <c r="T4136" s="2" t="s">
        <v>40</v>
      </c>
      <c r="U4136" s="2" t="s">
        <v>40</v>
      </c>
      <c r="V4136" s="2">
        <v>0</v>
      </c>
      <c r="W4136" s="2">
        <v>0</v>
      </c>
      <c r="X4136" s="2" t="s">
        <v>40</v>
      </c>
      <c r="Y4136" s="2" t="s">
        <v>40</v>
      </c>
      <c r="Z4136" s="2">
        <v>0</v>
      </c>
      <c r="AA4136" s="2">
        <v>0</v>
      </c>
      <c r="AB4136" s="2" t="s">
        <v>40</v>
      </c>
      <c r="AC4136" s="2" t="s">
        <v>40</v>
      </c>
      <c r="AD4136" s="2" t="s">
        <v>40</v>
      </c>
    </row>
    <row r="4137" spans="1:30" x14ac:dyDescent="0.2">
      <c r="A4137" s="3" t="s">
        <v>56</v>
      </c>
      <c r="B4137" s="2">
        <v>0</v>
      </c>
      <c r="C4137" s="2">
        <v>0</v>
      </c>
      <c r="D4137" s="2">
        <v>0</v>
      </c>
      <c r="E4137" s="2" t="s">
        <v>40</v>
      </c>
      <c r="F4137" s="2" t="s">
        <v>83</v>
      </c>
      <c r="G4137" s="2" t="s">
        <v>40</v>
      </c>
      <c r="H4137" s="2" t="s">
        <v>40</v>
      </c>
      <c r="I4137" s="2" t="s">
        <v>40</v>
      </c>
      <c r="J4137" s="2" t="s">
        <v>83</v>
      </c>
      <c r="K4137" s="2" t="s">
        <v>40</v>
      </c>
      <c r="L4137" s="2" t="s">
        <v>40</v>
      </c>
      <c r="M4137" s="2" t="s">
        <v>40</v>
      </c>
      <c r="N4137" s="2" t="s">
        <v>83</v>
      </c>
      <c r="O4137" s="2" t="s">
        <v>40</v>
      </c>
      <c r="P4137" s="2" t="s">
        <v>40</v>
      </c>
      <c r="Q4137" s="2" t="s">
        <v>40</v>
      </c>
      <c r="R4137" s="2" t="s">
        <v>83</v>
      </c>
      <c r="S4137" s="2" t="s">
        <v>40</v>
      </c>
      <c r="T4137" s="2" t="s">
        <v>40</v>
      </c>
      <c r="U4137" s="2" t="s">
        <v>40</v>
      </c>
      <c r="V4137" s="2" t="s">
        <v>83</v>
      </c>
      <c r="W4137" s="2" t="s">
        <v>40</v>
      </c>
      <c r="X4137" s="2" t="s">
        <v>40</v>
      </c>
      <c r="Y4137" s="2" t="s">
        <v>40</v>
      </c>
      <c r="Z4137" s="2" t="s">
        <v>83</v>
      </c>
      <c r="AA4137" s="2" t="s">
        <v>40</v>
      </c>
      <c r="AB4137" s="2" t="s">
        <v>40</v>
      </c>
      <c r="AC4137" s="2" t="s">
        <v>40</v>
      </c>
      <c r="AD4137" s="2" t="s">
        <v>40</v>
      </c>
    </row>
    <row r="4140" spans="1:30" x14ac:dyDescent="0.2">
      <c r="A4140" s="3" t="s">
        <v>87</v>
      </c>
    </row>
    <row r="4142" spans="1:30" x14ac:dyDescent="0.2">
      <c r="B4142" s="2" t="s">
        <v>39</v>
      </c>
      <c r="C4142" s="2" t="s">
        <v>40</v>
      </c>
      <c r="D4142" s="2" t="s">
        <v>40</v>
      </c>
      <c r="E4142" s="2" t="s">
        <v>40</v>
      </c>
      <c r="F4142" s="2" t="s">
        <v>41</v>
      </c>
      <c r="G4142" s="2" t="s">
        <v>40</v>
      </c>
      <c r="H4142" s="2" t="s">
        <v>40</v>
      </c>
      <c r="I4142" s="2" t="s">
        <v>40</v>
      </c>
      <c r="J4142" s="2" t="s">
        <v>42</v>
      </c>
      <c r="K4142" s="2" t="s">
        <v>40</v>
      </c>
      <c r="L4142" s="2" t="s">
        <v>40</v>
      </c>
      <c r="M4142" s="2" t="s">
        <v>40</v>
      </c>
      <c r="N4142" s="2" t="s">
        <v>43</v>
      </c>
      <c r="O4142" s="2" t="s">
        <v>40</v>
      </c>
      <c r="P4142" s="2" t="s">
        <v>40</v>
      </c>
      <c r="Q4142" s="2" t="s">
        <v>40</v>
      </c>
      <c r="R4142" s="2" t="s">
        <v>44</v>
      </c>
      <c r="S4142" s="2" t="s">
        <v>40</v>
      </c>
      <c r="T4142" s="2" t="s">
        <v>40</v>
      </c>
      <c r="U4142" s="2" t="s">
        <v>40</v>
      </c>
      <c r="V4142" s="2" t="s">
        <v>45</v>
      </c>
      <c r="W4142" s="2" t="s">
        <v>40</v>
      </c>
      <c r="X4142" s="2" t="s">
        <v>40</v>
      </c>
      <c r="Y4142" s="2" t="s">
        <v>40</v>
      </c>
      <c r="Z4142" s="2" t="s">
        <v>46</v>
      </c>
      <c r="AA4142" s="2" t="s">
        <v>40</v>
      </c>
      <c r="AB4142" s="2" t="s">
        <v>40</v>
      </c>
      <c r="AC4142" s="2" t="s">
        <v>40</v>
      </c>
      <c r="AD4142" s="2" t="s">
        <v>40</v>
      </c>
    </row>
    <row r="4143" spans="1:30" x14ac:dyDescent="0.2">
      <c r="A4143" s="3" t="s">
        <v>47</v>
      </c>
      <c r="B4143" s="2">
        <v>0</v>
      </c>
      <c r="C4143" s="2">
        <v>0</v>
      </c>
      <c r="D4143" s="2">
        <v>0</v>
      </c>
      <c r="E4143" s="2">
        <v>0</v>
      </c>
      <c r="F4143" s="2" t="s">
        <v>83</v>
      </c>
      <c r="G4143" s="2" t="s">
        <v>40</v>
      </c>
      <c r="H4143" s="2" t="s">
        <v>40</v>
      </c>
      <c r="I4143" s="2" t="s">
        <v>40</v>
      </c>
      <c r="J4143" s="2" t="s">
        <v>83</v>
      </c>
      <c r="K4143" s="2" t="s">
        <v>40</v>
      </c>
      <c r="L4143" s="2" t="s">
        <v>40</v>
      </c>
      <c r="M4143" s="2" t="s">
        <v>40</v>
      </c>
      <c r="N4143" s="2" t="s">
        <v>83</v>
      </c>
      <c r="O4143" s="2" t="s">
        <v>40</v>
      </c>
      <c r="P4143" s="2" t="s">
        <v>40</v>
      </c>
      <c r="Q4143" s="2" t="s">
        <v>40</v>
      </c>
      <c r="R4143" s="2" t="s">
        <v>83</v>
      </c>
      <c r="S4143" s="2" t="s">
        <v>40</v>
      </c>
      <c r="T4143" s="2" t="s">
        <v>40</v>
      </c>
      <c r="U4143" s="2" t="s">
        <v>40</v>
      </c>
      <c r="V4143" s="2" t="s">
        <v>83</v>
      </c>
      <c r="W4143" s="2" t="s">
        <v>40</v>
      </c>
      <c r="X4143" s="2" t="s">
        <v>40</v>
      </c>
      <c r="Y4143" s="2" t="s">
        <v>40</v>
      </c>
      <c r="Z4143" s="2" t="s">
        <v>83</v>
      </c>
      <c r="AA4143" s="2" t="s">
        <v>40</v>
      </c>
      <c r="AB4143" s="2" t="s">
        <v>40</v>
      </c>
      <c r="AC4143" s="2" t="s">
        <v>40</v>
      </c>
      <c r="AD4143" s="2" t="s">
        <v>40</v>
      </c>
    </row>
    <row r="4144" spans="1:30" x14ac:dyDescent="0.2">
      <c r="A4144" s="3" t="s">
        <v>52</v>
      </c>
      <c r="B4144" s="2">
        <v>0</v>
      </c>
      <c r="C4144" s="2">
        <v>0</v>
      </c>
      <c r="D4144" s="2">
        <v>0</v>
      </c>
      <c r="E4144" s="2" t="s">
        <v>40</v>
      </c>
      <c r="F4144" s="2" t="s">
        <v>83</v>
      </c>
      <c r="G4144" s="2" t="s">
        <v>40</v>
      </c>
      <c r="H4144" s="2" t="s">
        <v>40</v>
      </c>
      <c r="I4144" s="2" t="s">
        <v>40</v>
      </c>
      <c r="J4144" s="2" t="s">
        <v>83</v>
      </c>
      <c r="K4144" s="2" t="s">
        <v>40</v>
      </c>
      <c r="L4144" s="2" t="s">
        <v>40</v>
      </c>
      <c r="M4144" s="2" t="s">
        <v>40</v>
      </c>
      <c r="N4144" s="2" t="s">
        <v>83</v>
      </c>
      <c r="O4144" s="2" t="s">
        <v>40</v>
      </c>
      <c r="P4144" s="2" t="s">
        <v>40</v>
      </c>
      <c r="Q4144" s="2" t="s">
        <v>40</v>
      </c>
      <c r="R4144" s="2">
        <v>0</v>
      </c>
      <c r="S4144" s="2">
        <v>0</v>
      </c>
      <c r="T4144" s="2" t="s">
        <v>40</v>
      </c>
      <c r="U4144" s="2" t="s">
        <v>40</v>
      </c>
      <c r="V4144" s="2" t="s">
        <v>83</v>
      </c>
      <c r="W4144" s="2" t="s">
        <v>40</v>
      </c>
      <c r="X4144" s="2" t="s">
        <v>40</v>
      </c>
      <c r="Y4144" s="2" t="s">
        <v>40</v>
      </c>
      <c r="Z4144" s="2">
        <v>0</v>
      </c>
      <c r="AA4144" s="2">
        <v>0</v>
      </c>
      <c r="AB4144" s="2" t="s">
        <v>40</v>
      </c>
      <c r="AC4144" s="2" t="s">
        <v>40</v>
      </c>
      <c r="AD4144" s="2" t="s">
        <v>40</v>
      </c>
    </row>
    <row r="4145" spans="1:30" x14ac:dyDescent="0.2">
      <c r="A4145" s="3" t="s">
        <v>54</v>
      </c>
      <c r="B4145" s="2" t="s">
        <v>83</v>
      </c>
      <c r="C4145" s="2" t="s">
        <v>40</v>
      </c>
      <c r="D4145" s="2" t="s">
        <v>40</v>
      </c>
      <c r="E4145" s="2" t="s">
        <v>40</v>
      </c>
      <c r="F4145" s="2">
        <v>0</v>
      </c>
      <c r="G4145" s="2">
        <v>0</v>
      </c>
      <c r="H4145" s="2" t="s">
        <v>40</v>
      </c>
      <c r="I4145" s="2" t="s">
        <v>40</v>
      </c>
      <c r="J4145" s="2" t="s">
        <v>83</v>
      </c>
      <c r="K4145" s="2" t="s">
        <v>40</v>
      </c>
      <c r="L4145" s="2" t="s">
        <v>40</v>
      </c>
      <c r="M4145" s="2" t="s">
        <v>40</v>
      </c>
      <c r="N4145" s="2">
        <v>0</v>
      </c>
      <c r="O4145" s="2">
        <v>0</v>
      </c>
      <c r="P4145" s="2">
        <v>0</v>
      </c>
      <c r="Q4145" s="2" t="s">
        <v>40</v>
      </c>
      <c r="R4145" s="2" t="s">
        <v>83</v>
      </c>
      <c r="S4145" s="2" t="s">
        <v>40</v>
      </c>
      <c r="T4145" s="2" t="s">
        <v>40</v>
      </c>
      <c r="U4145" s="2" t="s">
        <v>40</v>
      </c>
      <c r="V4145" s="2">
        <v>0</v>
      </c>
      <c r="W4145" s="2">
        <v>0</v>
      </c>
      <c r="X4145" s="2" t="s">
        <v>40</v>
      </c>
      <c r="Y4145" s="2" t="s">
        <v>40</v>
      </c>
      <c r="Z4145" s="2">
        <v>0</v>
      </c>
      <c r="AA4145" s="2">
        <v>0</v>
      </c>
      <c r="AB4145" s="2">
        <v>0</v>
      </c>
      <c r="AC4145" s="2" t="s">
        <v>40</v>
      </c>
      <c r="AD4145" s="2" t="s">
        <v>40</v>
      </c>
    </row>
    <row r="4146" spans="1:30" x14ac:dyDescent="0.2">
      <c r="A4146" s="3" t="s">
        <v>55</v>
      </c>
      <c r="B4146" s="2">
        <v>0</v>
      </c>
      <c r="C4146" s="2">
        <v>0</v>
      </c>
      <c r="D4146" s="2">
        <v>0</v>
      </c>
      <c r="E4146" s="2" t="s">
        <v>40</v>
      </c>
      <c r="F4146" s="2">
        <v>0</v>
      </c>
      <c r="G4146" s="2">
        <v>0</v>
      </c>
      <c r="H4146" s="2" t="s">
        <v>40</v>
      </c>
      <c r="I4146" s="2" t="s">
        <v>40</v>
      </c>
      <c r="J4146" s="2" t="s">
        <v>83</v>
      </c>
      <c r="K4146" s="2" t="s">
        <v>40</v>
      </c>
      <c r="L4146" s="2" t="s">
        <v>40</v>
      </c>
      <c r="M4146" s="2" t="s">
        <v>40</v>
      </c>
      <c r="N4146" s="2">
        <v>0</v>
      </c>
      <c r="O4146" s="2">
        <v>0</v>
      </c>
      <c r="P4146" s="2">
        <v>0</v>
      </c>
      <c r="Q4146" s="2" t="s">
        <v>40</v>
      </c>
      <c r="R4146" s="2" t="s">
        <v>83</v>
      </c>
      <c r="S4146" s="2" t="s">
        <v>40</v>
      </c>
      <c r="T4146" s="2" t="s">
        <v>40</v>
      </c>
      <c r="U4146" s="2" t="s">
        <v>40</v>
      </c>
      <c r="V4146" s="2">
        <v>0</v>
      </c>
      <c r="W4146" s="2">
        <v>0</v>
      </c>
      <c r="X4146" s="2" t="s">
        <v>40</v>
      </c>
      <c r="Y4146" s="2" t="s">
        <v>40</v>
      </c>
      <c r="Z4146" s="2">
        <v>0</v>
      </c>
      <c r="AA4146" s="2">
        <v>0</v>
      </c>
      <c r="AB4146" s="2" t="s">
        <v>40</v>
      </c>
      <c r="AC4146" s="2" t="s">
        <v>40</v>
      </c>
      <c r="AD4146" s="2" t="s">
        <v>40</v>
      </c>
    </row>
    <row r="4147" spans="1:30" x14ac:dyDescent="0.2">
      <c r="A4147" s="3" t="s">
        <v>56</v>
      </c>
      <c r="B4147" s="2">
        <v>0</v>
      </c>
      <c r="C4147" s="2">
        <v>0</v>
      </c>
      <c r="D4147" s="2">
        <v>0</v>
      </c>
      <c r="E4147" s="2" t="s">
        <v>40</v>
      </c>
      <c r="F4147" s="2" t="s">
        <v>83</v>
      </c>
      <c r="G4147" s="2" t="s">
        <v>40</v>
      </c>
      <c r="H4147" s="2" t="s">
        <v>40</v>
      </c>
      <c r="I4147" s="2" t="s">
        <v>40</v>
      </c>
      <c r="J4147" s="2" t="s">
        <v>83</v>
      </c>
      <c r="K4147" s="2" t="s">
        <v>40</v>
      </c>
      <c r="L4147" s="2" t="s">
        <v>40</v>
      </c>
      <c r="M4147" s="2" t="s">
        <v>40</v>
      </c>
      <c r="N4147" s="2" t="s">
        <v>83</v>
      </c>
      <c r="O4147" s="2" t="s">
        <v>40</v>
      </c>
      <c r="P4147" s="2" t="s">
        <v>40</v>
      </c>
      <c r="Q4147" s="2" t="s">
        <v>40</v>
      </c>
      <c r="R4147" s="2" t="s">
        <v>83</v>
      </c>
      <c r="S4147" s="2" t="s">
        <v>40</v>
      </c>
      <c r="T4147" s="2" t="s">
        <v>40</v>
      </c>
      <c r="U4147" s="2" t="s">
        <v>40</v>
      </c>
      <c r="V4147" s="2" t="s">
        <v>83</v>
      </c>
      <c r="W4147" s="2" t="s">
        <v>40</v>
      </c>
      <c r="X4147" s="2" t="s">
        <v>40</v>
      </c>
      <c r="Y4147" s="2" t="s">
        <v>40</v>
      </c>
      <c r="Z4147" s="2" t="s">
        <v>83</v>
      </c>
      <c r="AA4147" s="2" t="s">
        <v>40</v>
      </c>
      <c r="AB4147" s="2" t="s">
        <v>40</v>
      </c>
      <c r="AC4147" s="2" t="s">
        <v>40</v>
      </c>
      <c r="AD4147" s="2" t="s">
        <v>40</v>
      </c>
    </row>
    <row r="4150" spans="1:30" x14ac:dyDescent="0.2">
      <c r="A4150" s="3" t="s">
        <v>88</v>
      </c>
    </row>
    <row r="4152" spans="1:30" x14ac:dyDescent="0.2">
      <c r="B4152" s="2" t="s">
        <v>39</v>
      </c>
      <c r="C4152" s="2" t="s">
        <v>40</v>
      </c>
      <c r="D4152" s="2" t="s">
        <v>40</v>
      </c>
      <c r="E4152" s="2" t="s">
        <v>40</v>
      </c>
      <c r="F4152" s="2" t="s">
        <v>41</v>
      </c>
      <c r="G4152" s="2" t="s">
        <v>40</v>
      </c>
      <c r="H4152" s="2" t="s">
        <v>40</v>
      </c>
      <c r="I4152" s="2" t="s">
        <v>40</v>
      </c>
      <c r="J4152" s="2" t="s">
        <v>42</v>
      </c>
      <c r="K4152" s="2" t="s">
        <v>40</v>
      </c>
      <c r="L4152" s="2" t="s">
        <v>40</v>
      </c>
      <c r="M4152" s="2" t="s">
        <v>40</v>
      </c>
      <c r="N4152" s="2" t="s">
        <v>43</v>
      </c>
      <c r="O4152" s="2" t="s">
        <v>40</v>
      </c>
      <c r="P4152" s="2" t="s">
        <v>40</v>
      </c>
      <c r="Q4152" s="2" t="s">
        <v>40</v>
      </c>
      <c r="R4152" s="2" t="s">
        <v>44</v>
      </c>
      <c r="S4152" s="2" t="s">
        <v>40</v>
      </c>
      <c r="T4152" s="2" t="s">
        <v>40</v>
      </c>
      <c r="U4152" s="2" t="s">
        <v>40</v>
      </c>
      <c r="V4152" s="2" t="s">
        <v>45</v>
      </c>
      <c r="W4152" s="2" t="s">
        <v>40</v>
      </c>
      <c r="X4152" s="2" t="s">
        <v>40</v>
      </c>
      <c r="Y4152" s="2" t="s">
        <v>40</v>
      </c>
      <c r="Z4152" s="2" t="s">
        <v>46</v>
      </c>
      <c r="AA4152" s="2" t="s">
        <v>40</v>
      </c>
      <c r="AB4152" s="2" t="s">
        <v>40</v>
      </c>
      <c r="AC4152" s="2" t="s">
        <v>40</v>
      </c>
      <c r="AD4152" s="2" t="s">
        <v>40</v>
      </c>
    </row>
    <row r="4153" spans="1:30" x14ac:dyDescent="0.2">
      <c r="A4153" s="3" t="s">
        <v>47</v>
      </c>
      <c r="B4153" s="2">
        <v>1</v>
      </c>
      <c r="C4153" s="2">
        <v>1</v>
      </c>
      <c r="D4153" s="2">
        <v>1</v>
      </c>
      <c r="E4153" s="2">
        <v>1</v>
      </c>
      <c r="F4153" s="2" t="s">
        <v>83</v>
      </c>
      <c r="G4153" s="2" t="s">
        <v>40</v>
      </c>
      <c r="H4153" s="2" t="s">
        <v>40</v>
      </c>
      <c r="I4153" s="2" t="s">
        <v>40</v>
      </c>
      <c r="J4153" s="2" t="s">
        <v>83</v>
      </c>
      <c r="K4153" s="2" t="s">
        <v>40</v>
      </c>
      <c r="L4153" s="2" t="s">
        <v>40</v>
      </c>
      <c r="M4153" s="2" t="s">
        <v>40</v>
      </c>
      <c r="N4153" s="2" t="s">
        <v>83</v>
      </c>
      <c r="O4153" s="2" t="s">
        <v>40</v>
      </c>
      <c r="P4153" s="2" t="s">
        <v>40</v>
      </c>
      <c r="Q4153" s="2" t="s">
        <v>40</v>
      </c>
      <c r="R4153" s="2" t="s">
        <v>83</v>
      </c>
      <c r="S4153" s="2" t="s">
        <v>40</v>
      </c>
      <c r="T4153" s="2" t="s">
        <v>40</v>
      </c>
      <c r="U4153" s="2" t="s">
        <v>40</v>
      </c>
      <c r="V4153" s="2" t="s">
        <v>83</v>
      </c>
      <c r="W4153" s="2" t="s">
        <v>40</v>
      </c>
      <c r="X4153" s="2" t="s">
        <v>40</v>
      </c>
      <c r="Y4153" s="2" t="s">
        <v>40</v>
      </c>
      <c r="Z4153" s="2" t="s">
        <v>83</v>
      </c>
      <c r="AA4153" s="2" t="s">
        <v>40</v>
      </c>
      <c r="AB4153" s="2" t="s">
        <v>40</v>
      </c>
      <c r="AC4153" s="2" t="s">
        <v>40</v>
      </c>
      <c r="AD4153" s="2" t="s">
        <v>40</v>
      </c>
    </row>
    <row r="4154" spans="1:30" x14ac:dyDescent="0.2">
      <c r="A4154" s="3" t="s">
        <v>52</v>
      </c>
      <c r="B4154" s="2">
        <v>1</v>
      </c>
      <c r="C4154" s="2">
        <v>1</v>
      </c>
      <c r="D4154" s="2">
        <v>1</v>
      </c>
      <c r="E4154" s="2" t="s">
        <v>40</v>
      </c>
      <c r="F4154" s="2" t="s">
        <v>83</v>
      </c>
      <c r="G4154" s="2" t="s">
        <v>40</v>
      </c>
      <c r="H4154" s="2" t="s">
        <v>40</v>
      </c>
      <c r="I4154" s="2" t="s">
        <v>40</v>
      </c>
      <c r="J4154" s="2" t="s">
        <v>83</v>
      </c>
      <c r="K4154" s="2" t="s">
        <v>40</v>
      </c>
      <c r="L4154" s="2" t="s">
        <v>40</v>
      </c>
      <c r="M4154" s="2" t="s">
        <v>40</v>
      </c>
      <c r="N4154" s="2" t="s">
        <v>83</v>
      </c>
      <c r="O4154" s="2" t="s">
        <v>40</v>
      </c>
      <c r="P4154" s="2" t="s">
        <v>40</v>
      </c>
      <c r="Q4154" s="2" t="s">
        <v>40</v>
      </c>
      <c r="R4154" s="2">
        <v>1</v>
      </c>
      <c r="S4154" s="2">
        <v>1</v>
      </c>
      <c r="T4154" s="2" t="s">
        <v>40</v>
      </c>
      <c r="U4154" s="2" t="s">
        <v>40</v>
      </c>
      <c r="V4154" s="2" t="s">
        <v>83</v>
      </c>
      <c r="W4154" s="2" t="s">
        <v>40</v>
      </c>
      <c r="X4154" s="2" t="s">
        <v>40</v>
      </c>
      <c r="Y4154" s="2" t="s">
        <v>40</v>
      </c>
      <c r="Z4154" s="2">
        <v>1</v>
      </c>
      <c r="AA4154" s="2">
        <v>1</v>
      </c>
      <c r="AB4154" s="2" t="s">
        <v>40</v>
      </c>
      <c r="AC4154" s="2" t="s">
        <v>40</v>
      </c>
      <c r="AD4154" s="2" t="s">
        <v>40</v>
      </c>
    </row>
    <row r="4155" spans="1:30" x14ac:dyDescent="0.2">
      <c r="A4155" s="3" t="s">
        <v>54</v>
      </c>
      <c r="B4155" s="2" t="s">
        <v>83</v>
      </c>
      <c r="C4155" s="2" t="s">
        <v>40</v>
      </c>
      <c r="D4155" s="2" t="s">
        <v>40</v>
      </c>
      <c r="E4155" s="2" t="s">
        <v>40</v>
      </c>
      <c r="F4155" s="2">
        <v>1</v>
      </c>
      <c r="G4155" s="2">
        <v>1</v>
      </c>
      <c r="H4155" s="2" t="s">
        <v>40</v>
      </c>
      <c r="I4155" s="2" t="s">
        <v>40</v>
      </c>
      <c r="J4155" s="2" t="s">
        <v>83</v>
      </c>
      <c r="K4155" s="2" t="s">
        <v>40</v>
      </c>
      <c r="L4155" s="2" t="s">
        <v>40</v>
      </c>
      <c r="M4155" s="2" t="s">
        <v>40</v>
      </c>
      <c r="N4155" s="2">
        <v>1</v>
      </c>
      <c r="O4155" s="2">
        <v>1</v>
      </c>
      <c r="P4155" s="2">
        <v>1</v>
      </c>
      <c r="Q4155" s="2" t="s">
        <v>40</v>
      </c>
      <c r="R4155" s="2" t="s">
        <v>83</v>
      </c>
      <c r="S4155" s="2" t="s">
        <v>40</v>
      </c>
      <c r="T4155" s="2" t="s">
        <v>40</v>
      </c>
      <c r="U4155" s="2" t="s">
        <v>40</v>
      </c>
      <c r="V4155" s="2">
        <v>1</v>
      </c>
      <c r="W4155" s="2">
        <v>1</v>
      </c>
      <c r="X4155" s="2" t="s">
        <v>40</v>
      </c>
      <c r="Y4155" s="2" t="s">
        <v>40</v>
      </c>
      <c r="Z4155" s="2">
        <v>1</v>
      </c>
      <c r="AA4155" s="2">
        <v>1</v>
      </c>
      <c r="AB4155" s="2">
        <v>1</v>
      </c>
      <c r="AC4155" s="2" t="s">
        <v>40</v>
      </c>
      <c r="AD4155" s="2" t="s">
        <v>40</v>
      </c>
    </row>
    <row r="4156" spans="1:30" x14ac:dyDescent="0.2">
      <c r="A4156" s="3" t="s">
        <v>55</v>
      </c>
      <c r="B4156" s="2">
        <v>1</v>
      </c>
      <c r="C4156" s="2">
        <v>1</v>
      </c>
      <c r="D4156" s="2">
        <v>1</v>
      </c>
      <c r="E4156" s="2" t="s">
        <v>40</v>
      </c>
      <c r="F4156" s="2">
        <v>1</v>
      </c>
      <c r="G4156" s="2">
        <v>1</v>
      </c>
      <c r="H4156" s="2" t="s">
        <v>40</v>
      </c>
      <c r="I4156" s="2" t="s">
        <v>40</v>
      </c>
      <c r="J4156" s="2" t="s">
        <v>83</v>
      </c>
      <c r="K4156" s="2" t="s">
        <v>40</v>
      </c>
      <c r="L4156" s="2" t="s">
        <v>40</v>
      </c>
      <c r="M4156" s="2" t="s">
        <v>40</v>
      </c>
      <c r="N4156" s="2">
        <v>1</v>
      </c>
      <c r="O4156" s="2">
        <v>1</v>
      </c>
      <c r="P4156" s="2">
        <v>1</v>
      </c>
      <c r="Q4156" s="2" t="s">
        <v>40</v>
      </c>
      <c r="R4156" s="2" t="s">
        <v>83</v>
      </c>
      <c r="S4156" s="2" t="s">
        <v>40</v>
      </c>
      <c r="T4156" s="2" t="s">
        <v>40</v>
      </c>
      <c r="U4156" s="2" t="s">
        <v>40</v>
      </c>
      <c r="V4156" s="2">
        <v>1</v>
      </c>
      <c r="W4156" s="2">
        <v>1</v>
      </c>
      <c r="X4156" s="2" t="s">
        <v>40</v>
      </c>
      <c r="Y4156" s="2" t="s">
        <v>40</v>
      </c>
      <c r="Z4156" s="2">
        <v>1</v>
      </c>
      <c r="AA4156" s="2">
        <v>1</v>
      </c>
      <c r="AB4156" s="2" t="s">
        <v>40</v>
      </c>
      <c r="AC4156" s="2" t="s">
        <v>40</v>
      </c>
      <c r="AD4156" s="2" t="s">
        <v>40</v>
      </c>
    </row>
    <row r="4157" spans="1:30" x14ac:dyDescent="0.2">
      <c r="A4157" s="3" t="s">
        <v>56</v>
      </c>
      <c r="B4157" s="2">
        <v>1</v>
      </c>
      <c r="C4157" s="2">
        <v>1</v>
      </c>
      <c r="D4157" s="2">
        <v>1</v>
      </c>
      <c r="E4157" s="2" t="s">
        <v>40</v>
      </c>
      <c r="F4157" s="2" t="s">
        <v>83</v>
      </c>
      <c r="G4157" s="2" t="s">
        <v>40</v>
      </c>
      <c r="H4157" s="2" t="s">
        <v>40</v>
      </c>
      <c r="I4157" s="2" t="s">
        <v>40</v>
      </c>
      <c r="J4157" s="2" t="s">
        <v>83</v>
      </c>
      <c r="K4157" s="2" t="s">
        <v>40</v>
      </c>
      <c r="L4157" s="2" t="s">
        <v>40</v>
      </c>
      <c r="M4157" s="2" t="s">
        <v>40</v>
      </c>
      <c r="N4157" s="2" t="s">
        <v>83</v>
      </c>
      <c r="O4157" s="2" t="s">
        <v>40</v>
      </c>
      <c r="P4157" s="2" t="s">
        <v>40</v>
      </c>
      <c r="Q4157" s="2" t="s">
        <v>40</v>
      </c>
      <c r="R4157" s="2" t="s">
        <v>83</v>
      </c>
      <c r="S4157" s="2" t="s">
        <v>40</v>
      </c>
      <c r="T4157" s="2" t="s">
        <v>40</v>
      </c>
      <c r="U4157" s="2" t="s">
        <v>40</v>
      </c>
      <c r="V4157" s="2" t="s">
        <v>83</v>
      </c>
      <c r="W4157" s="2" t="s">
        <v>40</v>
      </c>
      <c r="X4157" s="2" t="s">
        <v>40</v>
      </c>
      <c r="Y4157" s="2" t="s">
        <v>40</v>
      </c>
      <c r="Z4157" s="2" t="s">
        <v>83</v>
      </c>
      <c r="AA4157" s="2" t="s">
        <v>40</v>
      </c>
      <c r="AB4157" s="2" t="s">
        <v>40</v>
      </c>
      <c r="AC4157" s="2" t="s">
        <v>40</v>
      </c>
      <c r="AD4157" s="2" t="s">
        <v>40</v>
      </c>
    </row>
    <row r="4160" spans="1:30" x14ac:dyDescent="0.2">
      <c r="A4160" s="3" t="s">
        <v>89</v>
      </c>
    </row>
    <row r="4162" spans="1:30" x14ac:dyDescent="0.2">
      <c r="B4162" s="2" t="s">
        <v>39</v>
      </c>
      <c r="C4162" s="2" t="s">
        <v>40</v>
      </c>
      <c r="D4162" s="2" t="s">
        <v>40</v>
      </c>
      <c r="E4162" s="2" t="s">
        <v>40</v>
      </c>
      <c r="F4162" s="2" t="s">
        <v>41</v>
      </c>
      <c r="G4162" s="2" t="s">
        <v>40</v>
      </c>
      <c r="H4162" s="2" t="s">
        <v>40</v>
      </c>
      <c r="I4162" s="2" t="s">
        <v>40</v>
      </c>
      <c r="J4162" s="2" t="s">
        <v>42</v>
      </c>
      <c r="K4162" s="2" t="s">
        <v>40</v>
      </c>
      <c r="L4162" s="2" t="s">
        <v>40</v>
      </c>
      <c r="M4162" s="2" t="s">
        <v>40</v>
      </c>
      <c r="N4162" s="2" t="s">
        <v>43</v>
      </c>
      <c r="O4162" s="2" t="s">
        <v>40</v>
      </c>
      <c r="P4162" s="2" t="s">
        <v>40</v>
      </c>
      <c r="Q4162" s="2" t="s">
        <v>40</v>
      </c>
      <c r="R4162" s="2" t="s">
        <v>44</v>
      </c>
      <c r="S4162" s="2" t="s">
        <v>40</v>
      </c>
      <c r="T4162" s="2" t="s">
        <v>40</v>
      </c>
      <c r="U4162" s="2" t="s">
        <v>40</v>
      </c>
      <c r="V4162" s="2" t="s">
        <v>45</v>
      </c>
      <c r="W4162" s="2" t="s">
        <v>40</v>
      </c>
      <c r="X4162" s="2" t="s">
        <v>40</v>
      </c>
      <c r="Y4162" s="2" t="s">
        <v>40</v>
      </c>
      <c r="Z4162" s="2" t="s">
        <v>46</v>
      </c>
      <c r="AA4162" s="2" t="s">
        <v>40</v>
      </c>
      <c r="AB4162" s="2" t="s">
        <v>40</v>
      </c>
      <c r="AC4162" s="2" t="s">
        <v>40</v>
      </c>
      <c r="AD4162" s="2" t="s">
        <v>40</v>
      </c>
    </row>
    <row r="4163" spans="1:30" x14ac:dyDescent="0.2">
      <c r="A4163" s="3" t="s">
        <v>47</v>
      </c>
      <c r="B4163" s="2">
        <v>0</v>
      </c>
      <c r="C4163" s="2">
        <v>0</v>
      </c>
      <c r="D4163" s="2">
        <v>0</v>
      </c>
      <c r="E4163" s="2">
        <v>0</v>
      </c>
      <c r="F4163" s="2" t="s">
        <v>83</v>
      </c>
      <c r="G4163" s="2" t="s">
        <v>40</v>
      </c>
      <c r="H4163" s="2" t="s">
        <v>40</v>
      </c>
      <c r="I4163" s="2" t="s">
        <v>40</v>
      </c>
      <c r="J4163" s="2" t="s">
        <v>83</v>
      </c>
      <c r="K4163" s="2" t="s">
        <v>40</v>
      </c>
      <c r="L4163" s="2" t="s">
        <v>40</v>
      </c>
      <c r="M4163" s="2" t="s">
        <v>40</v>
      </c>
      <c r="N4163" s="2" t="s">
        <v>83</v>
      </c>
      <c r="O4163" s="2" t="s">
        <v>40</v>
      </c>
      <c r="P4163" s="2" t="s">
        <v>40</v>
      </c>
      <c r="Q4163" s="2" t="s">
        <v>40</v>
      </c>
      <c r="R4163" s="2" t="s">
        <v>83</v>
      </c>
      <c r="S4163" s="2" t="s">
        <v>40</v>
      </c>
      <c r="T4163" s="2" t="s">
        <v>40</v>
      </c>
      <c r="U4163" s="2" t="s">
        <v>40</v>
      </c>
      <c r="V4163" s="2" t="s">
        <v>83</v>
      </c>
      <c r="W4163" s="2" t="s">
        <v>40</v>
      </c>
      <c r="X4163" s="2" t="s">
        <v>40</v>
      </c>
      <c r="Y4163" s="2" t="s">
        <v>40</v>
      </c>
      <c r="Z4163" s="2" t="s">
        <v>83</v>
      </c>
      <c r="AA4163" s="2" t="s">
        <v>40</v>
      </c>
      <c r="AB4163" s="2" t="s">
        <v>40</v>
      </c>
      <c r="AC4163" s="2" t="s">
        <v>40</v>
      </c>
      <c r="AD4163" s="2" t="s">
        <v>40</v>
      </c>
    </row>
    <row r="4164" spans="1:30" x14ac:dyDescent="0.2">
      <c r="A4164" s="3" t="s">
        <v>52</v>
      </c>
      <c r="B4164" s="2">
        <v>0</v>
      </c>
      <c r="C4164" s="2">
        <v>0</v>
      </c>
      <c r="D4164" s="2">
        <v>0</v>
      </c>
      <c r="E4164" s="2" t="s">
        <v>40</v>
      </c>
      <c r="F4164" s="2" t="s">
        <v>83</v>
      </c>
      <c r="G4164" s="2" t="s">
        <v>40</v>
      </c>
      <c r="H4164" s="2" t="s">
        <v>40</v>
      </c>
      <c r="I4164" s="2" t="s">
        <v>40</v>
      </c>
      <c r="J4164" s="2" t="s">
        <v>83</v>
      </c>
      <c r="K4164" s="2" t="s">
        <v>40</v>
      </c>
      <c r="L4164" s="2" t="s">
        <v>40</v>
      </c>
      <c r="M4164" s="2" t="s">
        <v>40</v>
      </c>
      <c r="N4164" s="2" t="s">
        <v>83</v>
      </c>
      <c r="O4164" s="2" t="s">
        <v>40</v>
      </c>
      <c r="P4164" s="2" t="s">
        <v>40</v>
      </c>
      <c r="Q4164" s="2" t="s">
        <v>40</v>
      </c>
      <c r="R4164" s="2">
        <v>0</v>
      </c>
      <c r="S4164" s="2">
        <v>0</v>
      </c>
      <c r="T4164" s="2" t="s">
        <v>40</v>
      </c>
      <c r="U4164" s="2" t="s">
        <v>40</v>
      </c>
      <c r="V4164" s="2" t="s">
        <v>83</v>
      </c>
      <c r="W4164" s="2" t="s">
        <v>40</v>
      </c>
      <c r="X4164" s="2" t="s">
        <v>40</v>
      </c>
      <c r="Y4164" s="2" t="s">
        <v>40</v>
      </c>
      <c r="Z4164" s="2">
        <v>0</v>
      </c>
      <c r="AA4164" s="2">
        <v>0</v>
      </c>
      <c r="AB4164" s="2" t="s">
        <v>40</v>
      </c>
      <c r="AC4164" s="2" t="s">
        <v>40</v>
      </c>
      <c r="AD4164" s="2" t="s">
        <v>40</v>
      </c>
    </row>
    <row r="4165" spans="1:30" x14ac:dyDescent="0.2">
      <c r="A4165" s="3" t="s">
        <v>54</v>
      </c>
      <c r="B4165" s="2" t="s">
        <v>83</v>
      </c>
      <c r="C4165" s="2" t="s">
        <v>40</v>
      </c>
      <c r="D4165" s="2" t="s">
        <v>40</v>
      </c>
      <c r="E4165" s="2" t="s">
        <v>40</v>
      </c>
      <c r="F4165" s="2">
        <v>0</v>
      </c>
      <c r="G4165" s="2">
        <v>0</v>
      </c>
      <c r="H4165" s="2" t="s">
        <v>40</v>
      </c>
      <c r="I4165" s="2" t="s">
        <v>40</v>
      </c>
      <c r="J4165" s="2" t="s">
        <v>83</v>
      </c>
      <c r="K4165" s="2" t="s">
        <v>40</v>
      </c>
      <c r="L4165" s="2" t="s">
        <v>40</v>
      </c>
      <c r="M4165" s="2" t="s">
        <v>40</v>
      </c>
      <c r="N4165" s="2">
        <v>0</v>
      </c>
      <c r="O4165" s="2">
        <v>0</v>
      </c>
      <c r="P4165" s="2">
        <v>0</v>
      </c>
      <c r="Q4165" s="2" t="s">
        <v>40</v>
      </c>
      <c r="R4165" s="2" t="s">
        <v>83</v>
      </c>
      <c r="S4165" s="2" t="s">
        <v>40</v>
      </c>
      <c r="T4165" s="2" t="s">
        <v>40</v>
      </c>
      <c r="U4165" s="2" t="s">
        <v>40</v>
      </c>
      <c r="V4165" s="2">
        <v>0</v>
      </c>
      <c r="W4165" s="2">
        <v>0</v>
      </c>
      <c r="X4165" s="2" t="s">
        <v>40</v>
      </c>
      <c r="Y4165" s="2" t="s">
        <v>40</v>
      </c>
      <c r="Z4165" s="2">
        <v>0</v>
      </c>
      <c r="AA4165" s="2">
        <v>0</v>
      </c>
      <c r="AB4165" s="2">
        <v>0</v>
      </c>
      <c r="AC4165" s="2" t="s">
        <v>40</v>
      </c>
      <c r="AD4165" s="2" t="s">
        <v>40</v>
      </c>
    </row>
    <row r="4166" spans="1:30" x14ac:dyDescent="0.2">
      <c r="A4166" s="3" t="s">
        <v>55</v>
      </c>
      <c r="B4166" s="2">
        <v>0</v>
      </c>
      <c r="C4166" s="2">
        <v>0</v>
      </c>
      <c r="D4166" s="2">
        <v>0</v>
      </c>
      <c r="E4166" s="2" t="s">
        <v>40</v>
      </c>
      <c r="F4166" s="2">
        <v>0</v>
      </c>
      <c r="G4166" s="2">
        <v>0</v>
      </c>
      <c r="H4166" s="2" t="s">
        <v>40</v>
      </c>
      <c r="I4166" s="2" t="s">
        <v>40</v>
      </c>
      <c r="J4166" s="2" t="s">
        <v>83</v>
      </c>
      <c r="K4166" s="2" t="s">
        <v>40</v>
      </c>
      <c r="L4166" s="2" t="s">
        <v>40</v>
      </c>
      <c r="M4166" s="2" t="s">
        <v>40</v>
      </c>
      <c r="N4166" s="2">
        <v>0</v>
      </c>
      <c r="O4166" s="2">
        <v>0</v>
      </c>
      <c r="P4166" s="2">
        <v>0</v>
      </c>
      <c r="Q4166" s="2" t="s">
        <v>40</v>
      </c>
      <c r="R4166" s="2" t="s">
        <v>83</v>
      </c>
      <c r="S4166" s="2" t="s">
        <v>40</v>
      </c>
      <c r="T4166" s="2" t="s">
        <v>40</v>
      </c>
      <c r="U4166" s="2" t="s">
        <v>40</v>
      </c>
      <c r="V4166" s="2">
        <v>0</v>
      </c>
      <c r="W4166" s="2">
        <v>0</v>
      </c>
      <c r="X4166" s="2" t="s">
        <v>40</v>
      </c>
      <c r="Y4166" s="2" t="s">
        <v>40</v>
      </c>
      <c r="Z4166" s="2">
        <v>0</v>
      </c>
      <c r="AA4166" s="2">
        <v>0</v>
      </c>
      <c r="AB4166" s="2" t="s">
        <v>40</v>
      </c>
      <c r="AC4166" s="2" t="s">
        <v>40</v>
      </c>
      <c r="AD4166" s="2" t="s">
        <v>40</v>
      </c>
    </row>
    <row r="4167" spans="1:30" x14ac:dyDescent="0.2">
      <c r="A4167" s="3" t="s">
        <v>56</v>
      </c>
      <c r="B4167" s="2">
        <v>0</v>
      </c>
      <c r="C4167" s="2">
        <v>0</v>
      </c>
      <c r="D4167" s="2">
        <v>0</v>
      </c>
      <c r="E4167" s="2" t="s">
        <v>40</v>
      </c>
      <c r="F4167" s="2" t="s">
        <v>83</v>
      </c>
      <c r="G4167" s="2" t="s">
        <v>40</v>
      </c>
      <c r="H4167" s="2" t="s">
        <v>40</v>
      </c>
      <c r="I4167" s="2" t="s">
        <v>40</v>
      </c>
      <c r="J4167" s="2" t="s">
        <v>83</v>
      </c>
      <c r="K4167" s="2" t="s">
        <v>40</v>
      </c>
      <c r="L4167" s="2" t="s">
        <v>40</v>
      </c>
      <c r="M4167" s="2" t="s">
        <v>40</v>
      </c>
      <c r="N4167" s="2" t="s">
        <v>83</v>
      </c>
      <c r="O4167" s="2" t="s">
        <v>40</v>
      </c>
      <c r="P4167" s="2" t="s">
        <v>40</v>
      </c>
      <c r="Q4167" s="2" t="s">
        <v>40</v>
      </c>
      <c r="R4167" s="2" t="s">
        <v>83</v>
      </c>
      <c r="S4167" s="2" t="s">
        <v>40</v>
      </c>
      <c r="T4167" s="2" t="s">
        <v>40</v>
      </c>
      <c r="U4167" s="2" t="s">
        <v>40</v>
      </c>
      <c r="V4167" s="2" t="s">
        <v>83</v>
      </c>
      <c r="W4167" s="2" t="s">
        <v>40</v>
      </c>
      <c r="X4167" s="2" t="s">
        <v>40</v>
      </c>
      <c r="Y4167" s="2" t="s">
        <v>40</v>
      </c>
      <c r="Z4167" s="2" t="s">
        <v>83</v>
      </c>
      <c r="AA4167" s="2" t="s">
        <v>40</v>
      </c>
      <c r="AB4167" s="2" t="s">
        <v>40</v>
      </c>
      <c r="AC4167" s="2" t="s">
        <v>40</v>
      </c>
      <c r="AD4167" s="2" t="s">
        <v>40</v>
      </c>
    </row>
    <row r="4170" spans="1:30" x14ac:dyDescent="0.2">
      <c r="A4170" s="3" t="s">
        <v>90</v>
      </c>
    </row>
    <row r="4172" spans="1:30" x14ac:dyDescent="0.2">
      <c r="B4172" s="2" t="s">
        <v>39</v>
      </c>
      <c r="C4172" s="2" t="s">
        <v>40</v>
      </c>
      <c r="D4172" s="2" t="s">
        <v>40</v>
      </c>
      <c r="E4172" s="2" t="s">
        <v>40</v>
      </c>
      <c r="F4172" s="2" t="s">
        <v>41</v>
      </c>
      <c r="G4172" s="2" t="s">
        <v>40</v>
      </c>
      <c r="H4172" s="2" t="s">
        <v>40</v>
      </c>
      <c r="I4172" s="2" t="s">
        <v>40</v>
      </c>
      <c r="J4172" s="2" t="s">
        <v>42</v>
      </c>
      <c r="K4172" s="2" t="s">
        <v>40</v>
      </c>
      <c r="L4172" s="2" t="s">
        <v>40</v>
      </c>
      <c r="M4172" s="2" t="s">
        <v>40</v>
      </c>
      <c r="N4172" s="2" t="s">
        <v>43</v>
      </c>
      <c r="O4172" s="2" t="s">
        <v>40</v>
      </c>
      <c r="P4172" s="2" t="s">
        <v>40</v>
      </c>
      <c r="Q4172" s="2" t="s">
        <v>40</v>
      </c>
      <c r="R4172" s="2" t="s">
        <v>44</v>
      </c>
      <c r="S4172" s="2" t="s">
        <v>40</v>
      </c>
      <c r="T4172" s="2" t="s">
        <v>40</v>
      </c>
      <c r="U4172" s="2" t="s">
        <v>40</v>
      </c>
      <c r="V4172" s="2" t="s">
        <v>45</v>
      </c>
      <c r="W4172" s="2" t="s">
        <v>40</v>
      </c>
      <c r="X4172" s="2" t="s">
        <v>40</v>
      </c>
      <c r="Y4172" s="2" t="s">
        <v>40</v>
      </c>
      <c r="Z4172" s="2" t="s">
        <v>46</v>
      </c>
      <c r="AA4172" s="2" t="s">
        <v>40</v>
      </c>
      <c r="AB4172" s="2" t="s">
        <v>40</v>
      </c>
      <c r="AC4172" s="2" t="s">
        <v>40</v>
      </c>
      <c r="AD4172" s="2" t="s">
        <v>40</v>
      </c>
    </row>
    <row r="4173" spans="1:30" x14ac:dyDescent="0.2">
      <c r="A4173" s="3" t="s">
        <v>47</v>
      </c>
      <c r="B4173" s="2">
        <v>0</v>
      </c>
      <c r="C4173" s="2">
        <v>0</v>
      </c>
      <c r="D4173" s="2">
        <v>0</v>
      </c>
      <c r="E4173" s="2">
        <v>0</v>
      </c>
      <c r="F4173" s="2" t="s">
        <v>83</v>
      </c>
      <c r="G4173" s="2" t="s">
        <v>40</v>
      </c>
      <c r="H4173" s="2" t="s">
        <v>40</v>
      </c>
      <c r="I4173" s="2" t="s">
        <v>40</v>
      </c>
      <c r="J4173" s="2" t="s">
        <v>83</v>
      </c>
      <c r="K4173" s="2" t="s">
        <v>40</v>
      </c>
      <c r="L4173" s="2" t="s">
        <v>40</v>
      </c>
      <c r="M4173" s="2" t="s">
        <v>40</v>
      </c>
      <c r="N4173" s="2" t="s">
        <v>83</v>
      </c>
      <c r="O4173" s="2" t="s">
        <v>40</v>
      </c>
      <c r="P4173" s="2" t="s">
        <v>40</v>
      </c>
      <c r="Q4173" s="2" t="s">
        <v>40</v>
      </c>
      <c r="R4173" s="2" t="s">
        <v>83</v>
      </c>
      <c r="S4173" s="2" t="s">
        <v>40</v>
      </c>
      <c r="T4173" s="2" t="s">
        <v>40</v>
      </c>
      <c r="U4173" s="2" t="s">
        <v>40</v>
      </c>
      <c r="V4173" s="2" t="s">
        <v>83</v>
      </c>
      <c r="W4173" s="2" t="s">
        <v>40</v>
      </c>
      <c r="X4173" s="2" t="s">
        <v>40</v>
      </c>
      <c r="Y4173" s="2" t="s">
        <v>40</v>
      </c>
      <c r="Z4173" s="2" t="s">
        <v>83</v>
      </c>
      <c r="AA4173" s="2" t="s">
        <v>40</v>
      </c>
      <c r="AB4173" s="2" t="s">
        <v>40</v>
      </c>
      <c r="AC4173" s="2" t="s">
        <v>40</v>
      </c>
      <c r="AD4173" s="2" t="s">
        <v>40</v>
      </c>
    </row>
    <row r="4174" spans="1:30" x14ac:dyDescent="0.2">
      <c r="A4174" s="3" t="s">
        <v>52</v>
      </c>
      <c r="B4174" s="2">
        <v>0</v>
      </c>
      <c r="C4174" s="2">
        <v>0</v>
      </c>
      <c r="D4174" s="2">
        <v>0</v>
      </c>
      <c r="E4174" s="2" t="s">
        <v>40</v>
      </c>
      <c r="F4174" s="2" t="s">
        <v>83</v>
      </c>
      <c r="G4174" s="2" t="s">
        <v>40</v>
      </c>
      <c r="H4174" s="2" t="s">
        <v>40</v>
      </c>
      <c r="I4174" s="2" t="s">
        <v>40</v>
      </c>
      <c r="J4174" s="2" t="s">
        <v>83</v>
      </c>
      <c r="K4174" s="2" t="s">
        <v>40</v>
      </c>
      <c r="L4174" s="2" t="s">
        <v>40</v>
      </c>
      <c r="M4174" s="2" t="s">
        <v>40</v>
      </c>
      <c r="N4174" s="2" t="s">
        <v>83</v>
      </c>
      <c r="O4174" s="2" t="s">
        <v>40</v>
      </c>
      <c r="P4174" s="2" t="s">
        <v>40</v>
      </c>
      <c r="Q4174" s="2" t="s">
        <v>40</v>
      </c>
      <c r="R4174" s="2">
        <v>0</v>
      </c>
      <c r="S4174" s="2">
        <v>0</v>
      </c>
      <c r="T4174" s="2" t="s">
        <v>40</v>
      </c>
      <c r="U4174" s="2" t="s">
        <v>40</v>
      </c>
      <c r="V4174" s="2" t="s">
        <v>83</v>
      </c>
      <c r="W4174" s="2" t="s">
        <v>40</v>
      </c>
      <c r="X4174" s="2" t="s">
        <v>40</v>
      </c>
      <c r="Y4174" s="2" t="s">
        <v>40</v>
      </c>
      <c r="Z4174" s="2">
        <v>0</v>
      </c>
      <c r="AA4174" s="2">
        <v>0</v>
      </c>
      <c r="AB4174" s="2" t="s">
        <v>40</v>
      </c>
      <c r="AC4174" s="2" t="s">
        <v>40</v>
      </c>
      <c r="AD4174" s="2" t="s">
        <v>40</v>
      </c>
    </row>
    <row r="4175" spans="1:30" x14ac:dyDescent="0.2">
      <c r="A4175" s="3" t="s">
        <v>54</v>
      </c>
      <c r="B4175" s="2" t="s">
        <v>83</v>
      </c>
      <c r="C4175" s="2" t="s">
        <v>40</v>
      </c>
      <c r="D4175" s="2" t="s">
        <v>40</v>
      </c>
      <c r="E4175" s="2" t="s">
        <v>40</v>
      </c>
      <c r="F4175" s="2">
        <v>0</v>
      </c>
      <c r="G4175" s="2">
        <v>0</v>
      </c>
      <c r="H4175" s="2" t="s">
        <v>40</v>
      </c>
      <c r="I4175" s="2" t="s">
        <v>40</v>
      </c>
      <c r="J4175" s="2" t="s">
        <v>83</v>
      </c>
      <c r="K4175" s="2" t="s">
        <v>40</v>
      </c>
      <c r="L4175" s="2" t="s">
        <v>40</v>
      </c>
      <c r="M4175" s="2" t="s">
        <v>40</v>
      </c>
      <c r="N4175" s="2">
        <v>0</v>
      </c>
      <c r="O4175" s="2">
        <v>0</v>
      </c>
      <c r="P4175" s="2">
        <v>0</v>
      </c>
      <c r="Q4175" s="2" t="s">
        <v>40</v>
      </c>
      <c r="R4175" s="2" t="s">
        <v>83</v>
      </c>
      <c r="S4175" s="2" t="s">
        <v>40</v>
      </c>
      <c r="T4175" s="2" t="s">
        <v>40</v>
      </c>
      <c r="U4175" s="2" t="s">
        <v>40</v>
      </c>
      <c r="V4175" s="2">
        <v>0</v>
      </c>
      <c r="W4175" s="2">
        <v>0</v>
      </c>
      <c r="X4175" s="2" t="s">
        <v>40</v>
      </c>
      <c r="Y4175" s="2" t="s">
        <v>40</v>
      </c>
      <c r="Z4175" s="2">
        <v>0</v>
      </c>
      <c r="AA4175" s="2">
        <v>0</v>
      </c>
      <c r="AB4175" s="2">
        <v>0</v>
      </c>
      <c r="AC4175" s="2" t="s">
        <v>40</v>
      </c>
      <c r="AD4175" s="2" t="s">
        <v>40</v>
      </c>
    </row>
    <row r="4176" spans="1:30" x14ac:dyDescent="0.2">
      <c r="A4176" s="3" t="s">
        <v>55</v>
      </c>
      <c r="B4176" s="2">
        <v>0</v>
      </c>
      <c r="C4176" s="2">
        <v>0</v>
      </c>
      <c r="D4176" s="2">
        <v>0</v>
      </c>
      <c r="E4176" s="2" t="s">
        <v>40</v>
      </c>
      <c r="F4176" s="2">
        <v>0</v>
      </c>
      <c r="G4176" s="2">
        <v>0</v>
      </c>
      <c r="H4176" s="2" t="s">
        <v>40</v>
      </c>
      <c r="I4176" s="2" t="s">
        <v>40</v>
      </c>
      <c r="J4176" s="2" t="s">
        <v>83</v>
      </c>
      <c r="K4176" s="2" t="s">
        <v>40</v>
      </c>
      <c r="L4176" s="2" t="s">
        <v>40</v>
      </c>
      <c r="M4176" s="2" t="s">
        <v>40</v>
      </c>
      <c r="N4176" s="2">
        <v>0</v>
      </c>
      <c r="O4176" s="2">
        <v>0</v>
      </c>
      <c r="P4176" s="2">
        <v>0</v>
      </c>
      <c r="Q4176" s="2" t="s">
        <v>40</v>
      </c>
      <c r="R4176" s="2" t="s">
        <v>83</v>
      </c>
      <c r="S4176" s="2" t="s">
        <v>40</v>
      </c>
      <c r="T4176" s="2" t="s">
        <v>40</v>
      </c>
      <c r="U4176" s="2" t="s">
        <v>40</v>
      </c>
      <c r="V4176" s="2">
        <v>0</v>
      </c>
      <c r="W4176" s="2">
        <v>0</v>
      </c>
      <c r="X4176" s="2" t="s">
        <v>40</v>
      </c>
      <c r="Y4176" s="2" t="s">
        <v>40</v>
      </c>
      <c r="Z4176" s="2">
        <v>0</v>
      </c>
      <c r="AA4176" s="2">
        <v>0</v>
      </c>
      <c r="AB4176" s="2" t="s">
        <v>40</v>
      </c>
      <c r="AC4176" s="2" t="s">
        <v>40</v>
      </c>
      <c r="AD4176" s="2" t="s">
        <v>40</v>
      </c>
    </row>
    <row r="4177" spans="1:30" x14ac:dyDescent="0.2">
      <c r="A4177" s="3" t="s">
        <v>56</v>
      </c>
      <c r="B4177" s="2">
        <v>0</v>
      </c>
      <c r="C4177" s="2">
        <v>0</v>
      </c>
      <c r="D4177" s="2">
        <v>0</v>
      </c>
      <c r="E4177" s="2" t="s">
        <v>40</v>
      </c>
      <c r="F4177" s="2" t="s">
        <v>83</v>
      </c>
      <c r="G4177" s="2" t="s">
        <v>40</v>
      </c>
      <c r="H4177" s="2" t="s">
        <v>40</v>
      </c>
      <c r="I4177" s="2" t="s">
        <v>40</v>
      </c>
      <c r="J4177" s="2" t="s">
        <v>83</v>
      </c>
      <c r="K4177" s="2" t="s">
        <v>40</v>
      </c>
      <c r="L4177" s="2" t="s">
        <v>40</v>
      </c>
      <c r="M4177" s="2" t="s">
        <v>40</v>
      </c>
      <c r="N4177" s="2" t="s">
        <v>83</v>
      </c>
      <c r="O4177" s="2" t="s">
        <v>40</v>
      </c>
      <c r="P4177" s="2" t="s">
        <v>40</v>
      </c>
      <c r="Q4177" s="2" t="s">
        <v>40</v>
      </c>
      <c r="R4177" s="2" t="s">
        <v>83</v>
      </c>
      <c r="S4177" s="2" t="s">
        <v>40</v>
      </c>
      <c r="T4177" s="2" t="s">
        <v>40</v>
      </c>
      <c r="U4177" s="2" t="s">
        <v>40</v>
      </c>
      <c r="V4177" s="2" t="s">
        <v>83</v>
      </c>
      <c r="W4177" s="2" t="s">
        <v>40</v>
      </c>
      <c r="X4177" s="2" t="s">
        <v>40</v>
      </c>
      <c r="Y4177" s="2" t="s">
        <v>40</v>
      </c>
      <c r="Z4177" s="2" t="s">
        <v>83</v>
      </c>
      <c r="AA4177" s="2" t="s">
        <v>40</v>
      </c>
      <c r="AB4177" s="2" t="s">
        <v>40</v>
      </c>
      <c r="AC4177" s="2" t="s">
        <v>40</v>
      </c>
      <c r="AD4177" s="2" t="s">
        <v>40</v>
      </c>
    </row>
    <row r="4180" spans="1:30" x14ac:dyDescent="0.2">
      <c r="A4180" s="3" t="s">
        <v>91</v>
      </c>
    </row>
    <row r="4182" spans="1:30" x14ac:dyDescent="0.2">
      <c r="B4182" s="2" t="s">
        <v>39</v>
      </c>
      <c r="C4182" s="2" t="s">
        <v>40</v>
      </c>
      <c r="D4182" s="2" t="s">
        <v>40</v>
      </c>
      <c r="E4182" s="2" t="s">
        <v>40</v>
      </c>
      <c r="F4182" s="2" t="s">
        <v>41</v>
      </c>
      <c r="G4182" s="2" t="s">
        <v>40</v>
      </c>
      <c r="H4182" s="2" t="s">
        <v>40</v>
      </c>
      <c r="I4182" s="2" t="s">
        <v>40</v>
      </c>
      <c r="J4182" s="2" t="s">
        <v>42</v>
      </c>
      <c r="K4182" s="2" t="s">
        <v>40</v>
      </c>
      <c r="L4182" s="2" t="s">
        <v>40</v>
      </c>
      <c r="M4182" s="2" t="s">
        <v>40</v>
      </c>
      <c r="N4182" s="2" t="s">
        <v>43</v>
      </c>
      <c r="O4182" s="2" t="s">
        <v>40</v>
      </c>
      <c r="P4182" s="2" t="s">
        <v>40</v>
      </c>
      <c r="Q4182" s="2" t="s">
        <v>40</v>
      </c>
      <c r="R4182" s="2" t="s">
        <v>44</v>
      </c>
      <c r="S4182" s="2" t="s">
        <v>40</v>
      </c>
      <c r="T4182" s="2" t="s">
        <v>40</v>
      </c>
      <c r="U4182" s="2" t="s">
        <v>40</v>
      </c>
      <c r="V4182" s="2" t="s">
        <v>45</v>
      </c>
      <c r="W4182" s="2" t="s">
        <v>40</v>
      </c>
      <c r="X4182" s="2" t="s">
        <v>40</v>
      </c>
      <c r="Y4182" s="2" t="s">
        <v>40</v>
      </c>
      <c r="Z4182" s="2" t="s">
        <v>46</v>
      </c>
      <c r="AA4182" s="2" t="s">
        <v>40</v>
      </c>
      <c r="AB4182" s="2" t="s">
        <v>40</v>
      </c>
      <c r="AC4182" s="2" t="s">
        <v>40</v>
      </c>
      <c r="AD4182" s="2" t="s">
        <v>40</v>
      </c>
    </row>
    <row r="4183" spans="1:30" x14ac:dyDescent="0.2">
      <c r="A4183" s="3" t="s">
        <v>47</v>
      </c>
      <c r="B4183" s="2">
        <v>0</v>
      </c>
      <c r="C4183" s="2">
        <v>0</v>
      </c>
      <c r="D4183" s="2">
        <v>0</v>
      </c>
      <c r="E4183" s="2">
        <v>0</v>
      </c>
      <c r="F4183" s="2" t="s">
        <v>83</v>
      </c>
      <c r="G4183" s="2" t="s">
        <v>40</v>
      </c>
      <c r="H4183" s="2" t="s">
        <v>40</v>
      </c>
      <c r="I4183" s="2" t="s">
        <v>40</v>
      </c>
      <c r="J4183" s="2" t="s">
        <v>83</v>
      </c>
      <c r="K4183" s="2" t="s">
        <v>40</v>
      </c>
      <c r="L4183" s="2" t="s">
        <v>40</v>
      </c>
      <c r="M4183" s="2" t="s">
        <v>40</v>
      </c>
      <c r="N4183" s="2" t="s">
        <v>83</v>
      </c>
      <c r="O4183" s="2" t="s">
        <v>40</v>
      </c>
      <c r="P4183" s="2" t="s">
        <v>40</v>
      </c>
      <c r="Q4183" s="2" t="s">
        <v>40</v>
      </c>
      <c r="R4183" s="2" t="s">
        <v>83</v>
      </c>
      <c r="S4183" s="2" t="s">
        <v>40</v>
      </c>
      <c r="T4183" s="2" t="s">
        <v>40</v>
      </c>
      <c r="U4183" s="2" t="s">
        <v>40</v>
      </c>
      <c r="V4183" s="2" t="s">
        <v>83</v>
      </c>
      <c r="W4183" s="2" t="s">
        <v>40</v>
      </c>
      <c r="X4183" s="2" t="s">
        <v>40</v>
      </c>
      <c r="Y4183" s="2" t="s">
        <v>40</v>
      </c>
      <c r="Z4183" s="2" t="s">
        <v>83</v>
      </c>
      <c r="AA4183" s="2" t="s">
        <v>40</v>
      </c>
      <c r="AB4183" s="2" t="s">
        <v>40</v>
      </c>
      <c r="AC4183" s="2" t="s">
        <v>40</v>
      </c>
      <c r="AD4183" s="2" t="s">
        <v>40</v>
      </c>
    </row>
    <row r="4184" spans="1:30" x14ac:dyDescent="0.2">
      <c r="A4184" s="3" t="s">
        <v>52</v>
      </c>
      <c r="B4184" s="2">
        <v>0</v>
      </c>
      <c r="C4184" s="2">
        <v>0</v>
      </c>
      <c r="D4184" s="2">
        <v>0</v>
      </c>
      <c r="E4184" s="2" t="s">
        <v>40</v>
      </c>
      <c r="F4184" s="2" t="s">
        <v>83</v>
      </c>
      <c r="G4184" s="2" t="s">
        <v>40</v>
      </c>
      <c r="H4184" s="2" t="s">
        <v>40</v>
      </c>
      <c r="I4184" s="2" t="s">
        <v>40</v>
      </c>
      <c r="J4184" s="2" t="s">
        <v>83</v>
      </c>
      <c r="K4184" s="2" t="s">
        <v>40</v>
      </c>
      <c r="L4184" s="2" t="s">
        <v>40</v>
      </c>
      <c r="M4184" s="2" t="s">
        <v>40</v>
      </c>
      <c r="N4184" s="2" t="s">
        <v>83</v>
      </c>
      <c r="O4184" s="2" t="s">
        <v>40</v>
      </c>
      <c r="P4184" s="2" t="s">
        <v>40</v>
      </c>
      <c r="Q4184" s="2" t="s">
        <v>40</v>
      </c>
      <c r="R4184" s="2">
        <v>0</v>
      </c>
      <c r="S4184" s="2">
        <v>0</v>
      </c>
      <c r="T4184" s="2" t="s">
        <v>40</v>
      </c>
      <c r="U4184" s="2" t="s">
        <v>40</v>
      </c>
      <c r="V4184" s="2" t="s">
        <v>83</v>
      </c>
      <c r="W4184" s="2" t="s">
        <v>40</v>
      </c>
      <c r="X4184" s="2" t="s">
        <v>40</v>
      </c>
      <c r="Y4184" s="2" t="s">
        <v>40</v>
      </c>
      <c r="Z4184" s="2">
        <v>0</v>
      </c>
      <c r="AA4184" s="2">
        <v>0</v>
      </c>
      <c r="AB4184" s="2" t="s">
        <v>40</v>
      </c>
      <c r="AC4184" s="2" t="s">
        <v>40</v>
      </c>
      <c r="AD4184" s="2" t="s">
        <v>40</v>
      </c>
    </row>
    <row r="4185" spans="1:30" x14ac:dyDescent="0.2">
      <c r="A4185" s="3" t="s">
        <v>54</v>
      </c>
      <c r="B4185" s="2" t="s">
        <v>83</v>
      </c>
      <c r="C4185" s="2" t="s">
        <v>40</v>
      </c>
      <c r="D4185" s="2" t="s">
        <v>40</v>
      </c>
      <c r="E4185" s="2" t="s">
        <v>40</v>
      </c>
      <c r="F4185" s="2">
        <v>0</v>
      </c>
      <c r="G4185" s="2">
        <v>0</v>
      </c>
      <c r="H4185" s="2" t="s">
        <v>40</v>
      </c>
      <c r="I4185" s="2" t="s">
        <v>40</v>
      </c>
      <c r="J4185" s="2" t="s">
        <v>83</v>
      </c>
      <c r="K4185" s="2" t="s">
        <v>40</v>
      </c>
      <c r="L4185" s="2" t="s">
        <v>40</v>
      </c>
      <c r="M4185" s="2" t="s">
        <v>40</v>
      </c>
      <c r="N4185" s="2">
        <v>0</v>
      </c>
      <c r="O4185" s="2">
        <v>0</v>
      </c>
      <c r="P4185" s="2">
        <v>0</v>
      </c>
      <c r="Q4185" s="2" t="s">
        <v>40</v>
      </c>
      <c r="R4185" s="2" t="s">
        <v>83</v>
      </c>
      <c r="S4185" s="2" t="s">
        <v>40</v>
      </c>
      <c r="T4185" s="2" t="s">
        <v>40</v>
      </c>
      <c r="U4185" s="2" t="s">
        <v>40</v>
      </c>
      <c r="V4185" s="2">
        <v>0</v>
      </c>
      <c r="W4185" s="2">
        <v>0</v>
      </c>
      <c r="X4185" s="2" t="s">
        <v>40</v>
      </c>
      <c r="Y4185" s="2" t="s">
        <v>40</v>
      </c>
      <c r="Z4185" s="2">
        <v>0</v>
      </c>
      <c r="AA4185" s="2">
        <v>0</v>
      </c>
      <c r="AB4185" s="2">
        <v>0</v>
      </c>
      <c r="AC4185" s="2" t="s">
        <v>40</v>
      </c>
      <c r="AD4185" s="2" t="s">
        <v>40</v>
      </c>
    </row>
    <row r="4186" spans="1:30" x14ac:dyDescent="0.2">
      <c r="A4186" s="3" t="s">
        <v>55</v>
      </c>
      <c r="B4186" s="2">
        <v>0</v>
      </c>
      <c r="C4186" s="2">
        <v>0</v>
      </c>
      <c r="D4186" s="2">
        <v>0</v>
      </c>
      <c r="E4186" s="2" t="s">
        <v>40</v>
      </c>
      <c r="F4186" s="2">
        <v>0</v>
      </c>
      <c r="G4186" s="2">
        <v>0</v>
      </c>
      <c r="H4186" s="2" t="s">
        <v>40</v>
      </c>
      <c r="I4186" s="2" t="s">
        <v>40</v>
      </c>
      <c r="J4186" s="2" t="s">
        <v>83</v>
      </c>
      <c r="K4186" s="2" t="s">
        <v>40</v>
      </c>
      <c r="L4186" s="2" t="s">
        <v>40</v>
      </c>
      <c r="M4186" s="2" t="s">
        <v>40</v>
      </c>
      <c r="N4186" s="2">
        <v>0</v>
      </c>
      <c r="O4186" s="2">
        <v>0</v>
      </c>
      <c r="P4186" s="2">
        <v>0</v>
      </c>
      <c r="Q4186" s="2" t="s">
        <v>40</v>
      </c>
      <c r="R4186" s="2" t="s">
        <v>83</v>
      </c>
      <c r="S4186" s="2" t="s">
        <v>40</v>
      </c>
      <c r="T4186" s="2" t="s">
        <v>40</v>
      </c>
      <c r="U4186" s="2" t="s">
        <v>40</v>
      </c>
      <c r="V4186" s="2">
        <v>0</v>
      </c>
      <c r="W4186" s="2">
        <v>0</v>
      </c>
      <c r="X4186" s="2" t="s">
        <v>40</v>
      </c>
      <c r="Y4186" s="2" t="s">
        <v>40</v>
      </c>
      <c r="Z4186" s="2">
        <v>0</v>
      </c>
      <c r="AA4186" s="2">
        <v>0</v>
      </c>
      <c r="AB4186" s="2" t="s">
        <v>40</v>
      </c>
      <c r="AC4186" s="2" t="s">
        <v>40</v>
      </c>
      <c r="AD4186" s="2" t="s">
        <v>40</v>
      </c>
    </row>
    <row r="4187" spans="1:30" x14ac:dyDescent="0.2">
      <c r="A4187" s="3" t="s">
        <v>56</v>
      </c>
      <c r="B4187" s="2">
        <v>0</v>
      </c>
      <c r="C4187" s="2">
        <v>0</v>
      </c>
      <c r="D4187" s="2">
        <v>0</v>
      </c>
      <c r="E4187" s="2" t="s">
        <v>40</v>
      </c>
      <c r="F4187" s="2" t="s">
        <v>83</v>
      </c>
      <c r="G4187" s="2" t="s">
        <v>40</v>
      </c>
      <c r="H4187" s="2" t="s">
        <v>40</v>
      </c>
      <c r="I4187" s="2" t="s">
        <v>40</v>
      </c>
      <c r="J4187" s="2" t="s">
        <v>83</v>
      </c>
      <c r="K4187" s="2" t="s">
        <v>40</v>
      </c>
      <c r="L4187" s="2" t="s">
        <v>40</v>
      </c>
      <c r="M4187" s="2" t="s">
        <v>40</v>
      </c>
      <c r="N4187" s="2" t="s">
        <v>83</v>
      </c>
      <c r="O4187" s="2" t="s">
        <v>40</v>
      </c>
      <c r="P4187" s="2" t="s">
        <v>40</v>
      </c>
      <c r="Q4187" s="2" t="s">
        <v>40</v>
      </c>
      <c r="R4187" s="2" t="s">
        <v>83</v>
      </c>
      <c r="S4187" s="2" t="s">
        <v>40</v>
      </c>
      <c r="T4187" s="2" t="s">
        <v>40</v>
      </c>
      <c r="U4187" s="2" t="s">
        <v>40</v>
      </c>
      <c r="V4187" s="2" t="s">
        <v>83</v>
      </c>
      <c r="W4187" s="2" t="s">
        <v>40</v>
      </c>
      <c r="X4187" s="2" t="s">
        <v>40</v>
      </c>
      <c r="Y4187" s="2" t="s">
        <v>40</v>
      </c>
      <c r="Z4187" s="2" t="s">
        <v>83</v>
      </c>
      <c r="AA4187" s="2" t="s">
        <v>40</v>
      </c>
      <c r="AB4187" s="2" t="s">
        <v>40</v>
      </c>
      <c r="AC4187" s="2" t="s">
        <v>40</v>
      </c>
      <c r="AD4187" s="2" t="s">
        <v>40</v>
      </c>
    </row>
    <row r="4190" spans="1:30" x14ac:dyDescent="0.2">
      <c r="A4190" s="3" t="s">
        <v>92</v>
      </c>
    </row>
    <row r="4192" spans="1:30" x14ac:dyDescent="0.2">
      <c r="B4192" s="2" t="s">
        <v>39</v>
      </c>
      <c r="C4192" s="2" t="s">
        <v>40</v>
      </c>
      <c r="D4192" s="2" t="s">
        <v>40</v>
      </c>
      <c r="E4192" s="2" t="s">
        <v>40</v>
      </c>
      <c r="F4192" s="2" t="s">
        <v>41</v>
      </c>
      <c r="G4192" s="2" t="s">
        <v>40</v>
      </c>
      <c r="H4192" s="2" t="s">
        <v>40</v>
      </c>
      <c r="I4192" s="2" t="s">
        <v>40</v>
      </c>
      <c r="J4192" s="2" t="s">
        <v>42</v>
      </c>
      <c r="K4192" s="2" t="s">
        <v>40</v>
      </c>
      <c r="L4192" s="2" t="s">
        <v>40</v>
      </c>
      <c r="M4192" s="2" t="s">
        <v>40</v>
      </c>
      <c r="N4192" s="2" t="s">
        <v>43</v>
      </c>
      <c r="O4192" s="2" t="s">
        <v>40</v>
      </c>
      <c r="P4192" s="2" t="s">
        <v>40</v>
      </c>
      <c r="Q4192" s="2" t="s">
        <v>40</v>
      </c>
      <c r="R4192" s="2" t="s">
        <v>44</v>
      </c>
      <c r="S4192" s="2" t="s">
        <v>40</v>
      </c>
      <c r="T4192" s="2" t="s">
        <v>40</v>
      </c>
      <c r="U4192" s="2" t="s">
        <v>40</v>
      </c>
      <c r="V4192" s="2" t="s">
        <v>45</v>
      </c>
      <c r="W4192" s="2" t="s">
        <v>40</v>
      </c>
      <c r="X4192" s="2" t="s">
        <v>40</v>
      </c>
      <c r="Y4192" s="2" t="s">
        <v>40</v>
      </c>
      <c r="Z4192" s="2" t="s">
        <v>46</v>
      </c>
      <c r="AA4192" s="2" t="s">
        <v>40</v>
      </c>
      <c r="AB4192" s="2" t="s">
        <v>40</v>
      </c>
      <c r="AC4192" s="2" t="s">
        <v>40</v>
      </c>
      <c r="AD4192" s="2" t="s">
        <v>40</v>
      </c>
    </row>
    <row r="4193" spans="1:30" x14ac:dyDescent="0.2">
      <c r="A4193" s="3" t="s">
        <v>47</v>
      </c>
      <c r="B4193" s="2">
        <v>0</v>
      </c>
      <c r="C4193" s="2">
        <v>0</v>
      </c>
      <c r="D4193" s="2">
        <v>0</v>
      </c>
      <c r="E4193" s="2">
        <v>0</v>
      </c>
      <c r="F4193" s="2" t="s">
        <v>83</v>
      </c>
      <c r="G4193" s="2" t="s">
        <v>40</v>
      </c>
      <c r="H4193" s="2" t="s">
        <v>40</v>
      </c>
      <c r="I4193" s="2" t="s">
        <v>40</v>
      </c>
      <c r="J4193" s="2" t="s">
        <v>83</v>
      </c>
      <c r="K4193" s="2" t="s">
        <v>40</v>
      </c>
      <c r="L4193" s="2" t="s">
        <v>40</v>
      </c>
      <c r="M4193" s="2" t="s">
        <v>40</v>
      </c>
      <c r="N4193" s="2" t="s">
        <v>83</v>
      </c>
      <c r="O4193" s="2" t="s">
        <v>40</v>
      </c>
      <c r="P4193" s="2" t="s">
        <v>40</v>
      </c>
      <c r="Q4193" s="2" t="s">
        <v>40</v>
      </c>
      <c r="R4193" s="2" t="s">
        <v>83</v>
      </c>
      <c r="S4193" s="2" t="s">
        <v>40</v>
      </c>
      <c r="T4193" s="2" t="s">
        <v>40</v>
      </c>
      <c r="U4193" s="2" t="s">
        <v>40</v>
      </c>
      <c r="V4193" s="2" t="s">
        <v>83</v>
      </c>
      <c r="W4193" s="2" t="s">
        <v>40</v>
      </c>
      <c r="X4193" s="2" t="s">
        <v>40</v>
      </c>
      <c r="Y4193" s="2" t="s">
        <v>40</v>
      </c>
      <c r="Z4193" s="2" t="s">
        <v>83</v>
      </c>
      <c r="AA4193" s="2" t="s">
        <v>40</v>
      </c>
      <c r="AB4193" s="2" t="s">
        <v>40</v>
      </c>
      <c r="AC4193" s="2" t="s">
        <v>40</v>
      </c>
      <c r="AD4193" s="2" t="s">
        <v>40</v>
      </c>
    </row>
    <row r="4194" spans="1:30" x14ac:dyDescent="0.2">
      <c r="A4194" s="3" t="s">
        <v>52</v>
      </c>
      <c r="B4194" s="2">
        <v>0</v>
      </c>
      <c r="C4194" s="2">
        <v>0</v>
      </c>
      <c r="D4194" s="2">
        <v>0</v>
      </c>
      <c r="E4194" s="2" t="s">
        <v>40</v>
      </c>
      <c r="F4194" s="2" t="s">
        <v>83</v>
      </c>
      <c r="G4194" s="2" t="s">
        <v>40</v>
      </c>
      <c r="H4194" s="2" t="s">
        <v>40</v>
      </c>
      <c r="I4194" s="2" t="s">
        <v>40</v>
      </c>
      <c r="J4194" s="2" t="s">
        <v>83</v>
      </c>
      <c r="K4194" s="2" t="s">
        <v>40</v>
      </c>
      <c r="L4194" s="2" t="s">
        <v>40</v>
      </c>
      <c r="M4194" s="2" t="s">
        <v>40</v>
      </c>
      <c r="N4194" s="2" t="s">
        <v>83</v>
      </c>
      <c r="O4194" s="2" t="s">
        <v>40</v>
      </c>
      <c r="P4194" s="2" t="s">
        <v>40</v>
      </c>
      <c r="Q4194" s="2" t="s">
        <v>40</v>
      </c>
      <c r="R4194" s="2">
        <v>0</v>
      </c>
      <c r="S4194" s="2">
        <v>0</v>
      </c>
      <c r="T4194" s="2" t="s">
        <v>40</v>
      </c>
      <c r="U4194" s="2" t="s">
        <v>40</v>
      </c>
      <c r="V4194" s="2" t="s">
        <v>83</v>
      </c>
      <c r="W4194" s="2" t="s">
        <v>40</v>
      </c>
      <c r="X4194" s="2" t="s">
        <v>40</v>
      </c>
      <c r="Y4194" s="2" t="s">
        <v>40</v>
      </c>
      <c r="Z4194" s="2">
        <v>0</v>
      </c>
      <c r="AA4194" s="2">
        <v>0</v>
      </c>
      <c r="AB4194" s="2" t="s">
        <v>40</v>
      </c>
      <c r="AC4194" s="2" t="s">
        <v>40</v>
      </c>
      <c r="AD4194" s="2" t="s">
        <v>40</v>
      </c>
    </row>
    <row r="4195" spans="1:30" x14ac:dyDescent="0.2">
      <c r="A4195" s="3" t="s">
        <v>54</v>
      </c>
      <c r="B4195" s="2" t="s">
        <v>83</v>
      </c>
      <c r="C4195" s="2" t="s">
        <v>40</v>
      </c>
      <c r="D4195" s="2" t="s">
        <v>40</v>
      </c>
      <c r="E4195" s="2" t="s">
        <v>40</v>
      </c>
      <c r="F4195" s="2">
        <v>0</v>
      </c>
      <c r="G4195" s="2">
        <v>0</v>
      </c>
      <c r="H4195" s="2" t="s">
        <v>40</v>
      </c>
      <c r="I4195" s="2" t="s">
        <v>40</v>
      </c>
      <c r="J4195" s="2" t="s">
        <v>83</v>
      </c>
      <c r="K4195" s="2" t="s">
        <v>40</v>
      </c>
      <c r="L4195" s="2" t="s">
        <v>40</v>
      </c>
      <c r="M4195" s="2" t="s">
        <v>40</v>
      </c>
      <c r="N4195" s="2">
        <v>0</v>
      </c>
      <c r="O4195" s="2">
        <v>0</v>
      </c>
      <c r="P4195" s="2">
        <v>0</v>
      </c>
      <c r="Q4195" s="2" t="s">
        <v>40</v>
      </c>
      <c r="R4195" s="2" t="s">
        <v>83</v>
      </c>
      <c r="S4195" s="2" t="s">
        <v>40</v>
      </c>
      <c r="T4195" s="2" t="s">
        <v>40</v>
      </c>
      <c r="U4195" s="2" t="s">
        <v>40</v>
      </c>
      <c r="V4195" s="2">
        <v>0</v>
      </c>
      <c r="W4195" s="2">
        <v>0</v>
      </c>
      <c r="X4195" s="2" t="s">
        <v>40</v>
      </c>
      <c r="Y4195" s="2" t="s">
        <v>40</v>
      </c>
      <c r="Z4195" s="2">
        <v>0</v>
      </c>
      <c r="AA4195" s="2">
        <v>0</v>
      </c>
      <c r="AB4195" s="2">
        <v>0</v>
      </c>
      <c r="AC4195" s="2" t="s">
        <v>40</v>
      </c>
      <c r="AD4195" s="2" t="s">
        <v>40</v>
      </c>
    </row>
    <row r="4196" spans="1:30" x14ac:dyDescent="0.2">
      <c r="A4196" s="3" t="s">
        <v>55</v>
      </c>
      <c r="B4196" s="2">
        <v>0</v>
      </c>
      <c r="C4196" s="2">
        <v>0</v>
      </c>
      <c r="D4196" s="2">
        <v>0</v>
      </c>
      <c r="E4196" s="2" t="s">
        <v>40</v>
      </c>
      <c r="F4196" s="2">
        <v>0</v>
      </c>
      <c r="G4196" s="2">
        <v>0</v>
      </c>
      <c r="H4196" s="2" t="s">
        <v>40</v>
      </c>
      <c r="I4196" s="2" t="s">
        <v>40</v>
      </c>
      <c r="J4196" s="2" t="s">
        <v>83</v>
      </c>
      <c r="K4196" s="2" t="s">
        <v>40</v>
      </c>
      <c r="L4196" s="2" t="s">
        <v>40</v>
      </c>
      <c r="M4196" s="2" t="s">
        <v>40</v>
      </c>
      <c r="N4196" s="2">
        <v>0</v>
      </c>
      <c r="O4196" s="2">
        <v>0</v>
      </c>
      <c r="P4196" s="2">
        <v>0</v>
      </c>
      <c r="Q4196" s="2" t="s">
        <v>40</v>
      </c>
      <c r="R4196" s="2" t="s">
        <v>83</v>
      </c>
      <c r="S4196" s="2" t="s">
        <v>40</v>
      </c>
      <c r="T4196" s="2" t="s">
        <v>40</v>
      </c>
      <c r="U4196" s="2" t="s">
        <v>40</v>
      </c>
      <c r="V4196" s="2">
        <v>0</v>
      </c>
      <c r="W4196" s="2">
        <v>0</v>
      </c>
      <c r="X4196" s="2" t="s">
        <v>40</v>
      </c>
      <c r="Y4196" s="2" t="s">
        <v>40</v>
      </c>
      <c r="Z4196" s="2">
        <v>0</v>
      </c>
      <c r="AA4196" s="2">
        <v>0</v>
      </c>
      <c r="AB4196" s="2" t="s">
        <v>40</v>
      </c>
      <c r="AC4196" s="2" t="s">
        <v>40</v>
      </c>
      <c r="AD4196" s="2" t="s">
        <v>40</v>
      </c>
    </row>
    <row r="4197" spans="1:30" x14ac:dyDescent="0.2">
      <c r="A4197" s="3" t="s">
        <v>56</v>
      </c>
      <c r="B4197" s="2">
        <v>0</v>
      </c>
      <c r="C4197" s="2">
        <v>0</v>
      </c>
      <c r="D4197" s="2">
        <v>0</v>
      </c>
      <c r="E4197" s="2" t="s">
        <v>40</v>
      </c>
      <c r="F4197" s="2" t="s">
        <v>83</v>
      </c>
      <c r="G4197" s="2" t="s">
        <v>40</v>
      </c>
      <c r="H4197" s="2" t="s">
        <v>40</v>
      </c>
      <c r="I4197" s="2" t="s">
        <v>40</v>
      </c>
      <c r="J4197" s="2" t="s">
        <v>83</v>
      </c>
      <c r="K4197" s="2" t="s">
        <v>40</v>
      </c>
      <c r="L4197" s="2" t="s">
        <v>40</v>
      </c>
      <c r="M4197" s="2" t="s">
        <v>40</v>
      </c>
      <c r="N4197" s="2" t="s">
        <v>83</v>
      </c>
      <c r="O4197" s="2" t="s">
        <v>40</v>
      </c>
      <c r="P4197" s="2" t="s">
        <v>40</v>
      </c>
      <c r="Q4197" s="2" t="s">
        <v>40</v>
      </c>
      <c r="R4197" s="2" t="s">
        <v>83</v>
      </c>
      <c r="S4197" s="2" t="s">
        <v>40</v>
      </c>
      <c r="T4197" s="2" t="s">
        <v>40</v>
      </c>
      <c r="U4197" s="2" t="s">
        <v>40</v>
      </c>
      <c r="V4197" s="2" t="s">
        <v>83</v>
      </c>
      <c r="W4197" s="2" t="s">
        <v>40</v>
      </c>
      <c r="X4197" s="2" t="s">
        <v>40</v>
      </c>
      <c r="Y4197" s="2" t="s">
        <v>40</v>
      </c>
      <c r="Z4197" s="2" t="s">
        <v>83</v>
      </c>
      <c r="AA4197" s="2" t="s">
        <v>40</v>
      </c>
      <c r="AB4197" s="2" t="s">
        <v>40</v>
      </c>
      <c r="AC4197" s="2" t="s">
        <v>40</v>
      </c>
      <c r="AD4197" s="2" t="s">
        <v>40</v>
      </c>
    </row>
    <row r="4200" spans="1:30" x14ac:dyDescent="0.2">
      <c r="A4200" s="3" t="s">
        <v>94</v>
      </c>
    </row>
    <row r="4202" spans="1:30" x14ac:dyDescent="0.2">
      <c r="B4202" s="2" t="s">
        <v>95</v>
      </c>
      <c r="C4202" s="2" t="s">
        <v>40</v>
      </c>
      <c r="D4202" s="2" t="s">
        <v>40</v>
      </c>
      <c r="E4202" s="2" t="s">
        <v>58</v>
      </c>
      <c r="F4202" s="2" t="s">
        <v>40</v>
      </c>
      <c r="G4202" s="2" t="s">
        <v>40</v>
      </c>
      <c r="H4202" s="2" t="s">
        <v>59</v>
      </c>
      <c r="I4202" s="2" t="s">
        <v>40</v>
      </c>
      <c r="J4202" s="2" t="s">
        <v>40</v>
      </c>
      <c r="K4202" s="2" t="s">
        <v>60</v>
      </c>
      <c r="L4202" s="2" t="s">
        <v>40</v>
      </c>
      <c r="M4202" s="2" t="s">
        <v>40</v>
      </c>
      <c r="N4202" s="2" t="s">
        <v>61</v>
      </c>
      <c r="O4202" s="2" t="s">
        <v>40</v>
      </c>
      <c r="P4202" s="2" t="s">
        <v>40</v>
      </c>
      <c r="Q4202" s="2" t="s">
        <v>40</v>
      </c>
    </row>
    <row r="4203" spans="1:30" x14ac:dyDescent="0.2">
      <c r="A4203" s="3" t="s">
        <v>75</v>
      </c>
      <c r="B4203" s="2">
        <v>0</v>
      </c>
      <c r="C4203" s="2">
        <v>0</v>
      </c>
      <c r="D4203" s="2" t="s">
        <v>40</v>
      </c>
      <c r="E4203" s="2">
        <v>0</v>
      </c>
      <c r="F4203" s="2">
        <v>0</v>
      </c>
      <c r="G4203" s="2" t="s">
        <v>40</v>
      </c>
      <c r="H4203" s="2" t="s">
        <v>83</v>
      </c>
      <c r="I4203" s="2" t="s">
        <v>40</v>
      </c>
      <c r="J4203" s="2" t="s">
        <v>40</v>
      </c>
      <c r="K4203" s="2">
        <v>0</v>
      </c>
      <c r="L4203" s="2">
        <v>0</v>
      </c>
      <c r="M4203" s="2">
        <v>0</v>
      </c>
      <c r="N4203" s="2">
        <v>0</v>
      </c>
      <c r="O4203" s="2">
        <v>0</v>
      </c>
      <c r="P4203" s="2" t="s">
        <v>40</v>
      </c>
      <c r="Q4203" s="2" t="s">
        <v>40</v>
      </c>
    </row>
    <row r="4204" spans="1:30" x14ac:dyDescent="0.2">
      <c r="A4204" s="3" t="s">
        <v>76</v>
      </c>
      <c r="B4204" s="2">
        <v>0</v>
      </c>
      <c r="C4204" s="2">
        <v>0</v>
      </c>
      <c r="D4204" s="2" t="s">
        <v>40</v>
      </c>
      <c r="E4204" s="2">
        <v>0</v>
      </c>
      <c r="F4204" s="2">
        <v>0</v>
      </c>
      <c r="G4204" s="2" t="s">
        <v>40</v>
      </c>
      <c r="H4204" s="2" t="s">
        <v>83</v>
      </c>
      <c r="I4204" s="2" t="s">
        <v>40</v>
      </c>
      <c r="J4204" s="2" t="s">
        <v>40</v>
      </c>
      <c r="K4204" s="2">
        <v>0</v>
      </c>
      <c r="L4204" s="2">
        <v>0</v>
      </c>
      <c r="M4204" s="2">
        <v>0</v>
      </c>
      <c r="N4204" s="2">
        <v>0</v>
      </c>
      <c r="O4204" s="2">
        <v>0</v>
      </c>
      <c r="P4204" s="2" t="s">
        <v>40</v>
      </c>
      <c r="Q4204" s="2" t="s">
        <v>40</v>
      </c>
    </row>
    <row r="4205" spans="1:30" x14ac:dyDescent="0.2">
      <c r="A4205" s="3" t="s">
        <v>77</v>
      </c>
      <c r="B4205" s="2">
        <v>0.49986000000000003</v>
      </c>
      <c r="C4205" s="2">
        <v>0.50014000000000003</v>
      </c>
      <c r="D4205" s="2" t="s">
        <v>40</v>
      </c>
      <c r="E4205" s="2">
        <v>0.49990000000000001</v>
      </c>
      <c r="F4205" s="2">
        <v>0.50009999999999999</v>
      </c>
      <c r="G4205" s="2" t="s">
        <v>40</v>
      </c>
      <c r="H4205" s="2" t="s">
        <v>83</v>
      </c>
      <c r="I4205" s="2" t="s">
        <v>40</v>
      </c>
      <c r="J4205" s="2" t="s">
        <v>40</v>
      </c>
      <c r="K4205" s="2">
        <v>0.25244</v>
      </c>
      <c r="L4205" s="2">
        <v>0.49908000000000002</v>
      </c>
      <c r="M4205" s="2">
        <v>0.24848000000000001</v>
      </c>
      <c r="N4205" s="2">
        <v>0.49913999999999997</v>
      </c>
      <c r="O4205" s="2">
        <v>0.50085999999999997</v>
      </c>
      <c r="P4205" s="2" t="s">
        <v>40</v>
      </c>
      <c r="Q4205" s="2" t="s">
        <v>40</v>
      </c>
    </row>
    <row r="4206" spans="1:30" x14ac:dyDescent="0.2">
      <c r="A4206" s="3" t="s">
        <v>78</v>
      </c>
      <c r="B4206" s="2">
        <v>0</v>
      </c>
      <c r="C4206" s="2">
        <v>0</v>
      </c>
      <c r="D4206" s="2" t="s">
        <v>40</v>
      </c>
      <c r="E4206" s="2">
        <v>0</v>
      </c>
      <c r="F4206" s="2">
        <v>0</v>
      </c>
      <c r="G4206" s="2" t="s">
        <v>40</v>
      </c>
      <c r="H4206" s="2" t="s">
        <v>83</v>
      </c>
      <c r="I4206" s="2" t="s">
        <v>40</v>
      </c>
      <c r="J4206" s="2" t="s">
        <v>40</v>
      </c>
      <c r="K4206" s="2">
        <v>0</v>
      </c>
      <c r="L4206" s="2">
        <v>0</v>
      </c>
      <c r="M4206" s="2">
        <v>0</v>
      </c>
      <c r="N4206" s="2">
        <v>0</v>
      </c>
      <c r="O4206" s="2">
        <v>0</v>
      </c>
      <c r="P4206" s="2" t="s">
        <v>40</v>
      </c>
      <c r="Q4206" s="2" t="s">
        <v>40</v>
      </c>
    </row>
    <row r="4207" spans="1:30" x14ac:dyDescent="0.2">
      <c r="A4207" s="3" t="s">
        <v>79</v>
      </c>
      <c r="B4207" s="2">
        <v>0</v>
      </c>
      <c r="C4207" s="2">
        <v>0</v>
      </c>
      <c r="D4207" s="2" t="s">
        <v>40</v>
      </c>
      <c r="E4207" s="2">
        <v>0</v>
      </c>
      <c r="F4207" s="2">
        <v>0</v>
      </c>
      <c r="G4207" s="2" t="s">
        <v>40</v>
      </c>
      <c r="H4207" s="2" t="s">
        <v>83</v>
      </c>
      <c r="I4207" s="2" t="s">
        <v>40</v>
      </c>
      <c r="J4207" s="2" t="s">
        <v>40</v>
      </c>
      <c r="K4207" s="2">
        <v>0</v>
      </c>
      <c r="L4207" s="2">
        <v>0</v>
      </c>
      <c r="M4207" s="2">
        <v>0</v>
      </c>
      <c r="N4207" s="2">
        <v>0</v>
      </c>
      <c r="O4207" s="2">
        <v>0</v>
      </c>
      <c r="P4207" s="2" t="s">
        <v>40</v>
      </c>
      <c r="Q4207" s="2" t="s">
        <v>40</v>
      </c>
    </row>
    <row r="4208" spans="1:30" x14ac:dyDescent="0.2">
      <c r="A4208" s="3" t="s">
        <v>80</v>
      </c>
      <c r="B4208" s="2">
        <v>0</v>
      </c>
      <c r="C4208" s="2">
        <v>0</v>
      </c>
      <c r="D4208" s="2" t="s">
        <v>40</v>
      </c>
      <c r="E4208" s="2">
        <v>0</v>
      </c>
      <c r="F4208" s="2">
        <v>0</v>
      </c>
      <c r="G4208" s="2" t="s">
        <v>40</v>
      </c>
      <c r="H4208" s="2" t="s">
        <v>83</v>
      </c>
      <c r="I4208" s="2" t="s">
        <v>40</v>
      </c>
      <c r="J4208" s="2" t="s">
        <v>40</v>
      </c>
      <c r="K4208" s="2">
        <v>0</v>
      </c>
      <c r="L4208" s="2">
        <v>0</v>
      </c>
      <c r="M4208" s="2">
        <v>0</v>
      </c>
      <c r="N4208" s="2">
        <v>0</v>
      </c>
      <c r="O4208" s="2">
        <v>0</v>
      </c>
      <c r="P4208" s="2" t="s">
        <v>40</v>
      </c>
      <c r="Q4208" s="2" t="s">
        <v>40</v>
      </c>
    </row>
    <row r="4209" spans="1:17" x14ac:dyDescent="0.2">
      <c r="A4209" s="3" t="s">
        <v>81</v>
      </c>
      <c r="B4209" s="2">
        <v>0</v>
      </c>
      <c r="C4209" s="2">
        <v>0</v>
      </c>
      <c r="D4209" s="2" t="s">
        <v>40</v>
      </c>
      <c r="E4209" s="2">
        <v>0</v>
      </c>
      <c r="F4209" s="2">
        <v>0</v>
      </c>
      <c r="G4209" s="2" t="s">
        <v>40</v>
      </c>
      <c r="H4209" s="2" t="s">
        <v>83</v>
      </c>
      <c r="I4209" s="2" t="s">
        <v>40</v>
      </c>
      <c r="J4209" s="2" t="s">
        <v>40</v>
      </c>
      <c r="K4209" s="2">
        <v>0</v>
      </c>
      <c r="L4209" s="2">
        <v>0</v>
      </c>
      <c r="M4209" s="2">
        <v>0</v>
      </c>
      <c r="N4209" s="2">
        <v>0</v>
      </c>
      <c r="O4209" s="2">
        <v>0</v>
      </c>
      <c r="P4209" s="2" t="s">
        <v>40</v>
      </c>
      <c r="Q4209" s="2" t="s">
        <v>40</v>
      </c>
    </row>
    <row r="4212" spans="1:17" x14ac:dyDescent="0.2">
      <c r="A4212" s="3" t="s">
        <v>96</v>
      </c>
    </row>
    <row r="4214" spans="1:17" x14ac:dyDescent="0.2">
      <c r="B4214" s="2" t="s">
        <v>95</v>
      </c>
      <c r="C4214" s="2" t="s">
        <v>40</v>
      </c>
      <c r="D4214" s="2" t="s">
        <v>40</v>
      </c>
      <c r="E4214" s="2" t="s">
        <v>58</v>
      </c>
      <c r="F4214" s="2" t="s">
        <v>40</v>
      </c>
      <c r="G4214" s="2" t="s">
        <v>40</v>
      </c>
      <c r="H4214" s="2" t="s">
        <v>59</v>
      </c>
      <c r="I4214" s="2" t="s">
        <v>40</v>
      </c>
      <c r="J4214" s="2" t="s">
        <v>40</v>
      </c>
      <c r="K4214" s="2" t="s">
        <v>60</v>
      </c>
      <c r="L4214" s="2" t="s">
        <v>40</v>
      </c>
      <c r="M4214" s="2" t="s">
        <v>40</v>
      </c>
      <c r="N4214" s="2" t="s">
        <v>61</v>
      </c>
      <c r="O4214" s="2" t="s">
        <v>40</v>
      </c>
      <c r="P4214" s="2" t="s">
        <v>40</v>
      </c>
      <c r="Q4214" s="2" t="s">
        <v>40</v>
      </c>
    </row>
    <row r="4215" spans="1:17" x14ac:dyDescent="0.2">
      <c r="A4215" s="3" t="s">
        <v>75</v>
      </c>
      <c r="B4215" s="2">
        <v>0</v>
      </c>
      <c r="C4215" s="2">
        <v>0</v>
      </c>
      <c r="D4215" s="2" t="s">
        <v>40</v>
      </c>
      <c r="E4215" s="2">
        <v>0</v>
      </c>
      <c r="F4215" s="2">
        <v>0</v>
      </c>
      <c r="G4215" s="2" t="s">
        <v>40</v>
      </c>
      <c r="H4215" s="2" t="s">
        <v>83</v>
      </c>
      <c r="I4215" s="2" t="s">
        <v>40</v>
      </c>
      <c r="J4215" s="2" t="s">
        <v>40</v>
      </c>
      <c r="K4215" s="2">
        <v>0</v>
      </c>
      <c r="L4215" s="2">
        <v>0</v>
      </c>
      <c r="M4215" s="2">
        <v>0</v>
      </c>
      <c r="N4215" s="2">
        <v>0</v>
      </c>
      <c r="O4215" s="2">
        <v>0</v>
      </c>
      <c r="P4215" s="2" t="s">
        <v>40</v>
      </c>
      <c r="Q4215" s="2" t="s">
        <v>40</v>
      </c>
    </row>
    <row r="4216" spans="1:17" x14ac:dyDescent="0.2">
      <c r="A4216" s="3" t="s">
        <v>76</v>
      </c>
      <c r="B4216" s="2">
        <v>0</v>
      </c>
      <c r="C4216" s="2">
        <v>0</v>
      </c>
      <c r="D4216" s="2" t="s">
        <v>40</v>
      </c>
      <c r="E4216" s="2">
        <v>0</v>
      </c>
      <c r="F4216" s="2">
        <v>0</v>
      </c>
      <c r="G4216" s="2" t="s">
        <v>40</v>
      </c>
      <c r="H4216" s="2" t="s">
        <v>83</v>
      </c>
      <c r="I4216" s="2" t="s">
        <v>40</v>
      </c>
      <c r="J4216" s="2" t="s">
        <v>40</v>
      </c>
      <c r="K4216" s="2">
        <v>0</v>
      </c>
      <c r="L4216" s="2">
        <v>0</v>
      </c>
      <c r="M4216" s="2">
        <v>0</v>
      </c>
      <c r="N4216" s="2">
        <v>0</v>
      </c>
      <c r="O4216" s="2">
        <v>0</v>
      </c>
      <c r="P4216" s="2" t="s">
        <v>40</v>
      </c>
      <c r="Q4216" s="2" t="s">
        <v>40</v>
      </c>
    </row>
    <row r="4217" spans="1:17" x14ac:dyDescent="0.2">
      <c r="A4217" s="3" t="s">
        <v>77</v>
      </c>
      <c r="B4217" s="2">
        <v>1</v>
      </c>
      <c r="C4217" s="2">
        <v>1</v>
      </c>
      <c r="D4217" s="2" t="s">
        <v>40</v>
      </c>
      <c r="E4217" s="2">
        <v>1</v>
      </c>
      <c r="F4217" s="2">
        <v>1</v>
      </c>
      <c r="G4217" s="2" t="s">
        <v>40</v>
      </c>
      <c r="H4217" s="2" t="s">
        <v>83</v>
      </c>
      <c r="I4217" s="2" t="s">
        <v>40</v>
      </c>
      <c r="J4217" s="2" t="s">
        <v>40</v>
      </c>
      <c r="K4217" s="2">
        <v>1</v>
      </c>
      <c r="L4217" s="2">
        <v>1</v>
      </c>
      <c r="M4217" s="2">
        <v>1</v>
      </c>
      <c r="N4217" s="2">
        <v>1</v>
      </c>
      <c r="O4217" s="2">
        <v>1</v>
      </c>
      <c r="P4217" s="2" t="s">
        <v>40</v>
      </c>
      <c r="Q4217" s="2" t="s">
        <v>40</v>
      </c>
    </row>
    <row r="4218" spans="1:17" x14ac:dyDescent="0.2">
      <c r="A4218" s="3" t="s">
        <v>78</v>
      </c>
      <c r="B4218" s="2">
        <v>0</v>
      </c>
      <c r="C4218" s="2">
        <v>0</v>
      </c>
      <c r="D4218" s="2" t="s">
        <v>40</v>
      </c>
      <c r="E4218" s="2">
        <v>0</v>
      </c>
      <c r="F4218" s="2">
        <v>0</v>
      </c>
      <c r="G4218" s="2" t="s">
        <v>40</v>
      </c>
      <c r="H4218" s="2" t="s">
        <v>83</v>
      </c>
      <c r="I4218" s="2" t="s">
        <v>40</v>
      </c>
      <c r="J4218" s="2" t="s">
        <v>40</v>
      </c>
      <c r="K4218" s="2">
        <v>0</v>
      </c>
      <c r="L4218" s="2">
        <v>0</v>
      </c>
      <c r="M4218" s="2">
        <v>0</v>
      </c>
      <c r="N4218" s="2">
        <v>0</v>
      </c>
      <c r="O4218" s="2">
        <v>0</v>
      </c>
      <c r="P4218" s="2" t="s">
        <v>40</v>
      </c>
      <c r="Q4218" s="2" t="s">
        <v>40</v>
      </c>
    </row>
    <row r="4219" spans="1:17" x14ac:dyDescent="0.2">
      <c r="A4219" s="3" t="s">
        <v>79</v>
      </c>
      <c r="B4219" s="2">
        <v>0</v>
      </c>
      <c r="C4219" s="2">
        <v>0</v>
      </c>
      <c r="D4219" s="2" t="s">
        <v>40</v>
      </c>
      <c r="E4219" s="2">
        <v>0</v>
      </c>
      <c r="F4219" s="2">
        <v>0</v>
      </c>
      <c r="G4219" s="2" t="s">
        <v>40</v>
      </c>
      <c r="H4219" s="2" t="s">
        <v>83</v>
      </c>
      <c r="I4219" s="2" t="s">
        <v>40</v>
      </c>
      <c r="J4219" s="2" t="s">
        <v>40</v>
      </c>
      <c r="K4219" s="2">
        <v>0</v>
      </c>
      <c r="L4219" s="2">
        <v>0</v>
      </c>
      <c r="M4219" s="2">
        <v>0</v>
      </c>
      <c r="N4219" s="2">
        <v>0</v>
      </c>
      <c r="O4219" s="2">
        <v>0</v>
      </c>
      <c r="P4219" s="2" t="s">
        <v>40</v>
      </c>
      <c r="Q4219" s="2" t="s">
        <v>40</v>
      </c>
    </row>
    <row r="4220" spans="1:17" x14ac:dyDescent="0.2">
      <c r="A4220" s="3" t="s">
        <v>80</v>
      </c>
      <c r="B4220" s="2">
        <v>0</v>
      </c>
      <c r="C4220" s="2">
        <v>0</v>
      </c>
      <c r="D4220" s="2" t="s">
        <v>40</v>
      </c>
      <c r="E4220" s="2">
        <v>0</v>
      </c>
      <c r="F4220" s="2">
        <v>0</v>
      </c>
      <c r="G4220" s="2" t="s">
        <v>40</v>
      </c>
      <c r="H4220" s="2" t="s">
        <v>83</v>
      </c>
      <c r="I4220" s="2" t="s">
        <v>40</v>
      </c>
      <c r="J4220" s="2" t="s">
        <v>40</v>
      </c>
      <c r="K4220" s="2">
        <v>0</v>
      </c>
      <c r="L4220" s="2">
        <v>0</v>
      </c>
      <c r="M4220" s="2">
        <v>0</v>
      </c>
      <c r="N4220" s="2">
        <v>0</v>
      </c>
      <c r="O4220" s="2">
        <v>0</v>
      </c>
      <c r="P4220" s="2" t="s">
        <v>40</v>
      </c>
      <c r="Q4220" s="2" t="s">
        <v>40</v>
      </c>
    </row>
    <row r="4221" spans="1:17" x14ac:dyDescent="0.2">
      <c r="A4221" s="3" t="s">
        <v>81</v>
      </c>
      <c r="B4221" s="2">
        <v>0</v>
      </c>
      <c r="C4221" s="2">
        <v>0</v>
      </c>
      <c r="D4221" s="2" t="s">
        <v>40</v>
      </c>
      <c r="E4221" s="2">
        <v>0</v>
      </c>
      <c r="F4221" s="2">
        <v>0</v>
      </c>
      <c r="G4221" s="2" t="s">
        <v>40</v>
      </c>
      <c r="H4221" s="2" t="s">
        <v>83</v>
      </c>
      <c r="I4221" s="2" t="s">
        <v>40</v>
      </c>
      <c r="J4221" s="2" t="s">
        <v>40</v>
      </c>
      <c r="K4221" s="2">
        <v>0</v>
      </c>
      <c r="L4221" s="2">
        <v>0</v>
      </c>
      <c r="M4221" s="2">
        <v>0</v>
      </c>
      <c r="N4221" s="2">
        <v>0</v>
      </c>
      <c r="O4221" s="2">
        <v>0</v>
      </c>
      <c r="P4221" s="2" t="s">
        <v>40</v>
      </c>
      <c r="Q4221" s="2" t="s">
        <v>40</v>
      </c>
    </row>
  </sheetData>
  <sortState xmlns:xlrd2="http://schemas.microsoft.com/office/spreadsheetml/2017/richdata2" ref="AG6:AG10">
    <sortCondition descending="1" ref="AG6:AG10"/>
  </sortState>
  <mergeCells count="3">
    <mergeCell ref="B1:D1"/>
    <mergeCell ref="E1:L1"/>
    <mergeCell ref="M1:P1"/>
  </mergeCells>
  <phoneticPr fontId="3" type="noConversion"/>
  <conditionalFormatting sqref="E3:E21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:L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11:AB16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32:AB183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95:AB249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20:AB198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:I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82B6-9737-DC4A-B003-BBAEED1D7132}">
  <dimension ref="A1:BH4196"/>
  <sheetViews>
    <sheetView zoomScale="190" workbookViewId="0">
      <selection activeCell="O3" sqref="O3:O5"/>
    </sheetView>
  </sheetViews>
  <sheetFormatPr baseColWidth="10" defaultRowHeight="16" x14ac:dyDescent="0.2"/>
  <cols>
    <col min="1" max="28" width="6.33203125" customWidth="1"/>
    <col min="29" max="30" width="1.5" bestFit="1" customWidth="1"/>
    <col min="31" max="31" width="35.5" bestFit="1" customWidth="1"/>
    <col min="32" max="46" width="12.1640625" bestFit="1" customWidth="1"/>
    <col min="47" max="47" width="1.5" bestFit="1" customWidth="1"/>
    <col min="48" max="50" width="12.1640625" bestFit="1" customWidth="1"/>
    <col min="51" max="51" width="1.5" bestFit="1" customWidth="1"/>
    <col min="52" max="54" width="12.1640625" bestFit="1" customWidth="1"/>
    <col min="55" max="55" width="1.5" bestFit="1" customWidth="1"/>
    <col min="56" max="58" width="12.1640625" bestFit="1" customWidth="1"/>
    <col min="59" max="60" width="1.5" bestFit="1" customWidth="1"/>
  </cols>
  <sheetData>
    <row r="1" spans="1:60" x14ac:dyDescent="0.2">
      <c r="A1" s="7" t="s">
        <v>124</v>
      </c>
      <c r="B1" s="7" t="s">
        <v>127</v>
      </c>
      <c r="C1" s="7" t="s">
        <v>126</v>
      </c>
      <c r="D1" s="7" t="s">
        <v>137</v>
      </c>
      <c r="E1" s="6" t="s">
        <v>128</v>
      </c>
      <c r="F1" s="6" t="s">
        <v>129</v>
      </c>
      <c r="G1" s="6" t="s">
        <v>130</v>
      </c>
      <c r="H1" s="6" t="s">
        <v>131</v>
      </c>
      <c r="I1" s="6" t="s">
        <v>132</v>
      </c>
      <c r="J1" s="6" t="s">
        <v>133</v>
      </c>
      <c r="K1" s="6" t="s">
        <v>134</v>
      </c>
      <c r="L1" s="6" t="s">
        <v>135</v>
      </c>
      <c r="M1" s="7" t="s">
        <v>127</v>
      </c>
      <c r="N1" s="7" t="s">
        <v>126</v>
      </c>
      <c r="O1" s="7" t="s">
        <v>136</v>
      </c>
      <c r="P1" s="6" t="s">
        <v>138</v>
      </c>
    </row>
    <row r="2" spans="1:60" x14ac:dyDescent="0.2">
      <c r="A2" s="5" t="s">
        <v>125</v>
      </c>
      <c r="B2" s="8" t="s">
        <v>150</v>
      </c>
      <c r="C2" s="8" t="s">
        <v>150</v>
      </c>
      <c r="D2" s="8" t="s">
        <v>150</v>
      </c>
      <c r="E2" s="8">
        <f>B15</f>
        <v>1.77874</v>
      </c>
      <c r="F2" s="8">
        <f>B42</f>
        <v>8.1999999999999998E-4</v>
      </c>
      <c r="G2" s="8">
        <f>B43</f>
        <v>0.16019</v>
      </c>
      <c r="H2" s="8">
        <f>B44</f>
        <v>0.62995999999999996</v>
      </c>
      <c r="I2" s="8">
        <f>B45</f>
        <v>2.393E-2</v>
      </c>
      <c r="J2" s="8">
        <f>B46</f>
        <v>0.10786</v>
      </c>
      <c r="K2" s="8">
        <f>B47</f>
        <v>7.3539999999999994E-2</v>
      </c>
      <c r="L2" s="8">
        <f>B48</f>
        <v>4.011E-2</v>
      </c>
      <c r="M2" s="8" t="str">
        <f>B21</f>
        <v xml:space="preserve"> J</v>
      </c>
      <c r="N2" s="8" t="str">
        <f>_xlfn.CONCAT("c",C21,",a",D21)</f>
        <v>c1,a3</v>
      </c>
      <c r="O2" s="8" t="str">
        <f>E21</f>
        <v xml:space="preserve"> SG</v>
      </c>
      <c r="P2" s="8">
        <f>A21</f>
        <v>0.89573999999999998</v>
      </c>
    </row>
    <row r="3" spans="1:60" x14ac:dyDescent="0.2">
      <c r="A3" s="5">
        <v>1</v>
      </c>
      <c r="B3" s="8" t="str">
        <f t="shared" ref="B3:D4" si="0">M2</f>
        <v xml:space="preserve"> J</v>
      </c>
      <c r="C3" s="8" t="str">
        <f t="shared" si="0"/>
        <v>c1,a3</v>
      </c>
      <c r="D3" s="8" t="str">
        <f t="shared" si="0"/>
        <v xml:space="preserve"> SG</v>
      </c>
      <c r="E3" s="8">
        <f>B237</f>
        <v>0.88934000000000002</v>
      </c>
      <c r="F3" s="8">
        <f>B263</f>
        <v>3.0000000000000001E-5</v>
      </c>
      <c r="G3" s="8">
        <f>B264</f>
        <v>8.5309999999999997E-2</v>
      </c>
      <c r="H3" s="8">
        <f>B265</f>
        <v>0.86597000000000002</v>
      </c>
      <c r="I3" s="8">
        <f>B266</f>
        <v>7.92E-3</v>
      </c>
      <c r="J3" s="8">
        <f>B267</f>
        <v>3.108E-2</v>
      </c>
      <c r="K3" s="8">
        <f>B268</f>
        <v>2.0639999999999999E-2</v>
      </c>
      <c r="L3" s="8">
        <f>B269</f>
        <v>1.023E-2</v>
      </c>
      <c r="M3" s="8" t="str">
        <f>B242</f>
        <v xml:space="preserve"> J</v>
      </c>
      <c r="N3" s="8" t="str">
        <f>_xlfn.CONCAT("c",C242,",a",D242)</f>
        <v>c3,a3</v>
      </c>
      <c r="O3" s="8" t="str">
        <f>E242</f>
        <v xml:space="preserve"> SG</v>
      </c>
      <c r="P3" s="8">
        <f>A242</f>
        <v>0.23699000000000001</v>
      </c>
    </row>
    <row r="4" spans="1:60" x14ac:dyDescent="0.2">
      <c r="A4" s="5">
        <v>2</v>
      </c>
      <c r="B4" s="8" t="str">
        <f t="shared" si="0"/>
        <v xml:space="preserve"> J</v>
      </c>
      <c r="C4" s="8" t="str">
        <f t="shared" si="0"/>
        <v>c3,a3</v>
      </c>
      <c r="D4" s="8" t="str">
        <f t="shared" si="0"/>
        <v xml:space="preserve"> SG</v>
      </c>
      <c r="E4" s="8">
        <f>B458</f>
        <v>0.22384999999999999</v>
      </c>
      <c r="F4" s="8">
        <f>B484</f>
        <v>0</v>
      </c>
      <c r="G4" s="8">
        <f>B485</f>
        <v>2.7220000000000001E-2</v>
      </c>
      <c r="H4" s="8">
        <f>B486</f>
        <v>0.97209000000000001</v>
      </c>
      <c r="I4" s="8">
        <f>B487</f>
        <v>9.2000000000000003E-4</v>
      </c>
      <c r="J4" s="8">
        <f>B488</f>
        <v>3.5300000000000002E-3</v>
      </c>
      <c r="K4" s="8">
        <f>B489</f>
        <v>0</v>
      </c>
      <c r="L4" s="8">
        <f>B490</f>
        <v>0</v>
      </c>
      <c r="M4" s="8" t="str">
        <f>B463</f>
        <v xml:space="preserve"> J</v>
      </c>
      <c r="N4" s="8" t="str">
        <f>_xlfn.CONCAT("c",C463,",a",D463)</f>
        <v>c2,a3</v>
      </c>
      <c r="O4" s="8" t="str">
        <f>E463</f>
        <v xml:space="preserve"> SG</v>
      </c>
      <c r="P4" s="8">
        <f>A463</f>
        <v>3.7969999999999997E-2</v>
      </c>
    </row>
    <row r="5" spans="1:60" x14ac:dyDescent="0.2">
      <c r="A5" s="5">
        <v>3</v>
      </c>
      <c r="B5" s="8" t="str">
        <f t="shared" ref="B5:B6" si="1">M4</f>
        <v xml:space="preserve"> J</v>
      </c>
      <c r="C5" s="8" t="str">
        <f t="shared" ref="C5:C6" si="2">N4</f>
        <v>c2,a3</v>
      </c>
      <c r="D5" s="8" t="str">
        <f t="shared" ref="D5:D6" si="3">O4</f>
        <v xml:space="preserve"> SG</v>
      </c>
      <c r="E5" s="8">
        <f>B679</f>
        <v>3.5279999999999999E-2</v>
      </c>
      <c r="F5" s="8">
        <f>B705</f>
        <v>0</v>
      </c>
      <c r="G5" s="8">
        <f>B706</f>
        <v>3.7100000000000002E-3</v>
      </c>
      <c r="H5" s="8">
        <f>B707</f>
        <v>0.99675000000000002</v>
      </c>
      <c r="I5" s="8">
        <f>B708</f>
        <v>0</v>
      </c>
      <c r="J5" s="8">
        <f>B709</f>
        <v>0</v>
      </c>
      <c r="K5" s="8">
        <f>B710</f>
        <v>0</v>
      </c>
      <c r="L5" s="8">
        <f>B711</f>
        <v>0</v>
      </c>
      <c r="M5" s="8" t="str">
        <f>B684</f>
        <v xml:space="preserve"> P</v>
      </c>
      <c r="N5" s="8" t="str">
        <f>_xlfn.CONCAT("c",C684)</f>
        <v>c3</v>
      </c>
      <c r="O5" s="8" t="str">
        <f>D684</f>
        <v xml:space="preserve"> SW</v>
      </c>
      <c r="P5" s="8">
        <f>A684</f>
        <v>0</v>
      </c>
    </row>
    <row r="6" spans="1:60" x14ac:dyDescent="0.2">
      <c r="A6" s="5">
        <v>4</v>
      </c>
      <c r="B6" s="8" t="str">
        <f t="shared" si="1"/>
        <v xml:space="preserve"> P</v>
      </c>
      <c r="C6" s="8" t="str">
        <f t="shared" si="2"/>
        <v>c3</v>
      </c>
      <c r="D6" s="8" t="str">
        <f t="shared" si="3"/>
        <v xml:space="preserve"> SW</v>
      </c>
      <c r="E6" s="8">
        <f>B900</f>
        <v>0</v>
      </c>
      <c r="F6" s="8">
        <f>B925</f>
        <v>0</v>
      </c>
      <c r="G6" s="8">
        <f>B926</f>
        <v>0</v>
      </c>
      <c r="H6" s="8">
        <f>B927</f>
        <v>1</v>
      </c>
      <c r="I6" s="8">
        <f>B928</f>
        <v>0</v>
      </c>
      <c r="J6" s="8">
        <f>B929</f>
        <v>0</v>
      </c>
      <c r="K6" s="8">
        <f>B930</f>
        <v>0</v>
      </c>
      <c r="L6" s="8">
        <f>B931</f>
        <v>0</v>
      </c>
      <c r="M6" s="8" t="s">
        <v>150</v>
      </c>
      <c r="N6" s="8" t="s">
        <v>150</v>
      </c>
      <c r="O6" s="8" t="s">
        <v>150</v>
      </c>
      <c r="P6" s="8" t="s">
        <v>150</v>
      </c>
    </row>
    <row r="7" spans="1:60" x14ac:dyDescent="0.2">
      <c r="A7" s="3"/>
    </row>
    <row r="13" spans="1:60" x14ac:dyDescent="0.2">
      <c r="A13" t="s">
        <v>151</v>
      </c>
      <c r="BG13" t="s">
        <v>40</v>
      </c>
      <c r="BH13" t="s">
        <v>40</v>
      </c>
    </row>
    <row r="14" spans="1:60" x14ac:dyDescent="0.2">
      <c r="BG14" t="s">
        <v>40</v>
      </c>
      <c r="BH14" t="s">
        <v>40</v>
      </c>
    </row>
    <row r="15" spans="1:60" x14ac:dyDescent="0.2">
      <c r="A15" t="s">
        <v>29</v>
      </c>
      <c r="B15">
        <v>1.77874</v>
      </c>
      <c r="BG15" t="s">
        <v>40</v>
      </c>
      <c r="BH15" t="s">
        <v>40</v>
      </c>
    </row>
    <row r="16" spans="1:60" x14ac:dyDescent="0.2">
      <c r="A16" t="s">
        <v>30</v>
      </c>
      <c r="B16">
        <v>100000</v>
      </c>
      <c r="BG16" t="s">
        <v>40</v>
      </c>
      <c r="BH16" t="s">
        <v>40</v>
      </c>
    </row>
    <row r="17" spans="1:60" x14ac:dyDescent="0.2">
      <c r="BG17" t="s">
        <v>40</v>
      </c>
      <c r="BH17" t="s">
        <v>40</v>
      </c>
    </row>
    <row r="18" spans="1:60" x14ac:dyDescent="0.2">
      <c r="A18" t="s">
        <v>31</v>
      </c>
      <c r="BG18" t="s">
        <v>40</v>
      </c>
      <c r="BH18" t="s">
        <v>40</v>
      </c>
    </row>
    <row r="20" spans="1:60" x14ac:dyDescent="0.2">
      <c r="A20" t="s">
        <v>32</v>
      </c>
      <c r="B20" t="s">
        <v>33</v>
      </c>
      <c r="C20" t="s">
        <v>34</v>
      </c>
      <c r="D20" t="s">
        <v>35</v>
      </c>
      <c r="E20" t="s">
        <v>36</v>
      </c>
    </row>
    <row r="21" spans="1:60" x14ac:dyDescent="0.2">
      <c r="A21">
        <v>0.89573999999999998</v>
      </c>
      <c r="B21" t="s">
        <v>37</v>
      </c>
      <c r="C21">
        <v>1</v>
      </c>
      <c r="D21">
        <v>3</v>
      </c>
      <c r="E21" t="str">
        <f>L26</f>
        <v xml:space="preserve"> SG</v>
      </c>
    </row>
    <row r="23" spans="1:60" x14ac:dyDescent="0.2">
      <c r="A23" t="s">
        <v>38</v>
      </c>
    </row>
    <row r="25" spans="1:60" x14ac:dyDescent="0.2">
      <c r="B25" t="s">
        <v>39</v>
      </c>
      <c r="C25" t="s">
        <v>40</v>
      </c>
      <c r="D25" t="s">
        <v>40</v>
      </c>
      <c r="E25" t="s">
        <v>40</v>
      </c>
      <c r="F25" t="s">
        <v>41</v>
      </c>
      <c r="G25" t="s">
        <v>40</v>
      </c>
      <c r="H25" t="s">
        <v>40</v>
      </c>
      <c r="I25" t="s">
        <v>40</v>
      </c>
      <c r="J25" t="s">
        <v>42</v>
      </c>
      <c r="K25" t="s">
        <v>40</v>
      </c>
      <c r="L25" t="s">
        <v>40</v>
      </c>
      <c r="M25" t="s">
        <v>40</v>
      </c>
      <c r="N25" t="s">
        <v>43</v>
      </c>
      <c r="O25" t="s">
        <v>40</v>
      </c>
      <c r="P25" t="s">
        <v>40</v>
      </c>
      <c r="Q25" t="s">
        <v>40</v>
      </c>
      <c r="R25" t="s">
        <v>44</v>
      </c>
      <c r="S25" t="s">
        <v>40</v>
      </c>
      <c r="T25" t="s">
        <v>40</v>
      </c>
      <c r="U25" t="s">
        <v>40</v>
      </c>
      <c r="V25" t="s">
        <v>45</v>
      </c>
      <c r="W25" t="s">
        <v>40</v>
      </c>
      <c r="X25" t="s">
        <v>40</v>
      </c>
      <c r="Y25" t="s">
        <v>40</v>
      </c>
      <c r="Z25" t="s">
        <v>46</v>
      </c>
      <c r="AA25" t="s">
        <v>40</v>
      </c>
      <c r="AB25" t="s">
        <v>40</v>
      </c>
      <c r="AH25" t="s">
        <v>40</v>
      </c>
    </row>
    <row r="26" spans="1:60" x14ac:dyDescent="0.2">
      <c r="A26" t="s">
        <v>47</v>
      </c>
      <c r="B26" t="s">
        <v>48</v>
      </c>
      <c r="C26" t="s">
        <v>49</v>
      </c>
      <c r="D26" t="s">
        <v>50</v>
      </c>
      <c r="E26" t="s">
        <v>51</v>
      </c>
      <c r="F26" t="s">
        <v>49</v>
      </c>
      <c r="G26" t="s">
        <v>50</v>
      </c>
      <c r="H26" t="s">
        <v>51</v>
      </c>
      <c r="I26" t="s">
        <v>40</v>
      </c>
      <c r="J26" t="s">
        <v>48</v>
      </c>
      <c r="K26" t="s">
        <v>49</v>
      </c>
      <c r="L26" t="s">
        <v>51</v>
      </c>
      <c r="M26" t="s">
        <v>40</v>
      </c>
      <c r="N26" t="s">
        <v>49</v>
      </c>
      <c r="O26" t="s">
        <v>51</v>
      </c>
      <c r="P26" t="s">
        <v>40</v>
      </c>
      <c r="Q26" t="s">
        <v>40</v>
      </c>
      <c r="R26" t="s">
        <v>48</v>
      </c>
      <c r="S26" t="s">
        <v>51</v>
      </c>
      <c r="T26" t="s">
        <v>40</v>
      </c>
      <c r="U26" t="s">
        <v>40</v>
      </c>
      <c r="V26" t="s">
        <v>48</v>
      </c>
      <c r="W26" t="s">
        <v>40</v>
      </c>
      <c r="X26" t="s">
        <v>40</v>
      </c>
      <c r="Y26" t="s">
        <v>40</v>
      </c>
      <c r="Z26" t="s">
        <v>48</v>
      </c>
      <c r="AA26" t="s">
        <v>40</v>
      </c>
      <c r="AB26" t="s">
        <v>40</v>
      </c>
      <c r="AH26" t="s">
        <v>40</v>
      </c>
    </row>
    <row r="27" spans="1:60" x14ac:dyDescent="0.2">
      <c r="A27" t="s">
        <v>52</v>
      </c>
      <c r="B27" t="s">
        <v>49</v>
      </c>
      <c r="C27" t="s">
        <v>50</v>
      </c>
      <c r="D27" t="s">
        <v>53</v>
      </c>
      <c r="E27" t="s">
        <v>40</v>
      </c>
      <c r="F27" t="s">
        <v>48</v>
      </c>
      <c r="G27" t="s">
        <v>49</v>
      </c>
      <c r="H27" t="s">
        <v>51</v>
      </c>
      <c r="I27" t="s">
        <v>40</v>
      </c>
      <c r="J27" t="s">
        <v>48</v>
      </c>
      <c r="K27" t="s">
        <v>49</v>
      </c>
      <c r="L27" t="s">
        <v>51</v>
      </c>
      <c r="M27" t="s">
        <v>40</v>
      </c>
      <c r="N27" t="s">
        <v>49</v>
      </c>
      <c r="O27" t="s">
        <v>50</v>
      </c>
      <c r="P27" t="s">
        <v>53</v>
      </c>
      <c r="Q27" t="s">
        <v>40</v>
      </c>
      <c r="R27" t="s">
        <v>48</v>
      </c>
      <c r="S27" t="s">
        <v>49</v>
      </c>
      <c r="T27" t="s">
        <v>40</v>
      </c>
      <c r="U27" t="s">
        <v>40</v>
      </c>
      <c r="V27" t="s">
        <v>48</v>
      </c>
      <c r="W27" t="s">
        <v>49</v>
      </c>
      <c r="X27" t="s">
        <v>51</v>
      </c>
      <c r="Y27" t="s">
        <v>40</v>
      </c>
      <c r="Z27" t="s">
        <v>48</v>
      </c>
      <c r="AA27" t="s">
        <v>49</v>
      </c>
      <c r="AB27" t="s">
        <v>40</v>
      </c>
      <c r="AH27" t="s">
        <v>40</v>
      </c>
    </row>
    <row r="28" spans="1:60" x14ac:dyDescent="0.2">
      <c r="A28" t="s">
        <v>54</v>
      </c>
      <c r="B28" t="s">
        <v>50</v>
      </c>
      <c r="C28" t="s">
        <v>40</v>
      </c>
      <c r="D28" t="s">
        <v>40</v>
      </c>
      <c r="E28" t="s">
        <v>40</v>
      </c>
      <c r="F28" t="s">
        <v>48</v>
      </c>
      <c r="G28" t="s">
        <v>49</v>
      </c>
      <c r="H28" t="s">
        <v>40</v>
      </c>
      <c r="I28" t="s">
        <v>40</v>
      </c>
      <c r="J28" t="s">
        <v>48</v>
      </c>
      <c r="K28" t="s">
        <v>49</v>
      </c>
      <c r="L28" t="s">
        <v>50</v>
      </c>
      <c r="M28" t="s">
        <v>51</v>
      </c>
      <c r="N28" t="s">
        <v>49</v>
      </c>
      <c r="O28" t="s">
        <v>50</v>
      </c>
      <c r="P28" t="s">
        <v>53</v>
      </c>
      <c r="Q28" t="s">
        <v>40</v>
      </c>
      <c r="R28" t="s">
        <v>49</v>
      </c>
      <c r="S28" t="s">
        <v>50</v>
      </c>
      <c r="T28" t="s">
        <v>40</v>
      </c>
      <c r="U28" t="s">
        <v>40</v>
      </c>
      <c r="V28" t="s">
        <v>48</v>
      </c>
      <c r="W28" t="s">
        <v>49</v>
      </c>
      <c r="X28" t="s">
        <v>40</v>
      </c>
      <c r="Y28" t="s">
        <v>40</v>
      </c>
      <c r="Z28" t="s">
        <v>48</v>
      </c>
      <c r="AA28" t="s">
        <v>49</v>
      </c>
      <c r="AB28" t="s">
        <v>50</v>
      </c>
      <c r="AH28" t="s">
        <v>50</v>
      </c>
    </row>
    <row r="29" spans="1:60" x14ac:dyDescent="0.2">
      <c r="A29" t="s">
        <v>55</v>
      </c>
      <c r="B29" t="s">
        <v>48</v>
      </c>
      <c r="C29" t="s">
        <v>49</v>
      </c>
      <c r="D29" t="s">
        <v>50</v>
      </c>
      <c r="E29" t="s">
        <v>40</v>
      </c>
      <c r="F29" t="s">
        <v>48</v>
      </c>
      <c r="G29" t="s">
        <v>49</v>
      </c>
      <c r="H29" t="s">
        <v>40</v>
      </c>
      <c r="I29" t="s">
        <v>40</v>
      </c>
      <c r="J29" t="s">
        <v>48</v>
      </c>
      <c r="K29" t="s">
        <v>51</v>
      </c>
      <c r="L29" t="s">
        <v>40</v>
      </c>
      <c r="M29" t="s">
        <v>40</v>
      </c>
      <c r="N29" t="s">
        <v>48</v>
      </c>
      <c r="O29" t="s">
        <v>49</v>
      </c>
      <c r="P29" t="s">
        <v>51</v>
      </c>
      <c r="Q29" t="s">
        <v>40</v>
      </c>
      <c r="R29" t="s">
        <v>48</v>
      </c>
      <c r="S29" t="s">
        <v>49</v>
      </c>
      <c r="T29" t="s">
        <v>51</v>
      </c>
      <c r="U29" t="s">
        <v>40</v>
      </c>
      <c r="V29" t="s">
        <v>48</v>
      </c>
      <c r="W29" t="s">
        <v>49</v>
      </c>
      <c r="X29" t="s">
        <v>40</v>
      </c>
      <c r="Y29" t="s">
        <v>40</v>
      </c>
      <c r="Z29" t="s">
        <v>48</v>
      </c>
      <c r="AA29" t="s">
        <v>49</v>
      </c>
      <c r="AB29" t="s">
        <v>40</v>
      </c>
      <c r="AH29" t="s">
        <v>40</v>
      </c>
    </row>
    <row r="30" spans="1:60" x14ac:dyDescent="0.2">
      <c r="A30" t="s">
        <v>56</v>
      </c>
      <c r="B30" t="s">
        <v>48</v>
      </c>
      <c r="C30" t="s">
        <v>49</v>
      </c>
      <c r="D30" t="s">
        <v>50</v>
      </c>
      <c r="E30" t="s">
        <v>40</v>
      </c>
      <c r="F30" t="s">
        <v>48</v>
      </c>
      <c r="G30" t="s">
        <v>49</v>
      </c>
      <c r="H30" t="s">
        <v>50</v>
      </c>
      <c r="I30" t="s">
        <v>51</v>
      </c>
      <c r="J30" t="s">
        <v>48</v>
      </c>
      <c r="K30" t="s">
        <v>51</v>
      </c>
      <c r="L30" t="s">
        <v>40</v>
      </c>
      <c r="M30" t="s">
        <v>40</v>
      </c>
      <c r="N30" t="s">
        <v>49</v>
      </c>
      <c r="O30" t="s">
        <v>50</v>
      </c>
      <c r="P30" t="s">
        <v>51</v>
      </c>
      <c r="Q30" t="s">
        <v>40</v>
      </c>
      <c r="R30" t="s">
        <v>48</v>
      </c>
      <c r="S30" t="s">
        <v>49</v>
      </c>
      <c r="T30" t="s">
        <v>40</v>
      </c>
      <c r="U30" t="s">
        <v>40</v>
      </c>
      <c r="V30" t="s">
        <v>49</v>
      </c>
      <c r="W30" t="s">
        <v>40</v>
      </c>
      <c r="X30" t="s">
        <v>40</v>
      </c>
      <c r="Y30" t="s">
        <v>40</v>
      </c>
      <c r="Z30" t="s">
        <v>48</v>
      </c>
      <c r="AA30" t="s">
        <v>49</v>
      </c>
      <c r="AB30" t="s">
        <v>40</v>
      </c>
      <c r="AH30" t="s">
        <v>40</v>
      </c>
    </row>
    <row r="33" spans="1:60" x14ac:dyDescent="0.2">
      <c r="A33" t="s">
        <v>57</v>
      </c>
    </row>
    <row r="35" spans="1:60" x14ac:dyDescent="0.2">
      <c r="A35" t="s">
        <v>47</v>
      </c>
      <c r="B35" t="s">
        <v>40</v>
      </c>
      <c r="C35" t="s">
        <v>40</v>
      </c>
      <c r="D35" t="s">
        <v>58</v>
      </c>
      <c r="E35" t="s">
        <v>40</v>
      </c>
      <c r="F35" t="s">
        <v>40</v>
      </c>
      <c r="G35" t="s">
        <v>59</v>
      </c>
      <c r="H35" t="s">
        <v>40</v>
      </c>
      <c r="I35" t="s">
        <v>40</v>
      </c>
      <c r="J35" t="s">
        <v>60</v>
      </c>
      <c r="K35" t="s">
        <v>40</v>
      </c>
      <c r="L35" t="s">
        <v>40</v>
      </c>
      <c r="M35" t="s">
        <v>61</v>
      </c>
      <c r="N35" t="s">
        <v>40</v>
      </c>
      <c r="O35" t="s">
        <v>40</v>
      </c>
      <c r="P35" t="s">
        <v>40</v>
      </c>
    </row>
    <row r="36" spans="1:60" x14ac:dyDescent="0.2">
      <c r="A36" t="s">
        <v>62</v>
      </c>
      <c r="B36" t="s">
        <v>63</v>
      </c>
      <c r="C36" t="s">
        <v>40</v>
      </c>
      <c r="D36" t="s">
        <v>63</v>
      </c>
      <c r="E36" t="s">
        <v>49</v>
      </c>
      <c r="F36" t="s">
        <v>40</v>
      </c>
      <c r="G36" t="s">
        <v>49</v>
      </c>
      <c r="H36" t="s">
        <v>64</v>
      </c>
      <c r="I36" t="s">
        <v>65</v>
      </c>
      <c r="J36" t="s">
        <v>49</v>
      </c>
      <c r="K36" t="s">
        <v>66</v>
      </c>
      <c r="L36" t="s">
        <v>63</v>
      </c>
      <c r="M36" t="s">
        <v>63</v>
      </c>
      <c r="N36" t="s">
        <v>49</v>
      </c>
      <c r="O36" t="s">
        <v>40</v>
      </c>
      <c r="P36" t="s">
        <v>40</v>
      </c>
    </row>
    <row r="39" spans="1:60" x14ac:dyDescent="0.2">
      <c r="A39" t="s">
        <v>67</v>
      </c>
    </row>
    <row r="41" spans="1:60" x14ac:dyDescent="0.2">
      <c r="B41" t="s">
        <v>68</v>
      </c>
      <c r="C41" t="s">
        <v>69</v>
      </c>
      <c r="D41" t="s">
        <v>70</v>
      </c>
      <c r="E41" t="s">
        <v>71</v>
      </c>
      <c r="F41" t="s">
        <v>72</v>
      </c>
      <c r="G41" t="s">
        <v>73</v>
      </c>
      <c r="H41" t="s">
        <v>74</v>
      </c>
      <c r="I41" t="s">
        <v>40</v>
      </c>
      <c r="BG41" t="s">
        <v>40</v>
      </c>
      <c r="BH41" t="s">
        <v>40</v>
      </c>
    </row>
    <row r="42" spans="1:60" x14ac:dyDescent="0.2">
      <c r="A42" t="s">
        <v>75</v>
      </c>
      <c r="B42">
        <v>8.1999999999999998E-4</v>
      </c>
      <c r="C42">
        <v>5.3200000000000001E-3</v>
      </c>
      <c r="D42">
        <v>1.3310000000000001E-2</v>
      </c>
      <c r="E42">
        <v>2.5999999999999999E-2</v>
      </c>
      <c r="F42">
        <v>6.9199999999999998E-2</v>
      </c>
      <c r="G42">
        <v>0.25667000000000001</v>
      </c>
      <c r="H42">
        <v>0.62868000000000002</v>
      </c>
      <c r="I42" t="s">
        <v>40</v>
      </c>
      <c r="BG42" t="s">
        <v>40</v>
      </c>
      <c r="BH42" t="s">
        <v>40</v>
      </c>
    </row>
    <row r="43" spans="1:60" x14ac:dyDescent="0.2">
      <c r="A43" t="s">
        <v>76</v>
      </c>
      <c r="B43">
        <v>0.16019</v>
      </c>
      <c r="C43">
        <v>0.16954</v>
      </c>
      <c r="D43">
        <v>0.12225999999999999</v>
      </c>
      <c r="E43">
        <v>0.12177</v>
      </c>
      <c r="F43">
        <v>0.19658</v>
      </c>
      <c r="G43">
        <v>0.16913</v>
      </c>
      <c r="H43">
        <v>6.053E-2</v>
      </c>
      <c r="I43" t="s">
        <v>40</v>
      </c>
      <c r="BG43" t="s">
        <v>40</v>
      </c>
      <c r="BH43" t="s">
        <v>40</v>
      </c>
    </row>
    <row r="44" spans="1:60" x14ac:dyDescent="0.2">
      <c r="A44" t="s">
        <v>77</v>
      </c>
      <c r="B44">
        <v>0.62995999999999996</v>
      </c>
      <c r="C44">
        <v>0.17826</v>
      </c>
      <c r="D44">
        <v>8.8709999999999997E-2</v>
      </c>
      <c r="E44">
        <v>5.6849999999999998E-2</v>
      </c>
      <c r="F44">
        <v>3.4799999999999998E-2</v>
      </c>
      <c r="G44">
        <v>1.0330000000000001E-2</v>
      </c>
      <c r="H44">
        <v>1.09E-3</v>
      </c>
      <c r="I44" t="s">
        <v>40</v>
      </c>
      <c r="BG44" t="s">
        <v>40</v>
      </c>
      <c r="BH44" t="s">
        <v>40</v>
      </c>
    </row>
    <row r="45" spans="1:60" x14ac:dyDescent="0.2">
      <c r="A45" t="s">
        <v>78</v>
      </c>
      <c r="B45">
        <v>2.393E-2</v>
      </c>
      <c r="C45">
        <v>5.3460000000000001E-2</v>
      </c>
      <c r="D45">
        <v>6.0409999999999998E-2</v>
      </c>
      <c r="E45">
        <v>7.8140000000000001E-2</v>
      </c>
      <c r="F45">
        <v>0.1411</v>
      </c>
      <c r="G45">
        <v>0.37096000000000001</v>
      </c>
      <c r="H45">
        <v>0.27200000000000002</v>
      </c>
      <c r="I45" t="s">
        <v>40</v>
      </c>
      <c r="BG45" t="s">
        <v>40</v>
      </c>
      <c r="BH45" t="s">
        <v>40</v>
      </c>
    </row>
    <row r="46" spans="1:60" x14ac:dyDescent="0.2">
      <c r="A46" t="s">
        <v>79</v>
      </c>
      <c r="B46">
        <v>0.10786</v>
      </c>
      <c r="C46">
        <v>0.25464999999999999</v>
      </c>
      <c r="D46">
        <v>0.23860000000000001</v>
      </c>
      <c r="E46">
        <v>0.20530000000000001</v>
      </c>
      <c r="F46">
        <v>0.14308999999999999</v>
      </c>
      <c r="G46">
        <v>4.5859999999999998E-2</v>
      </c>
      <c r="H46">
        <v>4.64E-3</v>
      </c>
      <c r="I46" t="s">
        <v>40</v>
      </c>
      <c r="BG46" t="s">
        <v>40</v>
      </c>
      <c r="BH46" t="s">
        <v>40</v>
      </c>
    </row>
    <row r="47" spans="1:60" x14ac:dyDescent="0.2">
      <c r="A47" t="s">
        <v>80</v>
      </c>
      <c r="B47">
        <v>7.3539999999999994E-2</v>
      </c>
      <c r="C47">
        <v>0.22544</v>
      </c>
      <c r="D47">
        <v>0.26343</v>
      </c>
      <c r="E47">
        <v>0.23685</v>
      </c>
      <c r="F47">
        <v>0.15321000000000001</v>
      </c>
      <c r="G47">
        <v>4.4139999999999999E-2</v>
      </c>
      <c r="H47">
        <v>3.3899999999999998E-3</v>
      </c>
      <c r="I47" t="s">
        <v>40</v>
      </c>
    </row>
    <row r="48" spans="1:60" x14ac:dyDescent="0.2">
      <c r="A48" t="s">
        <v>81</v>
      </c>
      <c r="B48">
        <v>4.011E-2</v>
      </c>
      <c r="C48">
        <v>0.14971000000000001</v>
      </c>
      <c r="D48">
        <v>0.22972000000000001</v>
      </c>
      <c r="E48">
        <v>0.26396999999999998</v>
      </c>
      <c r="F48">
        <v>0.22600999999999999</v>
      </c>
      <c r="G48">
        <v>8.2339999999999997E-2</v>
      </c>
      <c r="H48">
        <v>8.1399999999999997E-3</v>
      </c>
      <c r="I48" t="s">
        <v>40</v>
      </c>
    </row>
    <row r="51" spans="1:60" x14ac:dyDescent="0.2">
      <c r="A51" t="s">
        <v>82</v>
      </c>
    </row>
    <row r="53" spans="1:60" x14ac:dyDescent="0.2">
      <c r="B53" t="s">
        <v>39</v>
      </c>
      <c r="C53" t="s">
        <v>40</v>
      </c>
      <c r="D53" t="s">
        <v>40</v>
      </c>
      <c r="E53" t="s">
        <v>40</v>
      </c>
      <c r="F53" t="s">
        <v>41</v>
      </c>
      <c r="G53" t="s">
        <v>40</v>
      </c>
      <c r="H53" t="s">
        <v>40</v>
      </c>
      <c r="I53" t="s">
        <v>40</v>
      </c>
      <c r="J53" t="s">
        <v>42</v>
      </c>
      <c r="K53" t="s">
        <v>40</v>
      </c>
      <c r="L53" t="s">
        <v>40</v>
      </c>
      <c r="M53" t="s">
        <v>40</v>
      </c>
      <c r="N53" t="s">
        <v>43</v>
      </c>
      <c r="O53" t="s">
        <v>40</v>
      </c>
      <c r="P53" t="s">
        <v>40</v>
      </c>
      <c r="Q53" t="s">
        <v>40</v>
      </c>
      <c r="R53" t="s">
        <v>44</v>
      </c>
      <c r="S53" t="s">
        <v>40</v>
      </c>
      <c r="T53" t="s">
        <v>40</v>
      </c>
      <c r="U53" t="s">
        <v>40</v>
      </c>
      <c r="V53" t="s">
        <v>45</v>
      </c>
      <c r="W53" t="s">
        <v>40</v>
      </c>
      <c r="X53" t="s">
        <v>40</v>
      </c>
      <c r="Y53" t="s">
        <v>40</v>
      </c>
      <c r="Z53" t="s">
        <v>46</v>
      </c>
      <c r="AA53" t="s">
        <v>40</v>
      </c>
      <c r="AB53" t="s">
        <v>40</v>
      </c>
      <c r="AH53" t="s">
        <v>40</v>
      </c>
    </row>
    <row r="54" spans="1:60" x14ac:dyDescent="0.2">
      <c r="A54" t="s">
        <v>47</v>
      </c>
      <c r="B54">
        <v>1.77156</v>
      </c>
      <c r="C54">
        <v>1.7713699999999999</v>
      </c>
      <c r="D54">
        <v>1.7698400000000001</v>
      </c>
      <c r="E54">
        <v>1.7955300000000001</v>
      </c>
      <c r="F54">
        <v>1.64601</v>
      </c>
      <c r="G54">
        <v>1.52857</v>
      </c>
      <c r="H54">
        <v>1.64653</v>
      </c>
      <c r="I54" t="s">
        <v>40</v>
      </c>
      <c r="J54">
        <v>1.70112</v>
      </c>
      <c r="K54">
        <v>2.3189299999999999</v>
      </c>
      <c r="L54">
        <v>0.89573999999999998</v>
      </c>
      <c r="M54" t="s">
        <v>40</v>
      </c>
      <c r="N54">
        <v>1.6811499999999999</v>
      </c>
      <c r="O54">
        <v>1.8331900000000001</v>
      </c>
      <c r="P54" t="s">
        <v>40</v>
      </c>
      <c r="Q54" t="s">
        <v>40</v>
      </c>
      <c r="R54">
        <v>1.66452</v>
      </c>
      <c r="S54">
        <v>1.8113999999999999</v>
      </c>
      <c r="T54" t="s">
        <v>40</v>
      </c>
      <c r="U54" t="s">
        <v>40</v>
      </c>
      <c r="V54" t="s">
        <v>83</v>
      </c>
      <c r="W54" t="s">
        <v>40</v>
      </c>
      <c r="X54" t="s">
        <v>40</v>
      </c>
      <c r="Y54" t="s">
        <v>40</v>
      </c>
      <c r="Z54" t="s">
        <v>83</v>
      </c>
      <c r="AA54" t="s">
        <v>40</v>
      </c>
      <c r="AB54" t="s">
        <v>40</v>
      </c>
      <c r="AH54" t="s">
        <v>40</v>
      </c>
    </row>
    <row r="55" spans="1:60" x14ac:dyDescent="0.2">
      <c r="A55" t="s">
        <v>52</v>
      </c>
      <c r="B55">
        <v>1.78965</v>
      </c>
      <c r="C55">
        <v>1.7773699999999999</v>
      </c>
      <c r="D55">
        <v>1.7663199999999999</v>
      </c>
      <c r="E55" t="s">
        <v>40</v>
      </c>
      <c r="F55">
        <v>1.7537700000000001</v>
      </c>
      <c r="G55">
        <v>1.7</v>
      </c>
      <c r="H55">
        <v>1.7954300000000001</v>
      </c>
      <c r="I55" t="s">
        <v>40</v>
      </c>
      <c r="J55">
        <v>1.7538</v>
      </c>
      <c r="K55">
        <v>2.1975099999999999</v>
      </c>
      <c r="L55">
        <v>1.1628499999999999</v>
      </c>
      <c r="M55" t="s">
        <v>40</v>
      </c>
      <c r="N55">
        <v>1.8399099999999999</v>
      </c>
      <c r="O55">
        <v>1.75895</v>
      </c>
      <c r="P55">
        <v>1.7040200000000001</v>
      </c>
      <c r="Q55" t="s">
        <v>40</v>
      </c>
      <c r="R55">
        <v>1.81071</v>
      </c>
      <c r="S55">
        <v>1.70533</v>
      </c>
      <c r="T55" t="s">
        <v>40</v>
      </c>
      <c r="U55" t="s">
        <v>40</v>
      </c>
      <c r="V55">
        <v>1.72167</v>
      </c>
      <c r="W55">
        <v>1.60893</v>
      </c>
      <c r="X55">
        <v>1.84032</v>
      </c>
      <c r="Y55" t="s">
        <v>40</v>
      </c>
      <c r="Z55">
        <v>1.8249500000000001</v>
      </c>
      <c r="AA55">
        <v>1.7043200000000001</v>
      </c>
      <c r="AB55" t="s">
        <v>40</v>
      </c>
      <c r="AH55" t="s">
        <v>40</v>
      </c>
    </row>
    <row r="56" spans="1:60" x14ac:dyDescent="0.2">
      <c r="A56" t="s">
        <v>54</v>
      </c>
      <c r="B56" t="s">
        <v>83</v>
      </c>
      <c r="C56" t="s">
        <v>40</v>
      </c>
      <c r="D56" t="s">
        <v>40</v>
      </c>
      <c r="E56" t="s">
        <v>40</v>
      </c>
      <c r="F56">
        <v>1.7903199999999999</v>
      </c>
      <c r="G56">
        <v>1.75254</v>
      </c>
      <c r="H56" t="s">
        <v>40</v>
      </c>
      <c r="I56" t="s">
        <v>40</v>
      </c>
      <c r="J56">
        <v>1.4886699999999999</v>
      </c>
      <c r="K56">
        <v>1.9441600000000001</v>
      </c>
      <c r="L56">
        <v>2.2608899999999998</v>
      </c>
      <c r="M56">
        <v>1.0499700000000001</v>
      </c>
      <c r="N56">
        <v>1.82805</v>
      </c>
      <c r="O56">
        <v>1.7657400000000001</v>
      </c>
      <c r="P56">
        <v>1.7245200000000001</v>
      </c>
      <c r="Q56" t="s">
        <v>40</v>
      </c>
      <c r="R56">
        <v>1.80568</v>
      </c>
      <c r="S56">
        <v>1.7284299999999999</v>
      </c>
      <c r="T56" t="s">
        <v>40</v>
      </c>
      <c r="U56" t="s">
        <v>40</v>
      </c>
      <c r="V56">
        <v>1.8218399999999999</v>
      </c>
      <c r="W56">
        <v>1.7064299999999999</v>
      </c>
      <c r="X56" t="s">
        <v>40</v>
      </c>
      <c r="Y56" t="s">
        <v>40</v>
      </c>
      <c r="Z56">
        <v>1.85477</v>
      </c>
      <c r="AA56">
        <v>1.73061</v>
      </c>
      <c r="AB56">
        <v>1.67171</v>
      </c>
      <c r="AH56">
        <v>1.67171</v>
      </c>
    </row>
    <row r="57" spans="1:60" x14ac:dyDescent="0.2">
      <c r="A57" t="s">
        <v>55</v>
      </c>
      <c r="B57">
        <v>1.7840100000000001</v>
      </c>
      <c r="C57">
        <v>1.78355</v>
      </c>
      <c r="D57">
        <v>1.7683199999999999</v>
      </c>
      <c r="E57" t="s">
        <v>40</v>
      </c>
      <c r="F57">
        <v>1.7908599999999999</v>
      </c>
      <c r="G57">
        <v>1.75962</v>
      </c>
      <c r="H57" t="s">
        <v>40</v>
      </c>
      <c r="I57" t="s">
        <v>40</v>
      </c>
      <c r="J57">
        <v>1.9107099999999999</v>
      </c>
      <c r="K57">
        <v>1.62893</v>
      </c>
      <c r="L57" t="s">
        <v>40</v>
      </c>
      <c r="M57" t="s">
        <v>40</v>
      </c>
      <c r="N57">
        <v>1.7804500000000001</v>
      </c>
      <c r="O57">
        <v>1.7289600000000001</v>
      </c>
      <c r="P57">
        <v>1.81463</v>
      </c>
      <c r="Q57" t="s">
        <v>40</v>
      </c>
      <c r="R57">
        <v>1.7604900000000001</v>
      </c>
      <c r="S57">
        <v>1.7073100000000001</v>
      </c>
      <c r="T57">
        <v>1.8132200000000001</v>
      </c>
      <c r="U57" t="s">
        <v>40</v>
      </c>
      <c r="V57">
        <v>1.8092999999999999</v>
      </c>
      <c r="W57">
        <v>1.7374499999999999</v>
      </c>
      <c r="X57" t="s">
        <v>40</v>
      </c>
      <c r="Y57" t="s">
        <v>40</v>
      </c>
      <c r="Z57">
        <v>1.80755</v>
      </c>
      <c r="AA57">
        <v>1.74336</v>
      </c>
      <c r="AB57" t="s">
        <v>40</v>
      </c>
      <c r="AH57" t="s">
        <v>40</v>
      </c>
    </row>
    <row r="58" spans="1:60" x14ac:dyDescent="0.2">
      <c r="A58" t="s">
        <v>56</v>
      </c>
      <c r="B58">
        <v>1.7868900000000001</v>
      </c>
      <c r="C58">
        <v>1.77298</v>
      </c>
      <c r="D58">
        <v>1.7724599999999999</v>
      </c>
      <c r="E58" t="s">
        <v>40</v>
      </c>
      <c r="F58">
        <v>1.7825899999999999</v>
      </c>
      <c r="G58">
        <v>1.7208000000000001</v>
      </c>
      <c r="H58">
        <v>1.61937</v>
      </c>
      <c r="I58">
        <v>1.77461</v>
      </c>
      <c r="J58">
        <v>2.00651</v>
      </c>
      <c r="K58">
        <v>1.4995099999999999</v>
      </c>
      <c r="L58" t="s">
        <v>40</v>
      </c>
      <c r="M58" t="s">
        <v>40</v>
      </c>
      <c r="N58">
        <v>1.6985699999999999</v>
      </c>
      <c r="O58">
        <v>1.67313</v>
      </c>
      <c r="P58">
        <v>1.8729499999999999</v>
      </c>
      <c r="Q58" t="s">
        <v>40</v>
      </c>
      <c r="R58">
        <v>1.81193</v>
      </c>
      <c r="S58">
        <v>1.7008399999999999</v>
      </c>
      <c r="T58" t="s">
        <v>40</v>
      </c>
      <c r="U58" t="s">
        <v>40</v>
      </c>
      <c r="V58" t="s">
        <v>83</v>
      </c>
      <c r="W58" t="s">
        <v>40</v>
      </c>
      <c r="X58" t="s">
        <v>40</v>
      </c>
      <c r="Y58" t="s">
        <v>40</v>
      </c>
      <c r="Z58">
        <v>1.82239</v>
      </c>
      <c r="AA58">
        <v>1.70814</v>
      </c>
      <c r="AB58" t="s">
        <v>40</v>
      </c>
      <c r="AH58" t="s">
        <v>40</v>
      </c>
      <c r="BG58" t="s">
        <v>40</v>
      </c>
      <c r="BH58" t="s">
        <v>40</v>
      </c>
    </row>
    <row r="59" spans="1:60" x14ac:dyDescent="0.2">
      <c r="BG59" t="s">
        <v>40</v>
      </c>
      <c r="BH59" t="s">
        <v>40</v>
      </c>
    </row>
    <row r="60" spans="1:60" x14ac:dyDescent="0.2">
      <c r="BG60" t="s">
        <v>40</v>
      </c>
      <c r="BH60" t="s">
        <v>40</v>
      </c>
    </row>
    <row r="61" spans="1:60" x14ac:dyDescent="0.2">
      <c r="A61" t="s">
        <v>84</v>
      </c>
      <c r="BG61" t="s">
        <v>40</v>
      </c>
      <c r="BH61" t="s">
        <v>40</v>
      </c>
    </row>
    <row r="62" spans="1:60" x14ac:dyDescent="0.2">
      <c r="BG62" t="s">
        <v>40</v>
      </c>
      <c r="BH62" t="s">
        <v>40</v>
      </c>
    </row>
    <row r="63" spans="1:60" x14ac:dyDescent="0.2">
      <c r="A63" t="s">
        <v>47</v>
      </c>
      <c r="B63" t="s">
        <v>40</v>
      </c>
      <c r="C63" t="s">
        <v>40</v>
      </c>
      <c r="D63" t="s">
        <v>58</v>
      </c>
      <c r="E63" t="s">
        <v>40</v>
      </c>
      <c r="F63" t="s">
        <v>40</v>
      </c>
      <c r="G63" t="s">
        <v>59</v>
      </c>
      <c r="H63" t="s">
        <v>40</v>
      </c>
      <c r="I63" t="s">
        <v>40</v>
      </c>
      <c r="J63" t="s">
        <v>60</v>
      </c>
      <c r="K63" t="s">
        <v>40</v>
      </c>
      <c r="L63" t="s">
        <v>40</v>
      </c>
      <c r="M63" t="s">
        <v>61</v>
      </c>
      <c r="N63" t="s">
        <v>40</v>
      </c>
      <c r="O63" t="s">
        <v>40</v>
      </c>
      <c r="P63" t="s">
        <v>40</v>
      </c>
      <c r="BG63" t="s">
        <v>40</v>
      </c>
      <c r="BH63" t="s">
        <v>40</v>
      </c>
    </row>
    <row r="64" spans="1:60" x14ac:dyDescent="0.2">
      <c r="A64">
        <v>1.8276600000000001</v>
      </c>
      <c r="B64">
        <v>1.72587</v>
      </c>
      <c r="C64" t="s">
        <v>40</v>
      </c>
      <c r="D64">
        <v>1.77118</v>
      </c>
      <c r="E64">
        <v>1.78051</v>
      </c>
      <c r="F64" t="s">
        <v>40</v>
      </c>
      <c r="G64">
        <v>1.7503500000000001</v>
      </c>
      <c r="H64">
        <v>1.7695000000000001</v>
      </c>
      <c r="I64">
        <v>1.7690399999999999</v>
      </c>
      <c r="J64">
        <v>1.6760999999999999</v>
      </c>
      <c r="K64">
        <v>1.88791</v>
      </c>
      <c r="L64">
        <v>1.6198399999999999</v>
      </c>
      <c r="M64">
        <v>1.7248399999999999</v>
      </c>
      <c r="N64">
        <v>1.82681</v>
      </c>
      <c r="O64" t="s">
        <v>40</v>
      </c>
      <c r="P64" t="s">
        <v>40</v>
      </c>
    </row>
    <row r="67" spans="1:60" x14ac:dyDescent="0.2">
      <c r="A67" t="s">
        <v>85</v>
      </c>
    </row>
    <row r="68" spans="1:60" x14ac:dyDescent="0.2">
      <c r="A68" t="s">
        <v>86</v>
      </c>
      <c r="BG68" t="s">
        <v>40</v>
      </c>
      <c r="BH68" t="s">
        <v>40</v>
      </c>
    </row>
    <row r="69" spans="1:60" x14ac:dyDescent="0.2">
      <c r="BG69" t="s">
        <v>40</v>
      </c>
      <c r="BH69" t="s">
        <v>40</v>
      </c>
    </row>
    <row r="70" spans="1:60" x14ac:dyDescent="0.2">
      <c r="B70" t="s">
        <v>39</v>
      </c>
      <c r="C70" t="s">
        <v>40</v>
      </c>
      <c r="D70" t="s">
        <v>40</v>
      </c>
      <c r="E70" t="s">
        <v>40</v>
      </c>
      <c r="F70" t="s">
        <v>41</v>
      </c>
      <c r="G70" t="s">
        <v>40</v>
      </c>
      <c r="H70" t="s">
        <v>40</v>
      </c>
      <c r="I70" t="s">
        <v>40</v>
      </c>
      <c r="J70" t="s">
        <v>42</v>
      </c>
      <c r="K70" t="s">
        <v>40</v>
      </c>
      <c r="L70" t="s">
        <v>40</v>
      </c>
      <c r="M70" t="s">
        <v>40</v>
      </c>
      <c r="N70" t="s">
        <v>43</v>
      </c>
      <c r="O70" t="s">
        <v>40</v>
      </c>
      <c r="P70" t="s">
        <v>40</v>
      </c>
      <c r="Q70" t="s">
        <v>40</v>
      </c>
      <c r="R70" t="s">
        <v>44</v>
      </c>
      <c r="S70" t="s">
        <v>40</v>
      </c>
      <c r="T70" t="s">
        <v>40</v>
      </c>
      <c r="U70" t="s">
        <v>40</v>
      </c>
      <c r="V70" t="s">
        <v>45</v>
      </c>
      <c r="W70" t="s">
        <v>40</v>
      </c>
      <c r="X70" t="s">
        <v>40</v>
      </c>
      <c r="Y70" t="s">
        <v>40</v>
      </c>
      <c r="Z70" t="s">
        <v>46</v>
      </c>
      <c r="AA70" t="s">
        <v>40</v>
      </c>
      <c r="AB70" t="s">
        <v>40</v>
      </c>
      <c r="AH70" t="s">
        <v>40</v>
      </c>
      <c r="BG70" t="s">
        <v>40</v>
      </c>
      <c r="BH70" t="s">
        <v>40</v>
      </c>
    </row>
    <row r="71" spans="1:60" x14ac:dyDescent="0.2">
      <c r="A71" t="s">
        <v>47</v>
      </c>
      <c r="B71">
        <v>0</v>
      </c>
      <c r="C71">
        <v>0</v>
      </c>
      <c r="D71">
        <v>0</v>
      </c>
      <c r="E71">
        <v>8.1999999999999998E-4</v>
      </c>
      <c r="F71">
        <v>2.9E-4</v>
      </c>
      <c r="G71">
        <v>4.0999999999999999E-4</v>
      </c>
      <c r="H71">
        <v>1.2E-4</v>
      </c>
      <c r="I71" t="s">
        <v>40</v>
      </c>
      <c r="J71">
        <v>1.3999999999999999E-4</v>
      </c>
      <c r="K71">
        <v>6.7000000000000002E-4</v>
      </c>
      <c r="L71">
        <v>1.0000000000000001E-5</v>
      </c>
      <c r="M71" t="s">
        <v>40</v>
      </c>
      <c r="N71">
        <v>4.8999999999999998E-4</v>
      </c>
      <c r="O71">
        <v>3.3E-4</v>
      </c>
      <c r="P71" t="s">
        <v>40</v>
      </c>
      <c r="Q71" t="s">
        <v>40</v>
      </c>
      <c r="R71">
        <v>5.2999999999999998E-4</v>
      </c>
      <c r="S71">
        <v>2.9E-4</v>
      </c>
      <c r="T71" t="s">
        <v>40</v>
      </c>
      <c r="U71" t="s">
        <v>40</v>
      </c>
      <c r="V71" t="s">
        <v>83</v>
      </c>
      <c r="W71" t="s">
        <v>40</v>
      </c>
      <c r="X71" t="s">
        <v>40</v>
      </c>
      <c r="Y71" t="s">
        <v>40</v>
      </c>
      <c r="Z71" t="s">
        <v>83</v>
      </c>
      <c r="AA71" t="s">
        <v>40</v>
      </c>
      <c r="AB71" t="s">
        <v>40</v>
      </c>
      <c r="AH71" t="s">
        <v>40</v>
      </c>
      <c r="BG71" t="s">
        <v>40</v>
      </c>
      <c r="BH71" t="s">
        <v>40</v>
      </c>
    </row>
    <row r="72" spans="1:60" x14ac:dyDescent="0.2">
      <c r="A72" t="s">
        <v>52</v>
      </c>
      <c r="B72">
        <v>7.3999999999999999E-4</v>
      </c>
      <c r="C72">
        <v>6.9999999999999994E-5</v>
      </c>
      <c r="D72">
        <v>1.0000000000000001E-5</v>
      </c>
      <c r="E72" t="s">
        <v>40</v>
      </c>
      <c r="F72">
        <v>2.7999999999999998E-4</v>
      </c>
      <c r="G72">
        <v>3.4000000000000002E-4</v>
      </c>
      <c r="H72">
        <v>2.0000000000000001E-4</v>
      </c>
      <c r="I72" t="s">
        <v>40</v>
      </c>
      <c r="J72">
        <v>1.9000000000000001E-4</v>
      </c>
      <c r="K72">
        <v>4.8999999999999998E-4</v>
      </c>
      <c r="L72">
        <v>1.3999999999999999E-4</v>
      </c>
      <c r="M72" t="s">
        <v>40</v>
      </c>
      <c r="N72">
        <v>2.5999999999999998E-4</v>
      </c>
      <c r="O72">
        <v>1.8000000000000001E-4</v>
      </c>
      <c r="P72">
        <v>3.8000000000000002E-4</v>
      </c>
      <c r="Q72" t="s">
        <v>40</v>
      </c>
      <c r="R72">
        <v>2.7999999999999998E-4</v>
      </c>
      <c r="S72">
        <v>5.4000000000000001E-4</v>
      </c>
      <c r="T72" t="s">
        <v>40</v>
      </c>
      <c r="U72" t="s">
        <v>40</v>
      </c>
      <c r="V72">
        <v>3.8000000000000002E-4</v>
      </c>
      <c r="W72">
        <v>3.4000000000000002E-4</v>
      </c>
      <c r="X72">
        <v>1E-4</v>
      </c>
      <c r="Y72" t="s">
        <v>40</v>
      </c>
      <c r="Z72">
        <v>4.4999999999999999E-4</v>
      </c>
      <c r="AA72">
        <v>3.6999999999999999E-4</v>
      </c>
      <c r="AB72" t="s">
        <v>40</v>
      </c>
      <c r="AH72" t="s">
        <v>40</v>
      </c>
      <c r="BG72" t="s">
        <v>40</v>
      </c>
      <c r="BH72" t="s">
        <v>40</v>
      </c>
    </row>
    <row r="73" spans="1:60" x14ac:dyDescent="0.2">
      <c r="A73" t="s">
        <v>54</v>
      </c>
      <c r="B73" t="s">
        <v>83</v>
      </c>
      <c r="C73" t="s">
        <v>40</v>
      </c>
      <c r="D73" t="s">
        <v>40</v>
      </c>
      <c r="E73" t="s">
        <v>40</v>
      </c>
      <c r="F73">
        <v>4.0999999999999999E-4</v>
      </c>
      <c r="G73">
        <v>4.0999999999999999E-4</v>
      </c>
      <c r="H73" t="s">
        <v>40</v>
      </c>
      <c r="I73" t="s">
        <v>40</v>
      </c>
      <c r="J73">
        <v>2.3000000000000001E-4</v>
      </c>
      <c r="K73">
        <v>1.8000000000000001E-4</v>
      </c>
      <c r="L73">
        <v>3.6000000000000002E-4</v>
      </c>
      <c r="M73">
        <v>5.0000000000000002E-5</v>
      </c>
      <c r="N73">
        <v>2.5000000000000001E-4</v>
      </c>
      <c r="O73">
        <v>2.9999999999999997E-4</v>
      </c>
      <c r="P73">
        <v>2.7E-4</v>
      </c>
      <c r="Q73" t="s">
        <v>40</v>
      </c>
      <c r="R73">
        <v>2.9999999999999997E-4</v>
      </c>
      <c r="S73">
        <v>5.1999999999999995E-4</v>
      </c>
      <c r="T73" t="s">
        <v>40</v>
      </c>
      <c r="U73" t="s">
        <v>40</v>
      </c>
      <c r="V73">
        <v>4.0999999999999999E-4</v>
      </c>
      <c r="W73">
        <v>4.0999999999999999E-4</v>
      </c>
      <c r="X73" t="s">
        <v>40</v>
      </c>
      <c r="Y73" t="s">
        <v>40</v>
      </c>
      <c r="Z73">
        <v>2.0000000000000001E-4</v>
      </c>
      <c r="AA73">
        <v>2.5999999999999998E-4</v>
      </c>
      <c r="AB73">
        <v>3.6000000000000002E-4</v>
      </c>
      <c r="AH73">
        <v>3.6000000000000002E-4</v>
      </c>
      <c r="BG73" t="s">
        <v>40</v>
      </c>
      <c r="BH73" t="s">
        <v>40</v>
      </c>
    </row>
    <row r="74" spans="1:60" x14ac:dyDescent="0.2">
      <c r="A74" t="s">
        <v>55</v>
      </c>
      <c r="B74">
        <v>4.4000000000000002E-4</v>
      </c>
      <c r="C74">
        <v>2.4000000000000001E-4</v>
      </c>
      <c r="D74">
        <v>1.3999999999999999E-4</v>
      </c>
      <c r="E74" t="s">
        <v>40</v>
      </c>
      <c r="F74">
        <v>4.2999999999999999E-4</v>
      </c>
      <c r="G74">
        <v>3.8999999999999999E-4</v>
      </c>
      <c r="H74" t="s">
        <v>40</v>
      </c>
      <c r="I74" t="s">
        <v>40</v>
      </c>
      <c r="J74">
        <v>5.0000000000000001E-4</v>
      </c>
      <c r="K74">
        <v>3.2000000000000003E-4</v>
      </c>
      <c r="L74" t="s">
        <v>40</v>
      </c>
      <c r="M74" t="s">
        <v>40</v>
      </c>
      <c r="N74">
        <v>2.9E-4</v>
      </c>
      <c r="O74">
        <v>2.5000000000000001E-4</v>
      </c>
      <c r="P74">
        <v>2.7999999999999998E-4</v>
      </c>
      <c r="Q74" t="s">
        <v>40</v>
      </c>
      <c r="R74">
        <v>2.9E-4</v>
      </c>
      <c r="S74">
        <v>3.8000000000000002E-4</v>
      </c>
      <c r="T74">
        <v>1.4999999999999999E-4</v>
      </c>
      <c r="U74" t="s">
        <v>40</v>
      </c>
      <c r="V74">
        <v>3.5E-4</v>
      </c>
      <c r="W74">
        <v>4.6999999999999999E-4</v>
      </c>
      <c r="X74" t="s">
        <v>40</v>
      </c>
      <c r="Y74" t="s">
        <v>40</v>
      </c>
      <c r="Z74">
        <v>3.8000000000000002E-4</v>
      </c>
      <c r="AA74">
        <v>4.4000000000000002E-4</v>
      </c>
      <c r="AB74" t="s">
        <v>40</v>
      </c>
      <c r="AH74" t="s">
        <v>40</v>
      </c>
    </row>
    <row r="75" spans="1:60" x14ac:dyDescent="0.2">
      <c r="A75" t="s">
        <v>56</v>
      </c>
      <c r="B75">
        <v>8.1999999999999998E-4</v>
      </c>
      <c r="C75">
        <v>0</v>
      </c>
      <c r="D75">
        <v>0</v>
      </c>
      <c r="E75" t="s">
        <v>40</v>
      </c>
      <c r="F75">
        <v>8.0000000000000007E-5</v>
      </c>
      <c r="G75">
        <v>1.3999999999999999E-4</v>
      </c>
      <c r="H75">
        <v>3.8000000000000002E-4</v>
      </c>
      <c r="I75">
        <v>2.2000000000000001E-4</v>
      </c>
      <c r="J75">
        <v>5.6999999999999998E-4</v>
      </c>
      <c r="K75">
        <v>2.5000000000000001E-4</v>
      </c>
      <c r="L75" t="s">
        <v>40</v>
      </c>
      <c r="M75" t="s">
        <v>40</v>
      </c>
      <c r="N75">
        <v>3.6000000000000002E-4</v>
      </c>
      <c r="O75">
        <v>2.7E-4</v>
      </c>
      <c r="P75">
        <v>1.9000000000000001E-4</v>
      </c>
      <c r="Q75" t="s">
        <v>40</v>
      </c>
      <c r="R75">
        <v>3.6000000000000002E-4</v>
      </c>
      <c r="S75">
        <v>4.6000000000000001E-4</v>
      </c>
      <c r="T75" t="s">
        <v>40</v>
      </c>
      <c r="U75" t="s">
        <v>40</v>
      </c>
      <c r="V75" t="s">
        <v>83</v>
      </c>
      <c r="W75" t="s">
        <v>40</v>
      </c>
      <c r="X75" t="s">
        <v>40</v>
      </c>
      <c r="Y75" t="s">
        <v>40</v>
      </c>
      <c r="Z75">
        <v>2.9E-4</v>
      </c>
      <c r="AA75">
        <v>5.2999999999999998E-4</v>
      </c>
      <c r="AB75" t="s">
        <v>40</v>
      </c>
      <c r="AH75" t="s">
        <v>40</v>
      </c>
    </row>
    <row r="78" spans="1:60" x14ac:dyDescent="0.2">
      <c r="A78" t="s">
        <v>87</v>
      </c>
      <c r="BG78" t="s">
        <v>40</v>
      </c>
      <c r="BH78" t="s">
        <v>40</v>
      </c>
    </row>
    <row r="79" spans="1:60" x14ac:dyDescent="0.2">
      <c r="BG79" t="s">
        <v>40</v>
      </c>
      <c r="BH79" t="s">
        <v>40</v>
      </c>
    </row>
    <row r="80" spans="1:60" x14ac:dyDescent="0.2">
      <c r="B80" t="s">
        <v>39</v>
      </c>
      <c r="C80" t="s">
        <v>40</v>
      </c>
      <c r="D80" t="s">
        <v>40</v>
      </c>
      <c r="E80" t="s">
        <v>40</v>
      </c>
      <c r="F80" t="s">
        <v>41</v>
      </c>
      <c r="G80" t="s">
        <v>40</v>
      </c>
      <c r="H80" t="s">
        <v>40</v>
      </c>
      <c r="I80" t="s">
        <v>40</v>
      </c>
      <c r="J80" t="s">
        <v>42</v>
      </c>
      <c r="K80" t="s">
        <v>40</v>
      </c>
      <c r="L80" t="s">
        <v>40</v>
      </c>
      <c r="M80" t="s">
        <v>40</v>
      </c>
      <c r="N80" t="s">
        <v>43</v>
      </c>
      <c r="O80" t="s">
        <v>40</v>
      </c>
      <c r="P80" t="s">
        <v>40</v>
      </c>
      <c r="Q80" t="s">
        <v>40</v>
      </c>
      <c r="R80" t="s">
        <v>44</v>
      </c>
      <c r="S80" t="s">
        <v>40</v>
      </c>
      <c r="T80" t="s">
        <v>40</v>
      </c>
      <c r="U80" t="s">
        <v>40</v>
      </c>
      <c r="V80" t="s">
        <v>45</v>
      </c>
      <c r="W80" t="s">
        <v>40</v>
      </c>
      <c r="X80" t="s">
        <v>40</v>
      </c>
      <c r="Y80" t="s">
        <v>40</v>
      </c>
      <c r="Z80" t="s">
        <v>46</v>
      </c>
      <c r="AA80" t="s">
        <v>40</v>
      </c>
      <c r="AB80" t="s">
        <v>40</v>
      </c>
      <c r="AH80" t="s">
        <v>40</v>
      </c>
      <c r="BG80" t="s">
        <v>40</v>
      </c>
      <c r="BH80" t="s">
        <v>40</v>
      </c>
    </row>
    <row r="81" spans="1:60" x14ac:dyDescent="0.2">
      <c r="A81" t="s">
        <v>47</v>
      </c>
      <c r="B81">
        <v>4.0460000000000003E-2</v>
      </c>
      <c r="C81">
        <v>3.9699999999999999E-2</v>
      </c>
      <c r="D81">
        <v>3.9239999999999997E-2</v>
      </c>
      <c r="E81">
        <v>4.079E-2</v>
      </c>
      <c r="F81">
        <v>1.983E-2</v>
      </c>
      <c r="G81">
        <v>3.3600000000000001E-3</v>
      </c>
      <c r="H81">
        <v>0.13700000000000001</v>
      </c>
      <c r="I81" t="s">
        <v>40</v>
      </c>
      <c r="J81">
        <v>5.4829999999999997E-2</v>
      </c>
      <c r="K81">
        <v>7.6999999999999999E-2</v>
      </c>
      <c r="L81">
        <v>2.836E-2</v>
      </c>
      <c r="M81" t="s">
        <v>40</v>
      </c>
      <c r="N81">
        <v>8.2150000000000001E-2</v>
      </c>
      <c r="O81">
        <v>7.8039999999999998E-2</v>
      </c>
      <c r="P81" t="s">
        <v>40</v>
      </c>
      <c r="Q81" t="s">
        <v>40</v>
      </c>
      <c r="R81">
        <v>8.4690000000000001E-2</v>
      </c>
      <c r="S81">
        <v>7.5499999999999998E-2</v>
      </c>
      <c r="T81" t="s">
        <v>40</v>
      </c>
      <c r="U81" t="s">
        <v>40</v>
      </c>
      <c r="V81" t="s">
        <v>83</v>
      </c>
      <c r="W81" t="s">
        <v>40</v>
      </c>
      <c r="X81" t="s">
        <v>40</v>
      </c>
      <c r="Y81" t="s">
        <v>40</v>
      </c>
      <c r="Z81" t="s">
        <v>83</v>
      </c>
      <c r="AA81" t="s">
        <v>40</v>
      </c>
      <c r="AB81" t="s">
        <v>40</v>
      </c>
      <c r="AH81" t="s">
        <v>40</v>
      </c>
      <c r="BG81" t="s">
        <v>40</v>
      </c>
      <c r="BH81" t="s">
        <v>40</v>
      </c>
    </row>
    <row r="82" spans="1:60" x14ac:dyDescent="0.2">
      <c r="A82" t="s">
        <v>52</v>
      </c>
      <c r="B82">
        <v>5.5109999999999999E-2</v>
      </c>
      <c r="C82">
        <v>5.1959999999999999E-2</v>
      </c>
      <c r="D82">
        <v>5.3120000000000001E-2</v>
      </c>
      <c r="E82" t="s">
        <v>40</v>
      </c>
      <c r="F82">
        <v>4.9050000000000003E-2</v>
      </c>
      <c r="G82">
        <v>2.5739999999999999E-2</v>
      </c>
      <c r="H82">
        <v>8.5400000000000004E-2</v>
      </c>
      <c r="I82" t="s">
        <v>40</v>
      </c>
      <c r="J82">
        <v>5.3199999999999997E-2</v>
      </c>
      <c r="K82">
        <v>7.1499999999999994E-2</v>
      </c>
      <c r="L82">
        <v>3.5490000000000001E-2</v>
      </c>
      <c r="M82" t="s">
        <v>40</v>
      </c>
      <c r="N82">
        <v>5.1999999999999998E-2</v>
      </c>
      <c r="O82">
        <v>5.3330000000000002E-2</v>
      </c>
      <c r="P82">
        <v>5.4859999999999999E-2</v>
      </c>
      <c r="Q82" t="s">
        <v>40</v>
      </c>
      <c r="R82">
        <v>7.6020000000000004E-2</v>
      </c>
      <c r="S82">
        <v>8.4169999999999995E-2</v>
      </c>
      <c r="T82" t="s">
        <v>40</v>
      </c>
      <c r="U82" t="s">
        <v>40</v>
      </c>
      <c r="V82">
        <v>5.5169999999999997E-2</v>
      </c>
      <c r="W82">
        <v>5.4850000000000003E-2</v>
      </c>
      <c r="X82">
        <v>5.0169999999999999E-2</v>
      </c>
      <c r="Y82" t="s">
        <v>40</v>
      </c>
      <c r="Z82">
        <v>7.8979999999999995E-2</v>
      </c>
      <c r="AA82">
        <v>8.1210000000000004E-2</v>
      </c>
      <c r="AB82" t="s">
        <v>40</v>
      </c>
      <c r="AH82" t="s">
        <v>40</v>
      </c>
      <c r="BG82" t="s">
        <v>40</v>
      </c>
      <c r="BH82" t="s">
        <v>40</v>
      </c>
    </row>
    <row r="83" spans="1:60" x14ac:dyDescent="0.2">
      <c r="A83" t="s">
        <v>54</v>
      </c>
      <c r="B83" t="s">
        <v>83</v>
      </c>
      <c r="C83" t="s">
        <v>40</v>
      </c>
      <c r="D83" t="s">
        <v>40</v>
      </c>
      <c r="E83" t="s">
        <v>40</v>
      </c>
      <c r="F83">
        <v>9.8269999999999996E-2</v>
      </c>
      <c r="G83">
        <v>6.1920000000000003E-2</v>
      </c>
      <c r="H83" t="s">
        <v>40</v>
      </c>
      <c r="I83" t="s">
        <v>40</v>
      </c>
      <c r="J83">
        <v>3.4139999999999997E-2</v>
      </c>
      <c r="K83">
        <v>4.6469999999999997E-2</v>
      </c>
      <c r="L83">
        <v>5.654E-2</v>
      </c>
      <c r="M83">
        <v>2.3040000000000001E-2</v>
      </c>
      <c r="N83">
        <v>5.3339999999999999E-2</v>
      </c>
      <c r="O83">
        <v>5.3319999999999999E-2</v>
      </c>
      <c r="P83">
        <v>5.3530000000000001E-2</v>
      </c>
      <c r="Q83" t="s">
        <v>40</v>
      </c>
      <c r="R83">
        <v>7.8140000000000001E-2</v>
      </c>
      <c r="S83">
        <v>8.2049999999999998E-2</v>
      </c>
      <c r="T83" t="s">
        <v>40</v>
      </c>
      <c r="U83" t="s">
        <v>40</v>
      </c>
      <c r="V83">
        <v>7.6749999999999999E-2</v>
      </c>
      <c r="W83">
        <v>8.344E-2</v>
      </c>
      <c r="X83" t="s">
        <v>40</v>
      </c>
      <c r="Y83" t="s">
        <v>40</v>
      </c>
      <c r="Z83">
        <v>5.1319999999999998E-2</v>
      </c>
      <c r="AA83">
        <v>5.4519999999999999E-2</v>
      </c>
      <c r="AB83">
        <v>5.4350000000000002E-2</v>
      </c>
      <c r="AH83">
        <v>5.4350000000000002E-2</v>
      </c>
      <c r="BG83" t="s">
        <v>40</v>
      </c>
      <c r="BH83" t="s">
        <v>40</v>
      </c>
    </row>
    <row r="84" spans="1:60" x14ac:dyDescent="0.2">
      <c r="A84" t="s">
        <v>55</v>
      </c>
      <c r="B84">
        <v>5.3850000000000002E-2</v>
      </c>
      <c r="C84">
        <v>5.2769999999999997E-2</v>
      </c>
      <c r="D84">
        <v>5.357E-2</v>
      </c>
      <c r="E84" t="s">
        <v>40</v>
      </c>
      <c r="F84">
        <v>9.3109999999999998E-2</v>
      </c>
      <c r="G84">
        <v>6.7080000000000001E-2</v>
      </c>
      <c r="H84" t="s">
        <v>40</v>
      </c>
      <c r="I84" t="s">
        <v>40</v>
      </c>
      <c r="J84">
        <v>8.745E-2</v>
      </c>
      <c r="K84">
        <v>7.2739999999999999E-2</v>
      </c>
      <c r="L84" t="s">
        <v>40</v>
      </c>
      <c r="M84" t="s">
        <v>40</v>
      </c>
      <c r="N84">
        <v>5.4149999999999997E-2</v>
      </c>
      <c r="O84">
        <v>5.3670000000000002E-2</v>
      </c>
      <c r="P84">
        <v>5.237E-2</v>
      </c>
      <c r="Q84" t="s">
        <v>40</v>
      </c>
      <c r="R84">
        <v>5.4879999999999998E-2</v>
      </c>
      <c r="S84">
        <v>5.5710000000000003E-2</v>
      </c>
      <c r="T84">
        <v>4.9599999999999998E-2</v>
      </c>
      <c r="U84" t="s">
        <v>40</v>
      </c>
      <c r="V84">
        <v>7.8750000000000001E-2</v>
      </c>
      <c r="W84">
        <v>8.1439999999999999E-2</v>
      </c>
      <c r="X84" t="s">
        <v>40</v>
      </c>
      <c r="Y84" t="s">
        <v>40</v>
      </c>
      <c r="Z84">
        <v>7.9219999999999999E-2</v>
      </c>
      <c r="AA84">
        <v>8.097E-2</v>
      </c>
      <c r="AB84" t="s">
        <v>40</v>
      </c>
      <c r="AH84" t="s">
        <v>40</v>
      </c>
    </row>
    <row r="85" spans="1:60" x14ac:dyDescent="0.2">
      <c r="A85" t="s">
        <v>56</v>
      </c>
      <c r="B85">
        <v>5.3240000000000003E-2</v>
      </c>
      <c r="C85">
        <v>5.271E-2</v>
      </c>
      <c r="D85">
        <v>5.4239999999999997E-2</v>
      </c>
      <c r="E85" t="s">
        <v>40</v>
      </c>
      <c r="F85">
        <v>4.6920000000000003E-2</v>
      </c>
      <c r="G85">
        <v>2.562E-2</v>
      </c>
      <c r="H85">
        <v>1.0489999999999999E-2</v>
      </c>
      <c r="I85">
        <v>7.7160000000000006E-2</v>
      </c>
      <c r="J85">
        <v>9.3740000000000004E-2</v>
      </c>
      <c r="K85">
        <v>6.6449999999999995E-2</v>
      </c>
      <c r="L85" t="s">
        <v>40</v>
      </c>
      <c r="M85" t="s">
        <v>40</v>
      </c>
      <c r="N85">
        <v>5.323E-2</v>
      </c>
      <c r="O85">
        <v>5.4129999999999998E-2</v>
      </c>
      <c r="P85">
        <v>5.2830000000000002E-2</v>
      </c>
      <c r="Q85" t="s">
        <v>40</v>
      </c>
      <c r="R85">
        <v>7.6550000000000007E-2</v>
      </c>
      <c r="S85">
        <v>8.3640000000000006E-2</v>
      </c>
      <c r="T85" t="s">
        <v>40</v>
      </c>
      <c r="U85" t="s">
        <v>40</v>
      </c>
      <c r="V85" t="s">
        <v>83</v>
      </c>
      <c r="W85" t="s">
        <v>40</v>
      </c>
      <c r="X85" t="s">
        <v>40</v>
      </c>
      <c r="Y85" t="s">
        <v>40</v>
      </c>
      <c r="Z85">
        <v>7.8280000000000002E-2</v>
      </c>
      <c r="AA85">
        <v>8.1909999999999997E-2</v>
      </c>
      <c r="AB85" t="s">
        <v>40</v>
      </c>
      <c r="AH85" t="s">
        <v>40</v>
      </c>
    </row>
    <row r="88" spans="1:60" x14ac:dyDescent="0.2">
      <c r="A88" t="s">
        <v>88</v>
      </c>
      <c r="BG88" t="s">
        <v>40</v>
      </c>
      <c r="BH88" t="s">
        <v>40</v>
      </c>
    </row>
    <row r="89" spans="1:60" x14ac:dyDescent="0.2">
      <c r="BG89" t="s">
        <v>40</v>
      </c>
      <c r="BH89" t="s">
        <v>40</v>
      </c>
    </row>
    <row r="90" spans="1:60" x14ac:dyDescent="0.2">
      <c r="B90" t="s">
        <v>39</v>
      </c>
      <c r="C90" t="s">
        <v>40</v>
      </c>
      <c r="D90" t="s">
        <v>40</v>
      </c>
      <c r="E90" t="s">
        <v>40</v>
      </c>
      <c r="F90" t="s">
        <v>41</v>
      </c>
      <c r="G90" t="s">
        <v>40</v>
      </c>
      <c r="H90" t="s">
        <v>40</v>
      </c>
      <c r="I90" t="s">
        <v>40</v>
      </c>
      <c r="J90" t="s">
        <v>42</v>
      </c>
      <c r="K90" t="s">
        <v>40</v>
      </c>
      <c r="L90" t="s">
        <v>40</v>
      </c>
      <c r="M90" t="s">
        <v>40</v>
      </c>
      <c r="N90" t="s">
        <v>43</v>
      </c>
      <c r="O90" t="s">
        <v>40</v>
      </c>
      <c r="P90" t="s">
        <v>40</v>
      </c>
      <c r="Q90" t="s">
        <v>40</v>
      </c>
      <c r="R90" t="s">
        <v>44</v>
      </c>
      <c r="S90" t="s">
        <v>40</v>
      </c>
      <c r="T90" t="s">
        <v>40</v>
      </c>
      <c r="U90" t="s">
        <v>40</v>
      </c>
      <c r="V90" t="s">
        <v>45</v>
      </c>
      <c r="W90" t="s">
        <v>40</v>
      </c>
      <c r="X90" t="s">
        <v>40</v>
      </c>
      <c r="Y90" t="s">
        <v>40</v>
      </c>
      <c r="Z90" t="s">
        <v>46</v>
      </c>
      <c r="AA90" t="s">
        <v>40</v>
      </c>
      <c r="AB90" t="s">
        <v>40</v>
      </c>
      <c r="AH90" t="s">
        <v>40</v>
      </c>
      <c r="BG90" t="s">
        <v>40</v>
      </c>
      <c r="BH90" t="s">
        <v>40</v>
      </c>
    </row>
    <row r="91" spans="1:60" x14ac:dyDescent="0.2">
      <c r="A91" t="s">
        <v>47</v>
      </c>
      <c r="B91">
        <v>0.15689</v>
      </c>
      <c r="C91">
        <v>0.15667</v>
      </c>
      <c r="D91">
        <v>0.15931999999999999</v>
      </c>
      <c r="E91">
        <v>0.15708</v>
      </c>
      <c r="F91">
        <v>0.22961999999999999</v>
      </c>
      <c r="G91">
        <v>0.23566999999999999</v>
      </c>
      <c r="H91">
        <v>0.16467000000000001</v>
      </c>
      <c r="I91" t="s">
        <v>40</v>
      </c>
      <c r="J91">
        <v>0.21833</v>
      </c>
      <c r="K91">
        <v>0.12177</v>
      </c>
      <c r="L91">
        <v>0.28986000000000001</v>
      </c>
      <c r="M91" t="s">
        <v>40</v>
      </c>
      <c r="N91">
        <v>0.31913999999999998</v>
      </c>
      <c r="O91">
        <v>0.31081999999999999</v>
      </c>
      <c r="P91" t="s">
        <v>40</v>
      </c>
      <c r="Q91" t="s">
        <v>40</v>
      </c>
      <c r="R91">
        <v>0.33212000000000003</v>
      </c>
      <c r="S91">
        <v>0.29783999999999999</v>
      </c>
      <c r="T91" t="s">
        <v>40</v>
      </c>
      <c r="U91" t="s">
        <v>40</v>
      </c>
      <c r="V91" t="s">
        <v>83</v>
      </c>
      <c r="W91" t="s">
        <v>40</v>
      </c>
      <c r="X91" t="s">
        <v>40</v>
      </c>
      <c r="Y91" t="s">
        <v>40</v>
      </c>
      <c r="Z91" t="s">
        <v>83</v>
      </c>
      <c r="AA91" t="s">
        <v>40</v>
      </c>
      <c r="AB91" t="s">
        <v>40</v>
      </c>
      <c r="AH91" t="s">
        <v>40</v>
      </c>
      <c r="BG91" t="s">
        <v>40</v>
      </c>
      <c r="BH91" t="s">
        <v>40</v>
      </c>
    </row>
    <row r="92" spans="1:60" x14ac:dyDescent="0.2">
      <c r="A92" t="s">
        <v>52</v>
      </c>
      <c r="B92">
        <v>0.20907999999999999</v>
      </c>
      <c r="C92">
        <v>0.20985000000000001</v>
      </c>
      <c r="D92">
        <v>0.21103</v>
      </c>
      <c r="E92" t="s">
        <v>40</v>
      </c>
      <c r="F92">
        <v>0.21514</v>
      </c>
      <c r="G92">
        <v>0.22439999999999999</v>
      </c>
      <c r="H92">
        <v>0.19042000000000001</v>
      </c>
      <c r="I92" t="s">
        <v>40</v>
      </c>
      <c r="J92">
        <v>0.21173</v>
      </c>
      <c r="K92">
        <v>0.14887</v>
      </c>
      <c r="L92">
        <v>0.26935999999999999</v>
      </c>
      <c r="M92" t="s">
        <v>40</v>
      </c>
      <c r="N92">
        <v>0.20551</v>
      </c>
      <c r="O92">
        <v>0.21043000000000001</v>
      </c>
      <c r="P92">
        <v>0.21401999999999999</v>
      </c>
      <c r="Q92" t="s">
        <v>40</v>
      </c>
      <c r="R92">
        <v>0.30175999999999997</v>
      </c>
      <c r="S92">
        <v>0.32819999999999999</v>
      </c>
      <c r="T92" t="s">
        <v>40</v>
      </c>
      <c r="U92" t="s">
        <v>40</v>
      </c>
      <c r="V92">
        <v>0.21521999999999999</v>
      </c>
      <c r="W92">
        <v>0.21872</v>
      </c>
      <c r="X92">
        <v>0.19602</v>
      </c>
      <c r="Y92" t="s">
        <v>40</v>
      </c>
      <c r="Z92">
        <v>0.30967</v>
      </c>
      <c r="AA92">
        <v>0.32029000000000002</v>
      </c>
      <c r="AB92" t="s">
        <v>40</v>
      </c>
      <c r="AH92" t="s">
        <v>40</v>
      </c>
      <c r="BG92" t="s">
        <v>40</v>
      </c>
      <c r="BH92" t="s">
        <v>40</v>
      </c>
    </row>
    <row r="93" spans="1:60" x14ac:dyDescent="0.2">
      <c r="A93" t="s">
        <v>54</v>
      </c>
      <c r="B93" t="s">
        <v>83</v>
      </c>
      <c r="C93" t="s">
        <v>40</v>
      </c>
      <c r="D93" t="s">
        <v>40</v>
      </c>
      <c r="E93" t="s">
        <v>40</v>
      </c>
      <c r="F93">
        <v>0.30325999999999997</v>
      </c>
      <c r="G93">
        <v>0.32669999999999999</v>
      </c>
      <c r="H93" t="s">
        <v>40</v>
      </c>
      <c r="I93" t="s">
        <v>40</v>
      </c>
      <c r="J93">
        <v>0.18009</v>
      </c>
      <c r="K93">
        <v>0.14196</v>
      </c>
      <c r="L93">
        <v>0.1031</v>
      </c>
      <c r="M93">
        <v>0.20480999999999999</v>
      </c>
      <c r="N93">
        <v>0.20654</v>
      </c>
      <c r="O93">
        <v>0.21077000000000001</v>
      </c>
      <c r="P93">
        <v>0.21265000000000001</v>
      </c>
      <c r="Q93" t="s">
        <v>40</v>
      </c>
      <c r="R93">
        <v>0.30502000000000001</v>
      </c>
      <c r="S93">
        <v>0.32494000000000001</v>
      </c>
      <c r="T93" t="s">
        <v>40</v>
      </c>
      <c r="U93" t="s">
        <v>40</v>
      </c>
      <c r="V93">
        <v>0.30530000000000002</v>
      </c>
      <c r="W93">
        <v>0.32466</v>
      </c>
      <c r="X93" t="s">
        <v>40</v>
      </c>
      <c r="Y93" t="s">
        <v>40</v>
      </c>
      <c r="Z93">
        <v>0.20510999999999999</v>
      </c>
      <c r="AA93">
        <v>0.21326999999999999</v>
      </c>
      <c r="AB93">
        <v>0.21157999999999999</v>
      </c>
      <c r="AH93">
        <v>0.21157999999999999</v>
      </c>
      <c r="BG93" t="s">
        <v>40</v>
      </c>
      <c r="BH93" t="s">
        <v>40</v>
      </c>
    </row>
    <row r="94" spans="1:60" x14ac:dyDescent="0.2">
      <c r="A94" t="s">
        <v>55</v>
      </c>
      <c r="B94">
        <v>0.20749000000000001</v>
      </c>
      <c r="C94">
        <v>0.20921000000000001</v>
      </c>
      <c r="D94">
        <v>0.21326000000000001</v>
      </c>
      <c r="E94" t="s">
        <v>40</v>
      </c>
      <c r="F94">
        <v>0.30864999999999998</v>
      </c>
      <c r="G94">
        <v>0.32130999999999998</v>
      </c>
      <c r="H94" t="s">
        <v>40</v>
      </c>
      <c r="I94" t="s">
        <v>40</v>
      </c>
      <c r="J94">
        <v>0.29233999999999999</v>
      </c>
      <c r="K94">
        <v>0.33761999999999998</v>
      </c>
      <c r="L94" t="s">
        <v>40</v>
      </c>
      <c r="M94" t="s">
        <v>40</v>
      </c>
      <c r="N94">
        <v>0.20987</v>
      </c>
      <c r="O94">
        <v>0.21263000000000001</v>
      </c>
      <c r="P94">
        <v>0.20746000000000001</v>
      </c>
      <c r="Q94" t="s">
        <v>40</v>
      </c>
      <c r="R94">
        <v>0.21290999999999999</v>
      </c>
      <c r="S94">
        <v>0.21742</v>
      </c>
      <c r="T94">
        <v>0.19963</v>
      </c>
      <c r="U94" t="s">
        <v>40</v>
      </c>
      <c r="V94">
        <v>0.30942999999999998</v>
      </c>
      <c r="W94">
        <v>0.32052999999999998</v>
      </c>
      <c r="X94" t="s">
        <v>40</v>
      </c>
      <c r="Y94" t="s">
        <v>40</v>
      </c>
      <c r="Z94">
        <v>0.31228</v>
      </c>
      <c r="AA94">
        <v>0.31768000000000002</v>
      </c>
      <c r="AB94" t="s">
        <v>40</v>
      </c>
      <c r="AH94" t="s">
        <v>40</v>
      </c>
    </row>
    <row r="95" spans="1:60" x14ac:dyDescent="0.2">
      <c r="A95" t="s">
        <v>56</v>
      </c>
      <c r="B95">
        <v>0.20795</v>
      </c>
      <c r="C95">
        <v>0.21193000000000001</v>
      </c>
      <c r="D95">
        <v>0.21007999999999999</v>
      </c>
      <c r="E95" t="s">
        <v>40</v>
      </c>
      <c r="F95">
        <v>0.15243999999999999</v>
      </c>
      <c r="G95">
        <v>0.16667999999999999</v>
      </c>
      <c r="H95">
        <v>0.17418</v>
      </c>
      <c r="I95">
        <v>0.13666</v>
      </c>
      <c r="J95">
        <v>0.27085999999999999</v>
      </c>
      <c r="K95">
        <v>0.35909999999999997</v>
      </c>
      <c r="L95" t="s">
        <v>40</v>
      </c>
      <c r="M95" t="s">
        <v>40</v>
      </c>
      <c r="N95">
        <v>0.21331</v>
      </c>
      <c r="O95">
        <v>0.21260000000000001</v>
      </c>
      <c r="P95">
        <v>0.20405000000000001</v>
      </c>
      <c r="Q95" t="s">
        <v>40</v>
      </c>
      <c r="R95">
        <v>0.30271999999999999</v>
      </c>
      <c r="S95">
        <v>0.32723999999999998</v>
      </c>
      <c r="T95" t="s">
        <v>40</v>
      </c>
      <c r="U95" t="s">
        <v>40</v>
      </c>
      <c r="V95" t="s">
        <v>83</v>
      </c>
      <c r="W95" t="s">
        <v>40</v>
      </c>
      <c r="X95" t="s">
        <v>40</v>
      </c>
      <c r="Y95" t="s">
        <v>40</v>
      </c>
      <c r="Z95">
        <v>0.31045</v>
      </c>
      <c r="AA95">
        <v>0.31951000000000002</v>
      </c>
      <c r="AB95" t="s">
        <v>40</v>
      </c>
      <c r="AH95" t="s">
        <v>40</v>
      </c>
    </row>
    <row r="98" spans="1:60" x14ac:dyDescent="0.2">
      <c r="A98" t="s">
        <v>89</v>
      </c>
      <c r="BG98" t="s">
        <v>40</v>
      </c>
      <c r="BH98" t="s">
        <v>40</v>
      </c>
    </row>
    <row r="99" spans="1:60" x14ac:dyDescent="0.2">
      <c r="BG99" t="s">
        <v>40</v>
      </c>
      <c r="BH99" t="s">
        <v>40</v>
      </c>
    </row>
    <row r="100" spans="1:60" x14ac:dyDescent="0.2">
      <c r="B100" t="s">
        <v>39</v>
      </c>
      <c r="C100" t="s">
        <v>40</v>
      </c>
      <c r="D100" t="s">
        <v>40</v>
      </c>
      <c r="E100" t="s">
        <v>40</v>
      </c>
      <c r="F100" t="s">
        <v>41</v>
      </c>
      <c r="G100" t="s">
        <v>40</v>
      </c>
      <c r="H100" t="s">
        <v>40</v>
      </c>
      <c r="I100" t="s">
        <v>40</v>
      </c>
      <c r="J100" t="s">
        <v>42</v>
      </c>
      <c r="K100" t="s">
        <v>40</v>
      </c>
      <c r="L100" t="s">
        <v>40</v>
      </c>
      <c r="M100" t="s">
        <v>40</v>
      </c>
      <c r="N100" t="s">
        <v>43</v>
      </c>
      <c r="O100" t="s">
        <v>40</v>
      </c>
      <c r="P100" t="s">
        <v>40</v>
      </c>
      <c r="Q100" t="s">
        <v>40</v>
      </c>
      <c r="R100" t="s">
        <v>44</v>
      </c>
      <c r="S100" t="s">
        <v>40</v>
      </c>
      <c r="T100" t="s">
        <v>40</v>
      </c>
      <c r="U100" t="s">
        <v>40</v>
      </c>
      <c r="V100" t="s">
        <v>45</v>
      </c>
      <c r="W100" t="s">
        <v>40</v>
      </c>
      <c r="X100" t="s">
        <v>40</v>
      </c>
      <c r="Y100" t="s">
        <v>40</v>
      </c>
      <c r="Z100" t="s">
        <v>46</v>
      </c>
      <c r="AA100" t="s">
        <v>40</v>
      </c>
      <c r="AB100" t="s">
        <v>40</v>
      </c>
      <c r="AH100" t="s">
        <v>40</v>
      </c>
      <c r="BG100" t="s">
        <v>40</v>
      </c>
      <c r="BH100" t="s">
        <v>40</v>
      </c>
    </row>
    <row r="101" spans="1:60" x14ac:dyDescent="0.2">
      <c r="A101" t="s">
        <v>47</v>
      </c>
      <c r="B101">
        <v>5.8599999999999998E-3</v>
      </c>
      <c r="C101">
        <v>6.1399999999999996E-3</v>
      </c>
      <c r="D101">
        <v>5.9800000000000001E-3</v>
      </c>
      <c r="E101">
        <v>5.9500000000000004E-3</v>
      </c>
      <c r="F101">
        <v>8.8500000000000002E-3</v>
      </c>
      <c r="G101">
        <v>9.7699999999999992E-3</v>
      </c>
      <c r="H101">
        <v>5.3099999999999996E-3</v>
      </c>
      <c r="I101" t="s">
        <v>40</v>
      </c>
      <c r="J101">
        <v>7.6800000000000002E-3</v>
      </c>
      <c r="K101">
        <v>1.354E-2</v>
      </c>
      <c r="L101">
        <v>2.7100000000000002E-3</v>
      </c>
      <c r="M101" t="s">
        <v>40</v>
      </c>
      <c r="N101">
        <v>2.7E-4</v>
      </c>
      <c r="O101">
        <v>2.366E-2</v>
      </c>
      <c r="P101" t="s">
        <v>40</v>
      </c>
      <c r="Q101" t="s">
        <v>40</v>
      </c>
      <c r="R101">
        <v>1.332E-2</v>
      </c>
      <c r="S101">
        <v>1.061E-2</v>
      </c>
      <c r="T101" t="s">
        <v>40</v>
      </c>
      <c r="U101" t="s">
        <v>40</v>
      </c>
      <c r="V101" t="s">
        <v>83</v>
      </c>
      <c r="W101" t="s">
        <v>40</v>
      </c>
      <c r="X101" t="s">
        <v>40</v>
      </c>
      <c r="Y101" t="s">
        <v>40</v>
      </c>
      <c r="Z101" t="s">
        <v>83</v>
      </c>
      <c r="AA101" t="s">
        <v>40</v>
      </c>
      <c r="AB101" t="s">
        <v>40</v>
      </c>
      <c r="AH101" t="s">
        <v>40</v>
      </c>
      <c r="BG101" t="s">
        <v>40</v>
      </c>
      <c r="BH101" t="s">
        <v>40</v>
      </c>
    </row>
    <row r="102" spans="1:60" x14ac:dyDescent="0.2">
      <c r="A102" t="s">
        <v>52</v>
      </c>
      <c r="B102">
        <v>8.0099999999999998E-3</v>
      </c>
      <c r="C102">
        <v>8.0499999999999999E-3</v>
      </c>
      <c r="D102">
        <v>7.8700000000000003E-3</v>
      </c>
      <c r="E102" t="s">
        <v>40</v>
      </c>
      <c r="F102">
        <v>8.0099999999999998E-3</v>
      </c>
      <c r="G102">
        <v>9.3200000000000002E-3</v>
      </c>
      <c r="H102">
        <v>6.6E-3</v>
      </c>
      <c r="I102" t="s">
        <v>40</v>
      </c>
      <c r="J102">
        <v>7.9100000000000004E-3</v>
      </c>
      <c r="K102">
        <v>1.174E-2</v>
      </c>
      <c r="L102">
        <v>4.28E-3</v>
      </c>
      <c r="M102" t="s">
        <v>40</v>
      </c>
      <c r="N102">
        <v>1.6449999999999999E-2</v>
      </c>
      <c r="O102">
        <v>6.0600000000000003E-3</v>
      </c>
      <c r="P102">
        <v>1.42E-3</v>
      </c>
      <c r="Q102" t="s">
        <v>40</v>
      </c>
      <c r="R102">
        <v>1.0970000000000001E-2</v>
      </c>
      <c r="S102">
        <v>1.2959999999999999E-2</v>
      </c>
      <c r="T102" t="s">
        <v>40</v>
      </c>
      <c r="U102" t="s">
        <v>40</v>
      </c>
      <c r="V102">
        <v>8.6999999999999994E-3</v>
      </c>
      <c r="W102">
        <v>8.4799999999999997E-3</v>
      </c>
      <c r="X102">
        <v>6.7499999999999999E-3</v>
      </c>
      <c r="Y102" t="s">
        <v>40</v>
      </c>
      <c r="Z102">
        <v>1.102E-2</v>
      </c>
      <c r="AA102">
        <v>1.291E-2</v>
      </c>
      <c r="AB102" t="s">
        <v>40</v>
      </c>
      <c r="AH102" t="s">
        <v>40</v>
      </c>
      <c r="BG102" t="s">
        <v>40</v>
      </c>
      <c r="BH102" t="s">
        <v>40</v>
      </c>
    </row>
    <row r="103" spans="1:60" x14ac:dyDescent="0.2">
      <c r="A103" t="s">
        <v>54</v>
      </c>
      <c r="B103" t="s">
        <v>83</v>
      </c>
      <c r="C103" t="s">
        <v>40</v>
      </c>
      <c r="D103" t="s">
        <v>40</v>
      </c>
      <c r="E103" t="s">
        <v>40</v>
      </c>
      <c r="F103">
        <v>1.1509999999999999E-2</v>
      </c>
      <c r="G103">
        <v>1.242E-2</v>
      </c>
      <c r="H103" t="s">
        <v>40</v>
      </c>
      <c r="I103" t="s">
        <v>40</v>
      </c>
      <c r="J103">
        <v>4.6499999999999996E-3</v>
      </c>
      <c r="K103">
        <v>7.0600000000000003E-3</v>
      </c>
      <c r="L103">
        <v>9.0699999999999999E-3</v>
      </c>
      <c r="M103">
        <v>3.15E-3</v>
      </c>
      <c r="N103">
        <v>1.417E-2</v>
      </c>
      <c r="O103">
        <v>6.77E-3</v>
      </c>
      <c r="P103">
        <v>2.99E-3</v>
      </c>
      <c r="Q103" t="s">
        <v>40</v>
      </c>
      <c r="R103">
        <v>1.125E-2</v>
      </c>
      <c r="S103">
        <v>1.268E-2</v>
      </c>
      <c r="T103" t="s">
        <v>40</v>
      </c>
      <c r="U103" t="s">
        <v>40</v>
      </c>
      <c r="V103">
        <v>1.1639999999999999E-2</v>
      </c>
      <c r="W103">
        <v>1.2290000000000001E-2</v>
      </c>
      <c r="X103" t="s">
        <v>40</v>
      </c>
      <c r="Y103" t="s">
        <v>40</v>
      </c>
      <c r="Z103">
        <v>7.6E-3</v>
      </c>
      <c r="AA103">
        <v>8.1799999999999998E-3</v>
      </c>
      <c r="AB103">
        <v>8.1499999999999993E-3</v>
      </c>
      <c r="AH103">
        <v>8.1499999999999993E-3</v>
      </c>
      <c r="BG103" t="s">
        <v>40</v>
      </c>
      <c r="BH103" t="s">
        <v>40</v>
      </c>
    </row>
    <row r="104" spans="1:60" x14ac:dyDescent="0.2">
      <c r="A104" t="s">
        <v>55</v>
      </c>
      <c r="B104">
        <v>7.7099999999999998E-3</v>
      </c>
      <c r="C104">
        <v>8.0099999999999998E-3</v>
      </c>
      <c r="D104">
        <v>8.2100000000000003E-3</v>
      </c>
      <c r="E104" t="s">
        <v>40</v>
      </c>
      <c r="F104">
        <v>1.149E-2</v>
      </c>
      <c r="G104">
        <v>1.244E-2</v>
      </c>
      <c r="H104" t="s">
        <v>40</v>
      </c>
      <c r="I104" t="s">
        <v>40</v>
      </c>
      <c r="J104">
        <v>1.375E-2</v>
      </c>
      <c r="K104">
        <v>1.018E-2</v>
      </c>
      <c r="L104" t="s">
        <v>40</v>
      </c>
      <c r="M104" t="s">
        <v>40</v>
      </c>
      <c r="N104">
        <v>7.26E-3</v>
      </c>
      <c r="O104">
        <v>3.6800000000000001E-3</v>
      </c>
      <c r="P104">
        <v>1.299E-2</v>
      </c>
      <c r="Q104" t="s">
        <v>40</v>
      </c>
      <c r="R104">
        <v>7.8100000000000001E-3</v>
      </c>
      <c r="S104">
        <v>8.9499999999999996E-3</v>
      </c>
      <c r="T104">
        <v>7.1700000000000002E-3</v>
      </c>
      <c r="U104" t="s">
        <v>40</v>
      </c>
      <c r="V104">
        <v>1.1900000000000001E-2</v>
      </c>
      <c r="W104">
        <v>1.2030000000000001E-2</v>
      </c>
      <c r="X104" t="s">
        <v>40</v>
      </c>
      <c r="Y104" t="s">
        <v>40</v>
      </c>
      <c r="Z104">
        <v>1.1809999999999999E-2</v>
      </c>
      <c r="AA104">
        <v>1.2120000000000001E-2</v>
      </c>
      <c r="AB104" t="s">
        <v>40</v>
      </c>
      <c r="AH104" t="s">
        <v>40</v>
      </c>
    </row>
    <row r="105" spans="1:60" x14ac:dyDescent="0.2">
      <c r="A105" t="s">
        <v>56</v>
      </c>
      <c r="B105">
        <v>7.77E-3</v>
      </c>
      <c r="C105">
        <v>8.1899999999999994E-3</v>
      </c>
      <c r="D105">
        <v>7.9699999999999997E-3</v>
      </c>
      <c r="E105" t="s">
        <v>40</v>
      </c>
      <c r="F105">
        <v>5.3400000000000001E-3</v>
      </c>
      <c r="G105">
        <v>6.6800000000000002E-3</v>
      </c>
      <c r="H105">
        <v>7.3499999999999998E-3</v>
      </c>
      <c r="I105">
        <v>4.5599999999999998E-3</v>
      </c>
      <c r="J105">
        <v>1.504E-2</v>
      </c>
      <c r="K105">
        <v>8.8900000000000003E-3</v>
      </c>
      <c r="L105" t="s">
        <v>40</v>
      </c>
      <c r="M105" t="s">
        <v>40</v>
      </c>
      <c r="N105">
        <v>1.0399999999999999E-3</v>
      </c>
      <c r="O105">
        <v>1.4999999999999999E-4</v>
      </c>
      <c r="P105">
        <v>2.274E-2</v>
      </c>
      <c r="Q105" t="s">
        <v>40</v>
      </c>
      <c r="R105">
        <v>1.0999999999999999E-2</v>
      </c>
      <c r="S105">
        <v>1.2930000000000001E-2</v>
      </c>
      <c r="T105" t="s">
        <v>40</v>
      </c>
      <c r="U105" t="s">
        <v>40</v>
      </c>
      <c r="V105" t="s">
        <v>83</v>
      </c>
      <c r="W105" t="s">
        <v>40</v>
      </c>
      <c r="X105" t="s">
        <v>40</v>
      </c>
      <c r="Y105" t="s">
        <v>40</v>
      </c>
      <c r="Z105">
        <v>1.166E-2</v>
      </c>
      <c r="AA105">
        <v>1.227E-2</v>
      </c>
      <c r="AB105" t="s">
        <v>40</v>
      </c>
      <c r="AH105" t="s">
        <v>40</v>
      </c>
    </row>
    <row r="108" spans="1:60" x14ac:dyDescent="0.2">
      <c r="A108" t="s">
        <v>90</v>
      </c>
      <c r="BG108" t="s">
        <v>40</v>
      </c>
      <c r="BH108" t="s">
        <v>40</v>
      </c>
    </row>
    <row r="109" spans="1:60" x14ac:dyDescent="0.2">
      <c r="BG109" t="s">
        <v>40</v>
      </c>
      <c r="BH109" t="s">
        <v>40</v>
      </c>
    </row>
    <row r="110" spans="1:60" x14ac:dyDescent="0.2">
      <c r="B110" t="s">
        <v>39</v>
      </c>
      <c r="C110" t="s">
        <v>40</v>
      </c>
      <c r="D110" t="s">
        <v>40</v>
      </c>
      <c r="E110" t="s">
        <v>40</v>
      </c>
      <c r="F110" t="s">
        <v>41</v>
      </c>
      <c r="G110" t="s">
        <v>40</v>
      </c>
      <c r="H110" t="s">
        <v>40</v>
      </c>
      <c r="I110" t="s">
        <v>40</v>
      </c>
      <c r="J110" t="s">
        <v>42</v>
      </c>
      <c r="K110" t="s">
        <v>40</v>
      </c>
      <c r="L110" t="s">
        <v>40</v>
      </c>
      <c r="M110" t="s">
        <v>40</v>
      </c>
      <c r="N110" t="s">
        <v>43</v>
      </c>
      <c r="O110" t="s">
        <v>40</v>
      </c>
      <c r="P110" t="s">
        <v>40</v>
      </c>
      <c r="Q110" t="s">
        <v>40</v>
      </c>
      <c r="R110" t="s">
        <v>44</v>
      </c>
      <c r="S110" t="s">
        <v>40</v>
      </c>
      <c r="T110" t="s">
        <v>40</v>
      </c>
      <c r="U110" t="s">
        <v>40</v>
      </c>
      <c r="V110" t="s">
        <v>45</v>
      </c>
      <c r="W110" t="s">
        <v>40</v>
      </c>
      <c r="X110" t="s">
        <v>40</v>
      </c>
      <c r="Y110" t="s">
        <v>40</v>
      </c>
      <c r="Z110" t="s">
        <v>46</v>
      </c>
      <c r="AA110" t="s">
        <v>40</v>
      </c>
      <c r="AB110" t="s">
        <v>40</v>
      </c>
      <c r="AH110" t="s">
        <v>40</v>
      </c>
      <c r="BG110" t="s">
        <v>40</v>
      </c>
      <c r="BH110" t="s">
        <v>40</v>
      </c>
    </row>
    <row r="111" spans="1:60" x14ac:dyDescent="0.2">
      <c r="A111" t="s">
        <v>47</v>
      </c>
      <c r="B111">
        <v>2.6620000000000001E-2</v>
      </c>
      <c r="C111">
        <v>2.6960000000000001E-2</v>
      </c>
      <c r="D111">
        <v>2.7359999999999999E-2</v>
      </c>
      <c r="E111">
        <v>2.6919999999999999E-2</v>
      </c>
      <c r="F111">
        <v>4.1480000000000003E-2</v>
      </c>
      <c r="G111">
        <v>4.5659999999999999E-2</v>
      </c>
      <c r="H111">
        <v>2.0719999999999999E-2</v>
      </c>
      <c r="I111" t="s">
        <v>40</v>
      </c>
      <c r="J111">
        <v>3.3360000000000001E-2</v>
      </c>
      <c r="K111">
        <v>6.3670000000000004E-2</v>
      </c>
      <c r="L111">
        <v>1.0829999999999999E-2</v>
      </c>
      <c r="M111" t="s">
        <v>40</v>
      </c>
      <c r="N111">
        <v>5.5789999999999999E-2</v>
      </c>
      <c r="O111">
        <v>5.2069999999999998E-2</v>
      </c>
      <c r="P111" t="s">
        <v>40</v>
      </c>
      <c r="Q111" t="s">
        <v>40</v>
      </c>
      <c r="R111">
        <v>1.84E-2</v>
      </c>
      <c r="S111">
        <v>8.9459999999999998E-2</v>
      </c>
      <c r="T111" t="s">
        <v>40</v>
      </c>
      <c r="U111" t="s">
        <v>40</v>
      </c>
      <c r="V111" t="s">
        <v>83</v>
      </c>
      <c r="W111" t="s">
        <v>40</v>
      </c>
      <c r="X111" t="s">
        <v>40</v>
      </c>
      <c r="Y111" t="s">
        <v>40</v>
      </c>
      <c r="Z111" t="s">
        <v>83</v>
      </c>
      <c r="AA111" t="s">
        <v>40</v>
      </c>
      <c r="AB111" t="s">
        <v>40</v>
      </c>
      <c r="AH111" t="s">
        <v>40</v>
      </c>
      <c r="BG111" t="s">
        <v>40</v>
      </c>
      <c r="BH111" t="s">
        <v>40</v>
      </c>
    </row>
    <row r="112" spans="1:60" x14ac:dyDescent="0.2">
      <c r="A112" t="s">
        <v>52</v>
      </c>
      <c r="B112">
        <v>3.517E-2</v>
      </c>
      <c r="C112">
        <v>3.671E-2</v>
      </c>
      <c r="D112">
        <v>3.5979999999999998E-2</v>
      </c>
      <c r="E112" t="s">
        <v>40</v>
      </c>
      <c r="F112">
        <v>3.5749999999999997E-2</v>
      </c>
      <c r="G112">
        <v>4.1529999999999997E-2</v>
      </c>
      <c r="H112">
        <v>3.058E-2</v>
      </c>
      <c r="I112" t="s">
        <v>40</v>
      </c>
      <c r="J112">
        <v>3.4540000000000001E-2</v>
      </c>
      <c r="K112">
        <v>5.6099999999999997E-2</v>
      </c>
      <c r="L112">
        <v>1.7219999999999999E-2</v>
      </c>
      <c r="M112" t="s">
        <v>40</v>
      </c>
      <c r="N112">
        <v>3.4079999999999999E-2</v>
      </c>
      <c r="O112">
        <v>3.6330000000000001E-2</v>
      </c>
      <c r="P112">
        <v>3.7449999999999997E-2</v>
      </c>
      <c r="Q112" t="s">
        <v>40</v>
      </c>
      <c r="R112">
        <v>7.9829999999999998E-2</v>
      </c>
      <c r="S112">
        <v>2.8029999999999999E-2</v>
      </c>
      <c r="T112" t="s">
        <v>40</v>
      </c>
      <c r="U112" t="s">
        <v>40</v>
      </c>
      <c r="V112">
        <v>3.8100000000000002E-2</v>
      </c>
      <c r="W112">
        <v>4.1070000000000002E-2</v>
      </c>
      <c r="X112">
        <v>2.869E-2</v>
      </c>
      <c r="Y112" t="s">
        <v>40</v>
      </c>
      <c r="Z112">
        <v>5.0680000000000003E-2</v>
      </c>
      <c r="AA112">
        <v>5.7180000000000002E-2</v>
      </c>
      <c r="AB112" t="s">
        <v>40</v>
      </c>
      <c r="AH112" t="s">
        <v>40</v>
      </c>
      <c r="BG112" t="s">
        <v>40</v>
      </c>
      <c r="BH112" t="s">
        <v>40</v>
      </c>
    </row>
    <row r="113" spans="1:60" x14ac:dyDescent="0.2">
      <c r="A113" t="s">
        <v>54</v>
      </c>
      <c r="B113" t="s">
        <v>83</v>
      </c>
      <c r="C113" t="s">
        <v>40</v>
      </c>
      <c r="D113" t="s">
        <v>40</v>
      </c>
      <c r="E113" t="s">
        <v>40</v>
      </c>
      <c r="F113">
        <v>5.0599999999999999E-2</v>
      </c>
      <c r="G113">
        <v>5.7259999999999998E-2</v>
      </c>
      <c r="H113" t="s">
        <v>40</v>
      </c>
      <c r="I113" t="s">
        <v>40</v>
      </c>
      <c r="J113">
        <v>1.9699999999999999E-2</v>
      </c>
      <c r="K113">
        <v>3.2140000000000002E-2</v>
      </c>
      <c r="L113">
        <v>4.3970000000000002E-2</v>
      </c>
      <c r="M113">
        <v>1.205E-2</v>
      </c>
      <c r="N113">
        <v>3.4549999999999997E-2</v>
      </c>
      <c r="O113">
        <v>3.6510000000000001E-2</v>
      </c>
      <c r="P113">
        <v>3.6799999999999999E-2</v>
      </c>
      <c r="Q113" t="s">
        <v>40</v>
      </c>
      <c r="R113">
        <v>7.3459999999999998E-2</v>
      </c>
      <c r="S113">
        <v>3.44E-2</v>
      </c>
      <c r="T113" t="s">
        <v>40</v>
      </c>
      <c r="U113" t="s">
        <v>40</v>
      </c>
      <c r="V113">
        <v>4.9070000000000003E-2</v>
      </c>
      <c r="W113">
        <v>5.8790000000000002E-2</v>
      </c>
      <c r="X113" t="s">
        <v>40</v>
      </c>
      <c r="Y113" t="s">
        <v>40</v>
      </c>
      <c r="Z113">
        <v>3.2550000000000003E-2</v>
      </c>
      <c r="AA113">
        <v>3.6490000000000002E-2</v>
      </c>
      <c r="AB113">
        <v>3.882E-2</v>
      </c>
      <c r="AH113">
        <v>3.882E-2</v>
      </c>
      <c r="BG113" t="s">
        <v>40</v>
      </c>
      <c r="BH113" t="s">
        <v>40</v>
      </c>
    </row>
    <row r="114" spans="1:60" x14ac:dyDescent="0.2">
      <c r="A114" t="s">
        <v>55</v>
      </c>
      <c r="B114">
        <v>3.5639999999999998E-2</v>
      </c>
      <c r="C114">
        <v>3.6310000000000002E-2</v>
      </c>
      <c r="D114">
        <v>3.5909999999999997E-2</v>
      </c>
      <c r="E114" t="s">
        <v>40</v>
      </c>
      <c r="F114">
        <v>5.1369999999999999E-2</v>
      </c>
      <c r="G114">
        <v>5.6489999999999999E-2</v>
      </c>
      <c r="H114" t="s">
        <v>40</v>
      </c>
      <c r="I114" t="s">
        <v>40</v>
      </c>
      <c r="J114">
        <v>6.3079999999999997E-2</v>
      </c>
      <c r="K114">
        <v>4.478E-2</v>
      </c>
      <c r="L114" t="s">
        <v>40</v>
      </c>
      <c r="M114" t="s">
        <v>40</v>
      </c>
      <c r="N114">
        <v>3.6420000000000001E-2</v>
      </c>
      <c r="O114">
        <v>3.6409999999999998E-2</v>
      </c>
      <c r="P114">
        <v>3.5029999999999999E-2</v>
      </c>
      <c r="Q114" t="s">
        <v>40</v>
      </c>
      <c r="R114">
        <v>3.2239999999999998E-2</v>
      </c>
      <c r="S114">
        <v>1.7780000000000001E-2</v>
      </c>
      <c r="T114">
        <v>5.7840000000000003E-2</v>
      </c>
      <c r="U114" t="s">
        <v>40</v>
      </c>
      <c r="V114">
        <v>5.0979999999999998E-2</v>
      </c>
      <c r="W114">
        <v>5.688E-2</v>
      </c>
      <c r="X114" t="s">
        <v>40</v>
      </c>
      <c r="Y114" t="s">
        <v>40</v>
      </c>
      <c r="Z114">
        <v>5.2089999999999997E-2</v>
      </c>
      <c r="AA114">
        <v>5.577E-2</v>
      </c>
      <c r="AB114" t="s">
        <v>40</v>
      </c>
      <c r="AH114" t="s">
        <v>40</v>
      </c>
    </row>
    <row r="115" spans="1:60" x14ac:dyDescent="0.2">
      <c r="A115" t="s">
        <v>56</v>
      </c>
      <c r="B115">
        <v>3.5130000000000002E-2</v>
      </c>
      <c r="C115">
        <v>3.5880000000000002E-2</v>
      </c>
      <c r="D115">
        <v>3.6850000000000001E-2</v>
      </c>
      <c r="E115" t="s">
        <v>40</v>
      </c>
      <c r="F115">
        <v>2.5489999999999999E-2</v>
      </c>
      <c r="G115">
        <v>2.998E-2</v>
      </c>
      <c r="H115">
        <v>3.1870000000000002E-2</v>
      </c>
      <c r="I115">
        <v>2.052E-2</v>
      </c>
      <c r="J115">
        <v>6.7549999999999999E-2</v>
      </c>
      <c r="K115">
        <v>4.0309999999999999E-2</v>
      </c>
      <c r="L115" t="s">
        <v>40</v>
      </c>
      <c r="M115" t="s">
        <v>40</v>
      </c>
      <c r="N115">
        <v>3.7839999999999999E-2</v>
      </c>
      <c r="O115">
        <v>3.712E-2</v>
      </c>
      <c r="P115">
        <v>3.2899999999999999E-2</v>
      </c>
      <c r="Q115" t="s">
        <v>40</v>
      </c>
      <c r="R115">
        <v>8.0829999999999999E-2</v>
      </c>
      <c r="S115">
        <v>2.7029999999999998E-2</v>
      </c>
      <c r="T115" t="s">
        <v>40</v>
      </c>
      <c r="U115" t="s">
        <v>40</v>
      </c>
      <c r="V115" t="s">
        <v>83</v>
      </c>
      <c r="W115" t="s">
        <v>40</v>
      </c>
      <c r="X115" t="s">
        <v>40</v>
      </c>
      <c r="Y115" t="s">
        <v>40</v>
      </c>
      <c r="Z115">
        <v>5.1479999999999998E-2</v>
      </c>
      <c r="AA115">
        <v>5.638E-2</v>
      </c>
      <c r="AB115" t="s">
        <v>40</v>
      </c>
      <c r="AH115" t="s">
        <v>40</v>
      </c>
    </row>
    <row r="118" spans="1:60" x14ac:dyDescent="0.2">
      <c r="A118" t="s">
        <v>91</v>
      </c>
      <c r="BG118" t="s">
        <v>40</v>
      </c>
      <c r="BH118" t="s">
        <v>40</v>
      </c>
    </row>
    <row r="119" spans="1:60" x14ac:dyDescent="0.2">
      <c r="BG119" t="s">
        <v>40</v>
      </c>
      <c r="BH119" t="s">
        <v>40</v>
      </c>
    </row>
    <row r="120" spans="1:60" x14ac:dyDescent="0.2">
      <c r="B120" t="s">
        <v>39</v>
      </c>
      <c r="C120" t="s">
        <v>40</v>
      </c>
      <c r="D120" t="s">
        <v>40</v>
      </c>
      <c r="E120" t="s">
        <v>40</v>
      </c>
      <c r="F120" t="s">
        <v>41</v>
      </c>
      <c r="G120" t="s">
        <v>40</v>
      </c>
      <c r="H120" t="s">
        <v>40</v>
      </c>
      <c r="I120" t="s">
        <v>40</v>
      </c>
      <c r="J120" t="s">
        <v>42</v>
      </c>
      <c r="K120" t="s">
        <v>40</v>
      </c>
      <c r="L120" t="s">
        <v>40</v>
      </c>
      <c r="M120" t="s">
        <v>40</v>
      </c>
      <c r="N120" t="s">
        <v>43</v>
      </c>
      <c r="O120" t="s">
        <v>40</v>
      </c>
      <c r="P120" t="s">
        <v>40</v>
      </c>
      <c r="Q120" t="s">
        <v>40</v>
      </c>
      <c r="R120" t="s">
        <v>44</v>
      </c>
      <c r="S120" t="s">
        <v>40</v>
      </c>
      <c r="T120" t="s">
        <v>40</v>
      </c>
      <c r="U120" t="s">
        <v>40</v>
      </c>
      <c r="V120" t="s">
        <v>45</v>
      </c>
      <c r="W120" t="s">
        <v>40</v>
      </c>
      <c r="X120" t="s">
        <v>40</v>
      </c>
      <c r="Y120" t="s">
        <v>40</v>
      </c>
      <c r="Z120" t="s">
        <v>46</v>
      </c>
      <c r="AA120" t="s">
        <v>40</v>
      </c>
      <c r="AB120" t="s">
        <v>40</v>
      </c>
      <c r="AH120" t="s">
        <v>40</v>
      </c>
      <c r="BG120" t="s">
        <v>40</v>
      </c>
      <c r="BH120" t="s">
        <v>40</v>
      </c>
    </row>
    <row r="121" spans="1:60" x14ac:dyDescent="0.2">
      <c r="A121" t="s">
        <v>47</v>
      </c>
      <c r="B121">
        <v>1.8839999999999999E-2</v>
      </c>
      <c r="C121">
        <v>1.788E-2</v>
      </c>
      <c r="D121">
        <v>1.8679999999999999E-2</v>
      </c>
      <c r="E121">
        <v>1.814E-2</v>
      </c>
      <c r="F121">
        <v>2.928E-2</v>
      </c>
      <c r="G121">
        <v>3.243E-2</v>
      </c>
      <c r="H121">
        <v>1.183E-2</v>
      </c>
      <c r="I121" t="s">
        <v>40</v>
      </c>
      <c r="J121">
        <v>2.1479999999999999E-2</v>
      </c>
      <c r="K121">
        <v>4.5249999999999999E-2</v>
      </c>
      <c r="L121">
        <v>6.8100000000000001E-3</v>
      </c>
      <c r="M121" t="s">
        <v>40</v>
      </c>
      <c r="N121">
        <v>3.8530000000000002E-2</v>
      </c>
      <c r="O121">
        <v>3.5009999999999999E-2</v>
      </c>
      <c r="P121" t="s">
        <v>40</v>
      </c>
      <c r="Q121" t="s">
        <v>40</v>
      </c>
      <c r="R121">
        <v>4.3679999999999997E-2</v>
      </c>
      <c r="S121">
        <v>2.9860000000000001E-2</v>
      </c>
      <c r="T121" t="s">
        <v>40</v>
      </c>
      <c r="U121" t="s">
        <v>40</v>
      </c>
      <c r="V121" t="s">
        <v>83</v>
      </c>
      <c r="W121" t="s">
        <v>40</v>
      </c>
      <c r="X121" t="s">
        <v>40</v>
      </c>
      <c r="Y121" t="s">
        <v>40</v>
      </c>
      <c r="Z121" t="s">
        <v>83</v>
      </c>
      <c r="AA121" t="s">
        <v>40</v>
      </c>
      <c r="AB121" t="s">
        <v>40</v>
      </c>
      <c r="AH121" t="s">
        <v>40</v>
      </c>
      <c r="BG121" t="s">
        <v>40</v>
      </c>
      <c r="BH121" t="s">
        <v>40</v>
      </c>
    </row>
    <row r="122" spans="1:60" x14ac:dyDescent="0.2">
      <c r="A122" t="s">
        <v>52</v>
      </c>
      <c r="B122">
        <v>2.436E-2</v>
      </c>
      <c r="C122">
        <v>2.4510000000000001E-2</v>
      </c>
      <c r="D122">
        <v>2.4670000000000001E-2</v>
      </c>
      <c r="E122" t="s">
        <v>40</v>
      </c>
      <c r="F122">
        <v>2.521E-2</v>
      </c>
      <c r="G122">
        <v>2.835E-2</v>
      </c>
      <c r="H122">
        <v>1.9980000000000001E-2</v>
      </c>
      <c r="I122" t="s">
        <v>40</v>
      </c>
      <c r="J122">
        <v>2.375E-2</v>
      </c>
      <c r="K122">
        <v>3.9370000000000002E-2</v>
      </c>
      <c r="L122">
        <v>1.042E-2</v>
      </c>
      <c r="M122" t="s">
        <v>40</v>
      </c>
      <c r="N122">
        <v>2.3050000000000001E-2</v>
      </c>
      <c r="O122">
        <v>2.443E-2</v>
      </c>
      <c r="P122">
        <v>2.606E-2</v>
      </c>
      <c r="Q122" t="s">
        <v>40</v>
      </c>
      <c r="R122">
        <v>3.2370000000000003E-2</v>
      </c>
      <c r="S122">
        <v>4.1169999999999998E-2</v>
      </c>
      <c r="T122" t="s">
        <v>40</v>
      </c>
      <c r="U122" t="s">
        <v>40</v>
      </c>
      <c r="V122">
        <v>1.409E-2</v>
      </c>
      <c r="W122">
        <v>2.2200000000000002E-3</v>
      </c>
      <c r="X122">
        <v>5.7230000000000003E-2</v>
      </c>
      <c r="Y122" t="s">
        <v>40</v>
      </c>
      <c r="Z122">
        <v>3.4000000000000002E-2</v>
      </c>
      <c r="AA122">
        <v>3.9539999999999999E-2</v>
      </c>
      <c r="AB122" t="s">
        <v>40</v>
      </c>
      <c r="AH122" t="s">
        <v>40</v>
      </c>
      <c r="BG122" t="s">
        <v>40</v>
      </c>
      <c r="BH122" t="s">
        <v>40</v>
      </c>
    </row>
    <row r="123" spans="1:60" x14ac:dyDescent="0.2">
      <c r="A123" t="s">
        <v>54</v>
      </c>
      <c r="B123" t="s">
        <v>83</v>
      </c>
      <c r="C123" t="s">
        <v>40</v>
      </c>
      <c r="D123" t="s">
        <v>40</v>
      </c>
      <c r="E123" t="s">
        <v>40</v>
      </c>
      <c r="F123">
        <v>3.356E-2</v>
      </c>
      <c r="G123">
        <v>3.9980000000000002E-2</v>
      </c>
      <c r="H123" t="s">
        <v>40</v>
      </c>
      <c r="I123" t="s">
        <v>40</v>
      </c>
      <c r="J123">
        <v>1.2279999999999999E-2</v>
      </c>
      <c r="K123">
        <v>2.172E-2</v>
      </c>
      <c r="L123">
        <v>3.3680000000000002E-2</v>
      </c>
      <c r="M123">
        <v>5.8599999999999998E-3</v>
      </c>
      <c r="N123">
        <v>2.3640000000000001E-2</v>
      </c>
      <c r="O123">
        <v>2.5139999999999999E-2</v>
      </c>
      <c r="P123">
        <v>2.4760000000000001E-2</v>
      </c>
      <c r="Q123" t="s">
        <v>40</v>
      </c>
      <c r="R123">
        <v>3.3000000000000002E-2</v>
      </c>
      <c r="S123">
        <v>4.054E-2</v>
      </c>
      <c r="T123" t="s">
        <v>40</v>
      </c>
      <c r="U123" t="s">
        <v>40</v>
      </c>
      <c r="V123">
        <v>5.5050000000000002E-2</v>
      </c>
      <c r="W123">
        <v>1.8489999999999999E-2</v>
      </c>
      <c r="X123" t="s">
        <v>40</v>
      </c>
      <c r="Y123" t="s">
        <v>40</v>
      </c>
      <c r="Z123">
        <v>2.085E-2</v>
      </c>
      <c r="AA123">
        <v>2.5839999999999998E-2</v>
      </c>
      <c r="AB123">
        <v>2.6849999999999999E-2</v>
      </c>
      <c r="AH123">
        <v>2.6849999999999999E-2</v>
      </c>
      <c r="BG123" t="s">
        <v>40</v>
      </c>
      <c r="BH123" t="s">
        <v>40</v>
      </c>
    </row>
    <row r="124" spans="1:60" x14ac:dyDescent="0.2">
      <c r="A124" t="s">
        <v>55</v>
      </c>
      <c r="B124">
        <v>2.3800000000000002E-2</v>
      </c>
      <c r="C124">
        <v>2.4570000000000002E-2</v>
      </c>
      <c r="D124">
        <v>2.5170000000000001E-2</v>
      </c>
      <c r="E124" t="s">
        <v>40</v>
      </c>
      <c r="F124">
        <v>3.5220000000000001E-2</v>
      </c>
      <c r="G124">
        <v>3.832E-2</v>
      </c>
      <c r="H124" t="s">
        <v>40</v>
      </c>
      <c r="I124" t="s">
        <v>40</v>
      </c>
      <c r="J124">
        <v>4.1770000000000002E-2</v>
      </c>
      <c r="K124">
        <v>3.177E-2</v>
      </c>
      <c r="L124" t="s">
        <v>40</v>
      </c>
      <c r="M124" t="s">
        <v>40</v>
      </c>
      <c r="N124">
        <v>2.5000000000000001E-2</v>
      </c>
      <c r="O124">
        <v>2.4760000000000001E-2</v>
      </c>
      <c r="P124">
        <v>2.3779999999999999E-2</v>
      </c>
      <c r="Q124" t="s">
        <v>40</v>
      </c>
      <c r="R124">
        <v>2.5059999999999999E-2</v>
      </c>
      <c r="S124">
        <v>2.7459999999999998E-2</v>
      </c>
      <c r="T124">
        <v>2.102E-2</v>
      </c>
      <c r="U124" t="s">
        <v>40</v>
      </c>
      <c r="V124">
        <v>4.802E-2</v>
      </c>
      <c r="W124">
        <v>2.5520000000000001E-2</v>
      </c>
      <c r="X124" t="s">
        <v>40</v>
      </c>
      <c r="Y124" t="s">
        <v>40</v>
      </c>
      <c r="Z124">
        <v>3.6139999999999999E-2</v>
      </c>
      <c r="AA124">
        <v>3.7400000000000003E-2</v>
      </c>
      <c r="AB124" t="s">
        <v>40</v>
      </c>
      <c r="AH124" t="s">
        <v>40</v>
      </c>
    </row>
    <row r="125" spans="1:60" x14ac:dyDescent="0.2">
      <c r="A125" t="s">
        <v>56</v>
      </c>
      <c r="B125">
        <v>2.418E-2</v>
      </c>
      <c r="C125">
        <v>2.512E-2</v>
      </c>
      <c r="D125">
        <v>2.4240000000000001E-2</v>
      </c>
      <c r="E125" t="s">
        <v>40</v>
      </c>
      <c r="F125">
        <v>1.7250000000000001E-2</v>
      </c>
      <c r="G125">
        <v>2.026E-2</v>
      </c>
      <c r="H125">
        <v>2.2530000000000001E-2</v>
      </c>
      <c r="I125">
        <v>1.35E-2</v>
      </c>
      <c r="J125">
        <v>4.6260000000000003E-2</v>
      </c>
      <c r="K125">
        <v>2.7279999999999999E-2</v>
      </c>
      <c r="L125" t="s">
        <v>40</v>
      </c>
      <c r="M125" t="s">
        <v>40</v>
      </c>
      <c r="N125">
        <v>2.5530000000000001E-2</v>
      </c>
      <c r="O125">
        <v>2.5430000000000001E-2</v>
      </c>
      <c r="P125">
        <v>2.2579999999999999E-2</v>
      </c>
      <c r="Q125" t="s">
        <v>40</v>
      </c>
      <c r="R125">
        <v>3.1379999999999998E-2</v>
      </c>
      <c r="S125">
        <v>4.2160000000000003E-2</v>
      </c>
      <c r="T125" t="s">
        <v>40</v>
      </c>
      <c r="U125" t="s">
        <v>40</v>
      </c>
      <c r="V125" t="s">
        <v>83</v>
      </c>
      <c r="W125" t="s">
        <v>40</v>
      </c>
      <c r="X125" t="s">
        <v>40</v>
      </c>
      <c r="Y125" t="s">
        <v>40</v>
      </c>
      <c r="Z125">
        <v>3.3349999999999998E-2</v>
      </c>
      <c r="AA125">
        <v>4.0189999999999997E-2</v>
      </c>
      <c r="AB125" t="s">
        <v>40</v>
      </c>
      <c r="AH125" t="s">
        <v>40</v>
      </c>
    </row>
    <row r="128" spans="1:60" x14ac:dyDescent="0.2">
      <c r="A128" t="s">
        <v>92</v>
      </c>
    </row>
    <row r="129" spans="1:60" x14ac:dyDescent="0.2">
      <c r="BG129" t="s">
        <v>40</v>
      </c>
      <c r="BH129" t="s">
        <v>40</v>
      </c>
    </row>
    <row r="130" spans="1:60" x14ac:dyDescent="0.2">
      <c r="B130" t="s">
        <v>39</v>
      </c>
      <c r="C130" t="s">
        <v>40</v>
      </c>
      <c r="D130" t="s">
        <v>40</v>
      </c>
      <c r="E130" t="s">
        <v>40</v>
      </c>
      <c r="F130" t="s">
        <v>41</v>
      </c>
      <c r="G130" t="s">
        <v>40</v>
      </c>
      <c r="H130" t="s">
        <v>40</v>
      </c>
      <c r="I130" t="s">
        <v>40</v>
      </c>
      <c r="J130" t="s">
        <v>42</v>
      </c>
      <c r="K130" t="s">
        <v>40</v>
      </c>
      <c r="L130" t="s">
        <v>40</v>
      </c>
      <c r="M130" t="s">
        <v>40</v>
      </c>
      <c r="N130" t="s">
        <v>43</v>
      </c>
      <c r="O130" t="s">
        <v>40</v>
      </c>
      <c r="P130" t="s">
        <v>40</v>
      </c>
      <c r="Q130" t="s">
        <v>40</v>
      </c>
      <c r="R130" t="s">
        <v>44</v>
      </c>
      <c r="S130" t="s">
        <v>40</v>
      </c>
      <c r="T130" t="s">
        <v>40</v>
      </c>
      <c r="U130" t="s">
        <v>40</v>
      </c>
      <c r="V130" t="s">
        <v>45</v>
      </c>
      <c r="W130" t="s">
        <v>40</v>
      </c>
      <c r="X130" t="s">
        <v>40</v>
      </c>
      <c r="Y130" t="s">
        <v>40</v>
      </c>
      <c r="Z130" t="s">
        <v>46</v>
      </c>
      <c r="AA130" t="s">
        <v>40</v>
      </c>
      <c r="AB130" t="s">
        <v>40</v>
      </c>
      <c r="AH130" t="s">
        <v>40</v>
      </c>
      <c r="BG130" t="s">
        <v>40</v>
      </c>
      <c r="BH130" t="s">
        <v>40</v>
      </c>
    </row>
    <row r="131" spans="1:60" x14ac:dyDescent="0.2">
      <c r="A131" t="s">
        <v>47</v>
      </c>
      <c r="B131">
        <v>9.7599999999999996E-3</v>
      </c>
      <c r="C131">
        <v>1.005E-2</v>
      </c>
      <c r="D131">
        <v>1.0460000000000001E-2</v>
      </c>
      <c r="E131">
        <v>9.8399999999999998E-3</v>
      </c>
      <c r="F131">
        <v>1.592E-2</v>
      </c>
      <c r="G131">
        <v>1.822E-2</v>
      </c>
      <c r="H131">
        <v>5.9699999999999996E-3</v>
      </c>
      <c r="I131" t="s">
        <v>40</v>
      </c>
      <c r="J131">
        <v>1.1259999999999999E-2</v>
      </c>
      <c r="K131">
        <v>2.5239999999999999E-2</v>
      </c>
      <c r="L131">
        <v>3.6099999999999999E-3</v>
      </c>
      <c r="M131" t="s">
        <v>40</v>
      </c>
      <c r="N131">
        <v>2.1219999999999999E-2</v>
      </c>
      <c r="O131">
        <v>1.8890000000000001E-2</v>
      </c>
      <c r="P131" t="s">
        <v>40</v>
      </c>
      <c r="Q131" t="s">
        <v>40</v>
      </c>
      <c r="R131">
        <v>2.4479999999999998E-2</v>
      </c>
      <c r="S131">
        <v>1.5630000000000002E-2</v>
      </c>
      <c r="T131" t="s">
        <v>40</v>
      </c>
      <c r="U131" t="s">
        <v>40</v>
      </c>
      <c r="V131" t="s">
        <v>83</v>
      </c>
      <c r="W131" t="s">
        <v>40</v>
      </c>
      <c r="X131" t="s">
        <v>40</v>
      </c>
      <c r="Y131" t="s">
        <v>40</v>
      </c>
      <c r="Z131" t="s">
        <v>83</v>
      </c>
      <c r="AA131" t="s">
        <v>40</v>
      </c>
      <c r="AB131" t="s">
        <v>40</v>
      </c>
      <c r="AH131" t="s">
        <v>40</v>
      </c>
      <c r="BG131" t="s">
        <v>40</v>
      </c>
      <c r="BH131" t="s">
        <v>40</v>
      </c>
    </row>
    <row r="132" spans="1:60" x14ac:dyDescent="0.2">
      <c r="A132" t="s">
        <v>52</v>
      </c>
      <c r="B132">
        <v>1.3050000000000001E-2</v>
      </c>
      <c r="C132">
        <v>1.38E-2</v>
      </c>
      <c r="D132">
        <v>1.3259999999999999E-2</v>
      </c>
      <c r="E132" t="s">
        <v>40</v>
      </c>
      <c r="F132">
        <v>1.332E-2</v>
      </c>
      <c r="G132">
        <v>1.5689999999999999E-2</v>
      </c>
      <c r="H132">
        <v>1.11E-2</v>
      </c>
      <c r="I132" t="s">
        <v>40</v>
      </c>
      <c r="J132">
        <v>1.274E-2</v>
      </c>
      <c r="K132">
        <v>2.1729999999999999E-2</v>
      </c>
      <c r="L132">
        <v>5.64E-3</v>
      </c>
      <c r="M132" t="s">
        <v>40</v>
      </c>
      <c r="N132">
        <v>1.257E-2</v>
      </c>
      <c r="O132">
        <v>1.3899999999999999E-2</v>
      </c>
      <c r="P132">
        <v>1.3639999999999999E-2</v>
      </c>
      <c r="Q132" t="s">
        <v>40</v>
      </c>
      <c r="R132">
        <v>1.6879999999999999E-2</v>
      </c>
      <c r="S132">
        <v>2.3230000000000001E-2</v>
      </c>
      <c r="T132" t="s">
        <v>40</v>
      </c>
      <c r="U132" t="s">
        <v>40</v>
      </c>
      <c r="V132">
        <v>1.4330000000000001E-2</v>
      </c>
      <c r="W132">
        <v>1.72E-2</v>
      </c>
      <c r="X132">
        <v>8.5800000000000008E-3</v>
      </c>
      <c r="Y132" t="s">
        <v>40</v>
      </c>
      <c r="Z132">
        <v>3.3309999999999999E-2</v>
      </c>
      <c r="AA132">
        <v>6.7999999999999996E-3</v>
      </c>
      <c r="AB132" t="s">
        <v>40</v>
      </c>
      <c r="AH132" t="s">
        <v>40</v>
      </c>
      <c r="BG132" t="s">
        <v>40</v>
      </c>
      <c r="BH132" t="s">
        <v>40</v>
      </c>
    </row>
    <row r="133" spans="1:60" x14ac:dyDescent="0.2">
      <c r="A133" t="s">
        <v>54</v>
      </c>
      <c r="B133" t="s">
        <v>83</v>
      </c>
      <c r="C133" t="s">
        <v>40</v>
      </c>
      <c r="D133" t="s">
        <v>40</v>
      </c>
      <c r="E133" t="s">
        <v>40</v>
      </c>
      <c r="F133">
        <v>1.789E-2</v>
      </c>
      <c r="G133">
        <v>2.222E-2</v>
      </c>
      <c r="H133" t="s">
        <v>40</v>
      </c>
      <c r="I133" t="s">
        <v>40</v>
      </c>
      <c r="J133">
        <v>6.5500000000000003E-3</v>
      </c>
      <c r="K133">
        <v>1.2109999999999999E-2</v>
      </c>
      <c r="L133">
        <v>1.8550000000000001E-2</v>
      </c>
      <c r="M133">
        <v>2.8999999999999998E-3</v>
      </c>
      <c r="N133">
        <v>1.261E-2</v>
      </c>
      <c r="O133">
        <v>1.291E-2</v>
      </c>
      <c r="P133">
        <v>1.4590000000000001E-2</v>
      </c>
      <c r="Q133" t="s">
        <v>40</v>
      </c>
      <c r="R133">
        <v>1.7590000000000001E-2</v>
      </c>
      <c r="S133">
        <v>2.2519999999999998E-2</v>
      </c>
      <c r="T133" t="s">
        <v>40</v>
      </c>
      <c r="U133" t="s">
        <v>40</v>
      </c>
      <c r="V133">
        <v>1.7559999999999999E-2</v>
      </c>
      <c r="W133">
        <v>2.2550000000000001E-2</v>
      </c>
      <c r="X133" t="s">
        <v>40</v>
      </c>
      <c r="Y133" t="s">
        <v>40</v>
      </c>
      <c r="Z133">
        <v>3.0630000000000001E-2</v>
      </c>
      <c r="AA133">
        <v>7.79E-3</v>
      </c>
      <c r="AB133">
        <v>1.6900000000000001E-3</v>
      </c>
      <c r="AH133">
        <v>1.6900000000000001E-3</v>
      </c>
      <c r="BG133" t="s">
        <v>40</v>
      </c>
      <c r="BH133" t="s">
        <v>40</v>
      </c>
    </row>
    <row r="134" spans="1:60" x14ac:dyDescent="0.2">
      <c r="A134" t="s">
        <v>55</v>
      </c>
      <c r="B134">
        <v>1.3469999999999999E-2</v>
      </c>
      <c r="C134">
        <v>1.3690000000000001E-2</v>
      </c>
      <c r="D134">
        <v>1.295E-2</v>
      </c>
      <c r="E134" t="s">
        <v>40</v>
      </c>
      <c r="F134">
        <v>1.934E-2</v>
      </c>
      <c r="G134">
        <v>2.077E-2</v>
      </c>
      <c r="H134" t="s">
        <v>40</v>
      </c>
      <c r="I134" t="s">
        <v>40</v>
      </c>
      <c r="J134">
        <v>2.384E-2</v>
      </c>
      <c r="K134">
        <v>1.627E-2</v>
      </c>
      <c r="L134" t="s">
        <v>40</v>
      </c>
      <c r="M134" t="s">
        <v>40</v>
      </c>
      <c r="N134">
        <v>1.359E-2</v>
      </c>
      <c r="O134">
        <v>1.414E-2</v>
      </c>
      <c r="P134">
        <v>1.238E-2</v>
      </c>
      <c r="Q134" t="s">
        <v>40</v>
      </c>
      <c r="R134">
        <v>1.359E-2</v>
      </c>
      <c r="S134">
        <v>1.5699999999999999E-2</v>
      </c>
      <c r="T134">
        <v>1.082E-2</v>
      </c>
      <c r="U134" t="s">
        <v>40</v>
      </c>
      <c r="V134">
        <v>1.865E-2</v>
      </c>
      <c r="W134">
        <v>2.146E-2</v>
      </c>
      <c r="X134" t="s">
        <v>40</v>
      </c>
      <c r="Y134" t="s">
        <v>40</v>
      </c>
      <c r="Z134">
        <v>2.666E-2</v>
      </c>
      <c r="AA134">
        <v>1.345E-2</v>
      </c>
      <c r="AB134" t="s">
        <v>40</v>
      </c>
      <c r="AH134" t="s">
        <v>40</v>
      </c>
      <c r="BG134" t="s">
        <v>40</v>
      </c>
      <c r="BH134" t="s">
        <v>40</v>
      </c>
    </row>
    <row r="135" spans="1:60" x14ac:dyDescent="0.2">
      <c r="A135" t="s">
        <v>56</v>
      </c>
      <c r="B135">
        <v>1.3129999999999999E-2</v>
      </c>
      <c r="C135">
        <v>1.3899999999999999E-2</v>
      </c>
      <c r="D135">
        <v>1.308E-2</v>
      </c>
      <c r="E135" t="s">
        <v>40</v>
      </c>
      <c r="F135">
        <v>9.4900000000000002E-3</v>
      </c>
      <c r="G135">
        <v>1.0970000000000001E-2</v>
      </c>
      <c r="H135">
        <v>1.2330000000000001E-2</v>
      </c>
      <c r="I135">
        <v>7.3200000000000001E-3</v>
      </c>
      <c r="J135">
        <v>2.6700000000000002E-2</v>
      </c>
      <c r="K135">
        <v>1.341E-2</v>
      </c>
      <c r="L135" t="s">
        <v>40</v>
      </c>
      <c r="M135" t="s">
        <v>40</v>
      </c>
      <c r="N135">
        <v>1.436E-2</v>
      </c>
      <c r="O135">
        <v>1.384E-2</v>
      </c>
      <c r="P135">
        <v>1.191E-2</v>
      </c>
      <c r="Q135" t="s">
        <v>40</v>
      </c>
      <c r="R135">
        <v>1.7399999999999999E-2</v>
      </c>
      <c r="S135">
        <v>2.2710000000000001E-2</v>
      </c>
      <c r="T135" t="s">
        <v>40</v>
      </c>
      <c r="U135" t="s">
        <v>40</v>
      </c>
      <c r="V135" t="s">
        <v>83</v>
      </c>
      <c r="W135" t="s">
        <v>40</v>
      </c>
      <c r="X135" t="s">
        <v>40</v>
      </c>
      <c r="Y135" t="s">
        <v>40</v>
      </c>
      <c r="Z135">
        <v>3.3000000000000002E-2</v>
      </c>
      <c r="AA135">
        <v>7.11E-3</v>
      </c>
      <c r="AB135" t="s">
        <v>40</v>
      </c>
      <c r="AH135" t="s">
        <v>40</v>
      </c>
    </row>
    <row r="138" spans="1:60" x14ac:dyDescent="0.2">
      <c r="A138" t="s">
        <v>93</v>
      </c>
    </row>
    <row r="139" spans="1:60" x14ac:dyDescent="0.2">
      <c r="A139" t="s">
        <v>86</v>
      </c>
      <c r="BG139" t="s">
        <v>40</v>
      </c>
      <c r="BH139" t="s">
        <v>40</v>
      </c>
    </row>
    <row r="140" spans="1:60" x14ac:dyDescent="0.2">
      <c r="BG140" t="s">
        <v>40</v>
      </c>
      <c r="BH140" t="s">
        <v>40</v>
      </c>
    </row>
    <row r="141" spans="1:60" x14ac:dyDescent="0.2">
      <c r="B141" t="s">
        <v>39</v>
      </c>
      <c r="C141" t="s">
        <v>40</v>
      </c>
      <c r="D141" t="s">
        <v>40</v>
      </c>
      <c r="E141" t="s">
        <v>40</v>
      </c>
      <c r="F141" t="s">
        <v>41</v>
      </c>
      <c r="G141" t="s">
        <v>40</v>
      </c>
      <c r="H141" t="s">
        <v>40</v>
      </c>
      <c r="I141" t="s">
        <v>40</v>
      </c>
      <c r="J141" t="s">
        <v>42</v>
      </c>
      <c r="K141" t="s">
        <v>40</v>
      </c>
      <c r="L141" t="s">
        <v>40</v>
      </c>
      <c r="M141" t="s">
        <v>40</v>
      </c>
      <c r="N141" t="s">
        <v>43</v>
      </c>
      <c r="O141" t="s">
        <v>40</v>
      </c>
      <c r="P141" t="s">
        <v>40</v>
      </c>
      <c r="Q141" t="s">
        <v>40</v>
      </c>
      <c r="R141" t="s">
        <v>44</v>
      </c>
      <c r="S141" t="s">
        <v>40</v>
      </c>
      <c r="T141" t="s">
        <v>40</v>
      </c>
      <c r="U141" t="s">
        <v>40</v>
      </c>
      <c r="V141" t="s">
        <v>45</v>
      </c>
      <c r="W141" t="s">
        <v>40</v>
      </c>
      <c r="X141" t="s">
        <v>40</v>
      </c>
      <c r="Y141" t="s">
        <v>40</v>
      </c>
      <c r="Z141" t="s">
        <v>46</v>
      </c>
      <c r="AA141" t="s">
        <v>40</v>
      </c>
      <c r="AB141" t="s">
        <v>40</v>
      </c>
      <c r="AH141" t="s">
        <v>40</v>
      </c>
      <c r="BG141" t="s">
        <v>40</v>
      </c>
      <c r="BH141" t="s">
        <v>40</v>
      </c>
    </row>
    <row r="142" spans="1:60" x14ac:dyDescent="0.2">
      <c r="A142" t="s">
        <v>47</v>
      </c>
      <c r="B142">
        <v>0</v>
      </c>
      <c r="C142">
        <v>0</v>
      </c>
      <c r="D142">
        <v>0</v>
      </c>
      <c r="E142">
        <v>3.1594359250982501E-3</v>
      </c>
      <c r="F142">
        <v>8.3992237958698901E-4</v>
      </c>
      <c r="G142">
        <v>1.18661727251678E-3</v>
      </c>
      <c r="H142">
        <v>3.5E-4</v>
      </c>
      <c r="I142" t="s">
        <v>40</v>
      </c>
      <c r="J142">
        <v>4.0336521839345299E-4</v>
      </c>
      <c r="K142">
        <v>1.9300570375064799E-3</v>
      </c>
      <c r="L142">
        <v>3.0000000000000001E-5</v>
      </c>
      <c r="M142" t="s">
        <v>40</v>
      </c>
      <c r="N142">
        <v>9.5E-4</v>
      </c>
      <c r="O142">
        <v>6.4000000000000005E-4</v>
      </c>
      <c r="P142" t="s">
        <v>40</v>
      </c>
      <c r="Q142" t="s">
        <v>40</v>
      </c>
      <c r="R142">
        <v>1.0200000000000001E-3</v>
      </c>
      <c r="S142">
        <v>5.5856237600878202E-4</v>
      </c>
      <c r="T142" t="s">
        <v>40</v>
      </c>
      <c r="U142" t="s">
        <v>40</v>
      </c>
      <c r="V142" t="s">
        <v>83</v>
      </c>
      <c r="W142" t="s">
        <v>40</v>
      </c>
      <c r="X142" t="s">
        <v>40</v>
      </c>
      <c r="Y142" t="s">
        <v>40</v>
      </c>
      <c r="Z142" t="s">
        <v>83</v>
      </c>
      <c r="AA142" t="s">
        <v>40</v>
      </c>
      <c r="AB142" t="s">
        <v>40</v>
      </c>
      <c r="AH142" t="s">
        <v>40</v>
      </c>
      <c r="BG142" t="s">
        <v>40</v>
      </c>
      <c r="BH142" t="s">
        <v>40</v>
      </c>
    </row>
    <row r="143" spans="1:60" x14ac:dyDescent="0.2">
      <c r="A143" t="s">
        <v>52</v>
      </c>
      <c r="B143">
        <v>2.1416994674693201E-3</v>
      </c>
      <c r="C143">
        <v>2.0292796057399601E-4</v>
      </c>
      <c r="D143">
        <v>2.8906746834711201E-5</v>
      </c>
      <c r="E143" t="s">
        <v>40</v>
      </c>
      <c r="F143">
        <v>8.0747491060099096E-4</v>
      </c>
      <c r="G143">
        <v>9.8445145785679101E-4</v>
      </c>
      <c r="H143">
        <v>5.8092250493784099E-4</v>
      </c>
      <c r="I143" t="s">
        <v>40</v>
      </c>
      <c r="J143">
        <v>5.5222926233796396E-4</v>
      </c>
      <c r="K143">
        <v>1.4E-3</v>
      </c>
      <c r="L143">
        <v>4.0869945993285601E-4</v>
      </c>
      <c r="M143" t="s">
        <v>40</v>
      </c>
      <c r="N143">
        <v>7.5598976506164196E-4</v>
      </c>
      <c r="O143">
        <v>5.1999999999999995E-4</v>
      </c>
      <c r="P143">
        <v>1.0924877095132601E-3</v>
      </c>
      <c r="Q143" t="s">
        <v>40</v>
      </c>
      <c r="R143">
        <v>5.4042577830962495E-4</v>
      </c>
      <c r="S143">
        <v>1.0418676442214901E-3</v>
      </c>
      <c r="T143" t="s">
        <v>40</v>
      </c>
      <c r="U143" t="s">
        <v>40</v>
      </c>
      <c r="V143">
        <v>1.1000000000000001E-3</v>
      </c>
      <c r="W143">
        <v>9.8999999999999999E-4</v>
      </c>
      <c r="X143">
        <v>2.8773666340565102E-4</v>
      </c>
      <c r="Y143" t="s">
        <v>40</v>
      </c>
      <c r="Z143">
        <v>8.7000000000000001E-4</v>
      </c>
      <c r="AA143">
        <v>7.1000000000000002E-4</v>
      </c>
      <c r="AB143" t="s">
        <v>40</v>
      </c>
      <c r="AH143" t="s">
        <v>40</v>
      </c>
      <c r="BG143" t="s">
        <v>40</v>
      </c>
      <c r="BH143" t="s">
        <v>40</v>
      </c>
    </row>
    <row r="144" spans="1:60" x14ac:dyDescent="0.2">
      <c r="A144" t="s">
        <v>54</v>
      </c>
      <c r="B144" t="s">
        <v>83</v>
      </c>
      <c r="C144" t="s">
        <v>40</v>
      </c>
      <c r="D144" t="s">
        <v>40</v>
      </c>
      <c r="E144" t="s">
        <v>40</v>
      </c>
      <c r="F144">
        <v>7.9534432589718697E-4</v>
      </c>
      <c r="G144">
        <v>7.8708414121441295E-4</v>
      </c>
      <c r="H144" t="s">
        <v>40</v>
      </c>
      <c r="I144" t="s">
        <v>40</v>
      </c>
      <c r="J144">
        <v>8.9271852196863804E-4</v>
      </c>
      <c r="K144">
        <v>6.8796820058095003E-4</v>
      </c>
      <c r="L144">
        <v>1.3571078523768199E-3</v>
      </c>
      <c r="M144">
        <v>2.0000000000000001E-4</v>
      </c>
      <c r="N144">
        <v>7.2000000000000005E-4</v>
      </c>
      <c r="O144">
        <v>8.6775425199583402E-4</v>
      </c>
      <c r="P144">
        <v>7.8127260626754198E-4</v>
      </c>
      <c r="Q144" t="s">
        <v>40</v>
      </c>
      <c r="R144">
        <v>5.8E-4</v>
      </c>
      <c r="S144">
        <v>1E-3</v>
      </c>
      <c r="T144" t="s">
        <v>40</v>
      </c>
      <c r="U144" t="s">
        <v>40</v>
      </c>
      <c r="V144">
        <v>7.9491255961844202E-4</v>
      </c>
      <c r="W144">
        <v>7.9000000000000001E-4</v>
      </c>
      <c r="X144" t="s">
        <v>40</v>
      </c>
      <c r="Y144" t="s">
        <v>40</v>
      </c>
      <c r="Z144">
        <v>5.74283581232412E-4</v>
      </c>
      <c r="AA144">
        <v>7.5068572253500704E-4</v>
      </c>
      <c r="AB144">
        <v>1.0532475131655901E-3</v>
      </c>
      <c r="AH144">
        <v>1.0532475131655901E-3</v>
      </c>
      <c r="BG144" t="s">
        <v>40</v>
      </c>
      <c r="BH144" t="s">
        <v>40</v>
      </c>
    </row>
    <row r="145" spans="1:60" x14ac:dyDescent="0.2">
      <c r="A145" t="s">
        <v>55</v>
      </c>
      <c r="B145">
        <v>1.2899999999999999E-3</v>
      </c>
      <c r="C145">
        <v>6.9999999999999999E-4</v>
      </c>
      <c r="D145">
        <v>4.0090489963059397E-4</v>
      </c>
      <c r="E145" t="s">
        <v>40</v>
      </c>
      <c r="F145">
        <v>8.3000000000000001E-4</v>
      </c>
      <c r="G145">
        <v>7.5464396284829701E-4</v>
      </c>
      <c r="H145" t="s">
        <v>40</v>
      </c>
      <c r="I145" t="s">
        <v>40</v>
      </c>
      <c r="J145">
        <v>9.5651674860826796E-4</v>
      </c>
      <c r="K145">
        <v>6.2E-4</v>
      </c>
      <c r="L145" t="s">
        <v>40</v>
      </c>
      <c r="M145" t="s">
        <v>40</v>
      </c>
      <c r="N145">
        <v>8.3674764845057404E-4</v>
      </c>
      <c r="O145">
        <v>7.2350523817792404E-4</v>
      </c>
      <c r="P145">
        <v>8.1326788463214098E-4</v>
      </c>
      <c r="Q145" t="s">
        <v>40</v>
      </c>
      <c r="R145">
        <v>8.3626506718957204E-4</v>
      </c>
      <c r="S145">
        <v>1.1100000000000001E-3</v>
      </c>
      <c r="T145">
        <v>4.3323802096871999E-4</v>
      </c>
      <c r="U145" t="s">
        <v>40</v>
      </c>
      <c r="V145">
        <v>6.8000000000000005E-4</v>
      </c>
      <c r="W145">
        <v>9.1E-4</v>
      </c>
      <c r="X145" t="s">
        <v>40</v>
      </c>
      <c r="Y145" t="s">
        <v>40</v>
      </c>
      <c r="Z145">
        <v>7.2999999999999996E-4</v>
      </c>
      <c r="AA145">
        <v>8.49699708398509E-4</v>
      </c>
      <c r="AB145" t="s">
        <v>40</v>
      </c>
      <c r="AH145" t="s">
        <v>40</v>
      </c>
    </row>
    <row r="146" spans="1:60" x14ac:dyDescent="0.2">
      <c r="A146" t="s">
        <v>56</v>
      </c>
      <c r="B146">
        <v>2.3961194553211301E-3</v>
      </c>
      <c r="C146">
        <v>0</v>
      </c>
      <c r="D146">
        <v>0</v>
      </c>
      <c r="E146" t="s">
        <v>40</v>
      </c>
      <c r="F146">
        <v>3.1127193494416501E-4</v>
      </c>
      <c r="G146">
        <v>5.4000000000000001E-4</v>
      </c>
      <c r="H146">
        <v>1.46644541349901E-3</v>
      </c>
      <c r="I146">
        <v>8.4999999999999995E-4</v>
      </c>
      <c r="J146">
        <v>1.09E-3</v>
      </c>
      <c r="K146">
        <v>4.8478737225852699E-4</v>
      </c>
      <c r="L146" t="s">
        <v>40</v>
      </c>
      <c r="M146" t="s">
        <v>40</v>
      </c>
      <c r="N146">
        <v>1.04145572366708E-3</v>
      </c>
      <c r="O146">
        <v>7.9000000000000001E-4</v>
      </c>
      <c r="P146">
        <v>5.5000000000000003E-4</v>
      </c>
      <c r="Q146" t="s">
        <v>40</v>
      </c>
      <c r="R146">
        <v>6.8999999999999997E-4</v>
      </c>
      <c r="S146">
        <v>8.9117926264602697E-4</v>
      </c>
      <c r="T146" t="s">
        <v>40</v>
      </c>
      <c r="U146" t="s">
        <v>40</v>
      </c>
      <c r="V146" t="s">
        <v>83</v>
      </c>
      <c r="W146" t="s">
        <v>40</v>
      </c>
      <c r="X146" t="s">
        <v>40</v>
      </c>
      <c r="Y146" t="s">
        <v>40</v>
      </c>
      <c r="Z146">
        <v>5.5929490270197296E-4</v>
      </c>
      <c r="AA146">
        <v>1.0200000000000001E-3</v>
      </c>
      <c r="AB146" t="s">
        <v>40</v>
      </c>
      <c r="AH146" t="s">
        <v>40</v>
      </c>
    </row>
    <row r="149" spans="1:60" x14ac:dyDescent="0.2">
      <c r="A149" t="s">
        <v>87</v>
      </c>
      <c r="BG149" t="s">
        <v>40</v>
      </c>
      <c r="BH149" t="s">
        <v>40</v>
      </c>
    </row>
    <row r="150" spans="1:60" x14ac:dyDescent="0.2">
      <c r="BG150" t="s">
        <v>40</v>
      </c>
      <c r="BH150" t="s">
        <v>40</v>
      </c>
    </row>
    <row r="151" spans="1:60" x14ac:dyDescent="0.2">
      <c r="B151" t="s">
        <v>39</v>
      </c>
      <c r="C151" t="s">
        <v>40</v>
      </c>
      <c r="D151" t="s">
        <v>40</v>
      </c>
      <c r="E151" t="s">
        <v>40</v>
      </c>
      <c r="F151" t="s">
        <v>41</v>
      </c>
      <c r="G151" t="s">
        <v>40</v>
      </c>
      <c r="H151" t="s">
        <v>40</v>
      </c>
      <c r="I151" t="s">
        <v>40</v>
      </c>
      <c r="J151" t="s">
        <v>42</v>
      </c>
      <c r="K151" t="s">
        <v>40</v>
      </c>
      <c r="L151" t="s">
        <v>40</v>
      </c>
      <c r="M151" t="s">
        <v>40</v>
      </c>
      <c r="N151" t="s">
        <v>43</v>
      </c>
      <c r="O151" t="s">
        <v>40</v>
      </c>
      <c r="P151" t="s">
        <v>40</v>
      </c>
      <c r="Q151" t="s">
        <v>40</v>
      </c>
      <c r="R151" t="s">
        <v>44</v>
      </c>
      <c r="S151" t="s">
        <v>40</v>
      </c>
      <c r="T151" t="s">
        <v>40</v>
      </c>
      <c r="U151" t="s">
        <v>40</v>
      </c>
      <c r="V151" t="s">
        <v>45</v>
      </c>
      <c r="W151" t="s">
        <v>40</v>
      </c>
      <c r="X151" t="s">
        <v>40</v>
      </c>
      <c r="Y151" t="s">
        <v>40</v>
      </c>
      <c r="Z151" t="s">
        <v>46</v>
      </c>
      <c r="AA151" t="s">
        <v>40</v>
      </c>
      <c r="AB151" t="s">
        <v>40</v>
      </c>
      <c r="AH151" t="s">
        <v>40</v>
      </c>
      <c r="BG151" t="s">
        <v>40</v>
      </c>
      <c r="BH151" t="s">
        <v>40</v>
      </c>
    </row>
    <row r="152" spans="1:60" x14ac:dyDescent="0.2">
      <c r="A152" t="s">
        <v>47</v>
      </c>
      <c r="B152">
        <v>0.15656</v>
      </c>
      <c r="C152">
        <v>0.15423465423465399</v>
      </c>
      <c r="D152">
        <v>0.15032178976402</v>
      </c>
      <c r="E152">
        <v>0.15716267242043599</v>
      </c>
      <c r="F152">
        <v>5.74333130593448E-2</v>
      </c>
      <c r="G152">
        <v>9.7244732576985404E-3</v>
      </c>
      <c r="H152">
        <v>0.39639000000000002</v>
      </c>
      <c r="I152" t="s">
        <v>40</v>
      </c>
      <c r="J152">
        <v>0.15797510660366401</v>
      </c>
      <c r="K152">
        <v>0.221812525205968</v>
      </c>
      <c r="L152">
        <v>8.2879999999999995E-2</v>
      </c>
      <c r="M152" t="s">
        <v>40</v>
      </c>
      <c r="N152">
        <v>0.15872</v>
      </c>
      <c r="O152">
        <v>0.15042</v>
      </c>
      <c r="P152" t="s">
        <v>40</v>
      </c>
      <c r="Q152" t="s">
        <v>40</v>
      </c>
      <c r="R152">
        <v>0.16374</v>
      </c>
      <c r="S152">
        <v>0.14541882547814799</v>
      </c>
      <c r="T152" t="s">
        <v>40</v>
      </c>
      <c r="U152" t="s">
        <v>40</v>
      </c>
      <c r="V152" t="s">
        <v>83</v>
      </c>
      <c r="W152" t="s">
        <v>40</v>
      </c>
      <c r="X152" t="s">
        <v>40</v>
      </c>
      <c r="Y152" t="s">
        <v>40</v>
      </c>
      <c r="Z152" t="s">
        <v>83</v>
      </c>
      <c r="AA152" t="s">
        <v>40</v>
      </c>
      <c r="AB152" t="s">
        <v>40</v>
      </c>
      <c r="AH152" t="s">
        <v>40</v>
      </c>
      <c r="BG152" t="s">
        <v>40</v>
      </c>
      <c r="BH152" t="s">
        <v>40</v>
      </c>
    </row>
    <row r="153" spans="1:60" x14ac:dyDescent="0.2">
      <c r="A153" t="s">
        <v>52</v>
      </c>
      <c r="B153">
        <v>0.15949872655707301</v>
      </c>
      <c r="C153">
        <v>0.15063052616321199</v>
      </c>
      <c r="D153">
        <v>0.153552639185986</v>
      </c>
      <c r="E153" t="s">
        <v>40</v>
      </c>
      <c r="F153">
        <v>0.14145230130349501</v>
      </c>
      <c r="G153">
        <v>7.4528766250687606E-2</v>
      </c>
      <c r="H153">
        <v>0.248053909608458</v>
      </c>
      <c r="I153" t="s">
        <v>40</v>
      </c>
      <c r="J153">
        <v>0.15462419345462999</v>
      </c>
      <c r="K153">
        <v>0.2044</v>
      </c>
      <c r="L153">
        <v>0.103605313092979</v>
      </c>
      <c r="M153" t="s">
        <v>40</v>
      </c>
      <c r="N153">
        <v>0.151197953012328</v>
      </c>
      <c r="O153">
        <v>0.15473000000000001</v>
      </c>
      <c r="P153">
        <v>0.15772072564183601</v>
      </c>
      <c r="Q153" t="s">
        <v>40</v>
      </c>
      <c r="R153">
        <v>0.14672559881106301</v>
      </c>
      <c r="S153">
        <v>0.16239629558170901</v>
      </c>
      <c r="T153" t="s">
        <v>40</v>
      </c>
      <c r="U153" t="s">
        <v>40</v>
      </c>
      <c r="V153">
        <v>0.15945999999999999</v>
      </c>
      <c r="W153">
        <v>0.15997</v>
      </c>
      <c r="X153">
        <v>0.14435748403061499</v>
      </c>
      <c r="Y153" t="s">
        <v>40</v>
      </c>
      <c r="Z153">
        <v>0.15243999999999999</v>
      </c>
      <c r="AA153">
        <v>0.15669</v>
      </c>
      <c r="AB153" t="s">
        <v>40</v>
      </c>
      <c r="AH153" t="s">
        <v>40</v>
      </c>
      <c r="BG153" t="s">
        <v>40</v>
      </c>
      <c r="BH153" t="s">
        <v>40</v>
      </c>
    </row>
    <row r="154" spans="1:60" x14ac:dyDescent="0.2">
      <c r="A154" t="s">
        <v>54</v>
      </c>
      <c r="B154" t="s">
        <v>83</v>
      </c>
      <c r="C154" t="s">
        <v>40</v>
      </c>
      <c r="D154" t="s">
        <v>40</v>
      </c>
      <c r="E154" t="s">
        <v>40</v>
      </c>
      <c r="F154">
        <v>0.19063045586808899</v>
      </c>
      <c r="G154">
        <v>0.118868902497552</v>
      </c>
      <c r="H154" t="s">
        <v>40</v>
      </c>
      <c r="I154" t="s">
        <v>40</v>
      </c>
      <c r="J154">
        <v>0.13251047973916999</v>
      </c>
      <c r="K154">
        <v>0.177610457116648</v>
      </c>
      <c r="L154">
        <v>0.213141327703848</v>
      </c>
      <c r="M154">
        <v>9.1480000000000006E-2</v>
      </c>
      <c r="N154">
        <v>0.15456</v>
      </c>
      <c r="O154">
        <v>0.154228855721393</v>
      </c>
      <c r="P154">
        <v>0.154894528198153</v>
      </c>
      <c r="Q154" t="s">
        <v>40</v>
      </c>
      <c r="R154">
        <v>0.15062999999999999</v>
      </c>
      <c r="S154">
        <v>0.1585</v>
      </c>
      <c r="T154" t="s">
        <v>40</v>
      </c>
      <c r="U154" t="s">
        <v>40</v>
      </c>
      <c r="V154">
        <v>0.14880375353833</v>
      </c>
      <c r="W154">
        <v>0.16027</v>
      </c>
      <c r="X154" t="s">
        <v>40</v>
      </c>
      <c r="Y154" t="s">
        <v>40</v>
      </c>
      <c r="Z154">
        <v>0.14736116694423701</v>
      </c>
      <c r="AA154">
        <v>0.157413021510033</v>
      </c>
      <c r="AB154">
        <v>0.159011117612638</v>
      </c>
      <c r="AH154">
        <v>0.159011117612638</v>
      </c>
      <c r="BG154" t="s">
        <v>40</v>
      </c>
      <c r="BH154" t="s">
        <v>40</v>
      </c>
    </row>
    <row r="155" spans="1:60" x14ac:dyDescent="0.2">
      <c r="A155" t="s">
        <v>55</v>
      </c>
      <c r="B155">
        <v>0.15726999999999999</v>
      </c>
      <c r="C155">
        <v>0.15304999999999999</v>
      </c>
      <c r="D155">
        <v>0.15340339623722099</v>
      </c>
      <c r="E155" t="s">
        <v>40</v>
      </c>
      <c r="F155">
        <v>0.17918999999999999</v>
      </c>
      <c r="G155">
        <v>0.129798761609907</v>
      </c>
      <c r="H155" t="s">
        <v>40</v>
      </c>
      <c r="I155" t="s">
        <v>40</v>
      </c>
      <c r="J155">
        <v>0.16729477933158601</v>
      </c>
      <c r="K155">
        <v>0.14161000000000001</v>
      </c>
      <c r="L155" t="s">
        <v>40</v>
      </c>
      <c r="M155" t="s">
        <v>40</v>
      </c>
      <c r="N155">
        <v>0.15624098332275299</v>
      </c>
      <c r="O155">
        <v>0.15532210453203599</v>
      </c>
      <c r="P155">
        <v>0.15211013970780399</v>
      </c>
      <c r="Q155" t="s">
        <v>40</v>
      </c>
      <c r="R155">
        <v>0.158255954784012</v>
      </c>
      <c r="S155">
        <v>0.16223000000000001</v>
      </c>
      <c r="T155">
        <v>0.14325737226699001</v>
      </c>
      <c r="U155" t="s">
        <v>40</v>
      </c>
      <c r="V155">
        <v>0.152</v>
      </c>
      <c r="W155">
        <v>0.15712000000000001</v>
      </c>
      <c r="X155" t="s">
        <v>40</v>
      </c>
      <c r="Y155" t="s">
        <v>40</v>
      </c>
      <c r="Z155">
        <v>0.15276000000000001</v>
      </c>
      <c r="AA155">
        <v>0.156364057702334</v>
      </c>
      <c r="AB155" t="s">
        <v>40</v>
      </c>
      <c r="AH155" t="s">
        <v>40</v>
      </c>
    </row>
    <row r="156" spans="1:60" x14ac:dyDescent="0.2">
      <c r="A156" t="s">
        <v>56</v>
      </c>
      <c r="B156">
        <v>0.15557243878207</v>
      </c>
      <c r="C156">
        <v>0.15158312483823599</v>
      </c>
      <c r="D156">
        <v>0.15655486924897499</v>
      </c>
      <c r="E156" t="s">
        <v>40</v>
      </c>
      <c r="F156">
        <v>0.182560989844753</v>
      </c>
      <c r="G156">
        <v>9.8409999999999997E-2</v>
      </c>
      <c r="H156">
        <v>4.0481611546327997E-2</v>
      </c>
      <c r="I156">
        <v>0.29683999999999999</v>
      </c>
      <c r="J156">
        <v>0.18002000000000001</v>
      </c>
      <c r="K156">
        <v>0.12885648354631599</v>
      </c>
      <c r="L156" t="s">
        <v>40</v>
      </c>
      <c r="M156" t="s">
        <v>40</v>
      </c>
      <c r="N156">
        <v>0.15399080047444</v>
      </c>
      <c r="O156">
        <v>0.15756999999999999</v>
      </c>
      <c r="P156">
        <v>0.15215999999999999</v>
      </c>
      <c r="Q156" t="s">
        <v>40</v>
      </c>
      <c r="R156">
        <v>0.14713999999999999</v>
      </c>
      <c r="S156">
        <v>0.16203963810372499</v>
      </c>
      <c r="T156" t="s">
        <v>40</v>
      </c>
      <c r="U156" t="s">
        <v>40</v>
      </c>
      <c r="V156" t="s">
        <v>83</v>
      </c>
      <c r="W156" t="s">
        <v>40</v>
      </c>
      <c r="X156" t="s">
        <v>40</v>
      </c>
      <c r="Y156" t="s">
        <v>40</v>
      </c>
      <c r="Z156">
        <v>0.15097105166727701</v>
      </c>
      <c r="AA156">
        <v>0.15816</v>
      </c>
      <c r="AB156" t="s">
        <v>40</v>
      </c>
      <c r="AH156" t="s">
        <v>40</v>
      </c>
    </row>
    <row r="159" spans="1:60" x14ac:dyDescent="0.2">
      <c r="A159" t="s">
        <v>88</v>
      </c>
      <c r="BG159" t="s">
        <v>40</v>
      </c>
      <c r="BH159" t="s">
        <v>40</v>
      </c>
    </row>
    <row r="160" spans="1:60" x14ac:dyDescent="0.2">
      <c r="BG160" t="s">
        <v>40</v>
      </c>
      <c r="BH160" t="s">
        <v>40</v>
      </c>
    </row>
    <row r="161" spans="1:60" x14ac:dyDescent="0.2">
      <c r="B161" t="s">
        <v>39</v>
      </c>
      <c r="C161" t="s">
        <v>40</v>
      </c>
      <c r="D161" t="s">
        <v>40</v>
      </c>
      <c r="E161" t="s">
        <v>40</v>
      </c>
      <c r="F161" t="s">
        <v>41</v>
      </c>
      <c r="G161" t="s">
        <v>40</v>
      </c>
      <c r="H161" t="s">
        <v>40</v>
      </c>
      <c r="I161" t="s">
        <v>40</v>
      </c>
      <c r="J161" t="s">
        <v>42</v>
      </c>
      <c r="K161" t="s">
        <v>40</v>
      </c>
      <c r="L161" t="s">
        <v>40</v>
      </c>
      <c r="M161" t="s">
        <v>40</v>
      </c>
      <c r="N161" t="s">
        <v>43</v>
      </c>
      <c r="O161" t="s">
        <v>40</v>
      </c>
      <c r="P161" t="s">
        <v>40</v>
      </c>
      <c r="Q161" t="s">
        <v>40</v>
      </c>
      <c r="R161" t="s">
        <v>44</v>
      </c>
      <c r="S161" t="s">
        <v>40</v>
      </c>
      <c r="T161" t="s">
        <v>40</v>
      </c>
      <c r="U161" t="s">
        <v>40</v>
      </c>
      <c r="V161" t="s">
        <v>45</v>
      </c>
      <c r="W161" t="s">
        <v>40</v>
      </c>
      <c r="X161" t="s">
        <v>40</v>
      </c>
      <c r="Y161" t="s">
        <v>40</v>
      </c>
      <c r="Z161" t="s">
        <v>46</v>
      </c>
      <c r="AA161" t="s">
        <v>40</v>
      </c>
      <c r="AB161" t="s">
        <v>40</v>
      </c>
      <c r="AH161" t="s">
        <v>40</v>
      </c>
      <c r="BG161" t="s">
        <v>40</v>
      </c>
      <c r="BH161" t="s">
        <v>40</v>
      </c>
    </row>
    <row r="162" spans="1:60" x14ac:dyDescent="0.2">
      <c r="A162" t="s">
        <v>47</v>
      </c>
      <c r="B162">
        <v>0.60709000000000002</v>
      </c>
      <c r="C162">
        <v>0.60866355866355804</v>
      </c>
      <c r="D162">
        <v>0.61032791909285899</v>
      </c>
      <c r="E162">
        <v>0.605224628188333</v>
      </c>
      <c r="F162">
        <v>0.66504474758884302</v>
      </c>
      <c r="G162">
        <v>0.68207339661958699</v>
      </c>
      <c r="H162">
        <v>0.47644999999999998</v>
      </c>
      <c r="I162" t="s">
        <v>40</v>
      </c>
      <c r="J162">
        <v>0.62904805808459097</v>
      </c>
      <c r="K162">
        <v>0.350780664861439</v>
      </c>
      <c r="L162">
        <v>0.84706999999999999</v>
      </c>
      <c r="M162" t="s">
        <v>40</v>
      </c>
      <c r="N162">
        <v>0.61658999999999997</v>
      </c>
      <c r="O162">
        <v>0.59909000000000001</v>
      </c>
      <c r="P162" t="s">
        <v>40</v>
      </c>
      <c r="Q162" t="s">
        <v>40</v>
      </c>
      <c r="R162">
        <v>0.64212999999999998</v>
      </c>
      <c r="S162">
        <v>0.57366282093260601</v>
      </c>
      <c r="T162" t="s">
        <v>40</v>
      </c>
      <c r="U162" t="s">
        <v>40</v>
      </c>
      <c r="V162" t="s">
        <v>83</v>
      </c>
      <c r="W162" t="s">
        <v>40</v>
      </c>
      <c r="X162" t="s">
        <v>40</v>
      </c>
      <c r="Y162" t="s">
        <v>40</v>
      </c>
      <c r="Z162" t="s">
        <v>83</v>
      </c>
      <c r="AA162" t="s">
        <v>40</v>
      </c>
      <c r="AB162" t="s">
        <v>40</v>
      </c>
      <c r="AH162" t="s">
        <v>40</v>
      </c>
      <c r="BG162" t="s">
        <v>40</v>
      </c>
      <c r="BH162" t="s">
        <v>40</v>
      </c>
    </row>
    <row r="163" spans="1:60" x14ac:dyDescent="0.2">
      <c r="A163" t="s">
        <v>52</v>
      </c>
      <c r="B163">
        <v>0.60511692521416904</v>
      </c>
      <c r="C163">
        <v>0.60834903609218705</v>
      </c>
      <c r="D163">
        <v>0.61001907845291004</v>
      </c>
      <c r="E163" t="s">
        <v>40</v>
      </c>
      <c r="F163">
        <v>0.62042911523820499</v>
      </c>
      <c r="G163">
        <v>0.64973796218548197</v>
      </c>
      <c r="H163">
        <v>0.553096316951318</v>
      </c>
      <c r="I163" t="s">
        <v>40</v>
      </c>
      <c r="J163">
        <v>0.61538685113061597</v>
      </c>
      <c r="K163">
        <v>0.42559000000000002</v>
      </c>
      <c r="L163">
        <v>0.78633776091081597</v>
      </c>
      <c r="M163" t="s">
        <v>40</v>
      </c>
      <c r="N163">
        <v>0.597551756222377</v>
      </c>
      <c r="O163">
        <v>0.61053999999999997</v>
      </c>
      <c r="P163">
        <v>0.61530057786849901</v>
      </c>
      <c r="Q163" t="s">
        <v>40</v>
      </c>
      <c r="R163">
        <v>0.58242458165254396</v>
      </c>
      <c r="S163">
        <v>0.633224001543507</v>
      </c>
      <c r="T163" t="s">
        <v>40</v>
      </c>
      <c r="U163" t="s">
        <v>40</v>
      </c>
      <c r="V163">
        <v>0.62204000000000004</v>
      </c>
      <c r="W163">
        <v>0.63788999999999996</v>
      </c>
      <c r="X163">
        <v>0.56402140760775699</v>
      </c>
      <c r="Y163" t="s">
        <v>40</v>
      </c>
      <c r="Z163">
        <v>0.59769000000000005</v>
      </c>
      <c r="AA163">
        <v>0.61795999999999995</v>
      </c>
      <c r="AB163" t="s">
        <v>40</v>
      </c>
      <c r="AH163" t="s">
        <v>40</v>
      </c>
      <c r="BG163" t="s">
        <v>40</v>
      </c>
      <c r="BH163" t="s">
        <v>40</v>
      </c>
    </row>
    <row r="164" spans="1:60" x14ac:dyDescent="0.2">
      <c r="A164" t="s">
        <v>54</v>
      </c>
      <c r="B164" t="s">
        <v>83</v>
      </c>
      <c r="C164" t="s">
        <v>40</v>
      </c>
      <c r="D164" t="s">
        <v>40</v>
      </c>
      <c r="E164" t="s">
        <v>40</v>
      </c>
      <c r="F164">
        <v>0.58828322017458701</v>
      </c>
      <c r="G164">
        <v>0.627171680328655</v>
      </c>
      <c r="H164" t="s">
        <v>40</v>
      </c>
      <c r="I164" t="s">
        <v>40</v>
      </c>
      <c r="J164">
        <v>0.69899860270144298</v>
      </c>
      <c r="K164">
        <v>0.54257758752484297</v>
      </c>
      <c r="L164">
        <v>0.38866060994458401</v>
      </c>
      <c r="M164">
        <v>0.81318999999999997</v>
      </c>
      <c r="N164">
        <v>0.59848999999999997</v>
      </c>
      <c r="O164">
        <v>0.60965521231053998</v>
      </c>
      <c r="P164">
        <v>0.61532451749182504</v>
      </c>
      <c r="Q164" t="s">
        <v>40</v>
      </c>
      <c r="R164">
        <v>0.58797999999999995</v>
      </c>
      <c r="S164">
        <v>0.62771999999999994</v>
      </c>
      <c r="T164" t="s">
        <v>40</v>
      </c>
      <c r="U164" t="s">
        <v>40</v>
      </c>
      <c r="V164">
        <v>0.59191903524758605</v>
      </c>
      <c r="W164">
        <v>0.62358999999999998</v>
      </c>
      <c r="X164" t="s">
        <v>40</v>
      </c>
      <c r="Y164" t="s">
        <v>40</v>
      </c>
      <c r="Z164">
        <v>0.5889565267329</v>
      </c>
      <c r="AA164">
        <v>0.61576440017323497</v>
      </c>
      <c r="AB164">
        <v>0.61901696898771197</v>
      </c>
      <c r="AH164">
        <v>0.61901696898771197</v>
      </c>
      <c r="BG164" t="s">
        <v>40</v>
      </c>
      <c r="BH164" t="s">
        <v>40</v>
      </c>
    </row>
    <row r="165" spans="1:60" x14ac:dyDescent="0.2">
      <c r="A165" t="s">
        <v>55</v>
      </c>
      <c r="B165">
        <v>0.60599000000000003</v>
      </c>
      <c r="C165">
        <v>0.60675999999999997</v>
      </c>
      <c r="D165">
        <v>0.61069270639443296</v>
      </c>
      <c r="E165" t="s">
        <v>40</v>
      </c>
      <c r="F165">
        <v>0.59399999999999997</v>
      </c>
      <c r="G165">
        <v>0.62172987616098996</v>
      </c>
      <c r="H165" t="s">
        <v>40</v>
      </c>
      <c r="I165" t="s">
        <v>40</v>
      </c>
      <c r="J165">
        <v>0.559256212576282</v>
      </c>
      <c r="K165">
        <v>0.65725999999999996</v>
      </c>
      <c r="L165" t="s">
        <v>40</v>
      </c>
      <c r="M165" t="s">
        <v>40</v>
      </c>
      <c r="N165">
        <v>0.60554561717352395</v>
      </c>
      <c r="O165">
        <v>0.61535567517508805</v>
      </c>
      <c r="P165">
        <v>0.60257341194922798</v>
      </c>
      <c r="Q165" t="s">
        <v>40</v>
      </c>
      <c r="R165">
        <v>0.61396274294941999</v>
      </c>
      <c r="S165">
        <v>0.63314000000000004</v>
      </c>
      <c r="T165">
        <v>0.57658204083990405</v>
      </c>
      <c r="U165" t="s">
        <v>40</v>
      </c>
      <c r="V165">
        <v>0.59726000000000001</v>
      </c>
      <c r="W165">
        <v>0.61839</v>
      </c>
      <c r="X165" t="s">
        <v>40</v>
      </c>
      <c r="Y165" t="s">
        <v>40</v>
      </c>
      <c r="Z165">
        <v>0.60218000000000005</v>
      </c>
      <c r="AA165">
        <v>0.61348318946372304</v>
      </c>
      <c r="AB165" t="s">
        <v>40</v>
      </c>
      <c r="AH165" t="s">
        <v>40</v>
      </c>
    </row>
    <row r="166" spans="1:60" x14ac:dyDescent="0.2">
      <c r="A166" t="s">
        <v>56</v>
      </c>
      <c r="B166">
        <v>0.60765004967564695</v>
      </c>
      <c r="C166">
        <v>0.60946711529059905</v>
      </c>
      <c r="D166">
        <v>0.60636148473128204</v>
      </c>
      <c r="E166" t="s">
        <v>40</v>
      </c>
      <c r="F166">
        <v>0.59312867203610697</v>
      </c>
      <c r="G166">
        <v>0.64026000000000005</v>
      </c>
      <c r="H166">
        <v>0.67217226874541702</v>
      </c>
      <c r="I166">
        <v>0.52573999999999999</v>
      </c>
      <c r="J166">
        <v>0.52015999999999996</v>
      </c>
      <c r="K166">
        <v>0.69634858151214796</v>
      </c>
      <c r="L166" t="s">
        <v>40</v>
      </c>
      <c r="M166" t="s">
        <v>40</v>
      </c>
      <c r="N166">
        <v>0.61709144559840301</v>
      </c>
      <c r="O166">
        <v>0.61885000000000001</v>
      </c>
      <c r="P166">
        <v>0.5877</v>
      </c>
      <c r="Q166" t="s">
        <v>40</v>
      </c>
      <c r="R166">
        <v>0.58189000000000002</v>
      </c>
      <c r="S166">
        <v>0.63397717806149101</v>
      </c>
      <c r="T166" t="s">
        <v>40</v>
      </c>
      <c r="U166" t="s">
        <v>40</v>
      </c>
      <c r="V166" t="s">
        <v>83</v>
      </c>
      <c r="W166" t="s">
        <v>40</v>
      </c>
      <c r="X166" t="s">
        <v>40</v>
      </c>
      <c r="Y166" t="s">
        <v>40</v>
      </c>
      <c r="Z166">
        <v>0.59873483635802505</v>
      </c>
      <c r="AA166">
        <v>0.61692999999999998</v>
      </c>
      <c r="AB166" t="s">
        <v>40</v>
      </c>
      <c r="AH166" t="s">
        <v>40</v>
      </c>
    </row>
    <row r="169" spans="1:60" x14ac:dyDescent="0.2">
      <c r="A169" t="s">
        <v>89</v>
      </c>
      <c r="BG169" t="s">
        <v>40</v>
      </c>
      <c r="BH169" t="s">
        <v>40</v>
      </c>
    </row>
    <row r="170" spans="1:60" x14ac:dyDescent="0.2">
      <c r="BG170" t="s">
        <v>40</v>
      </c>
      <c r="BH170" t="s">
        <v>40</v>
      </c>
    </row>
    <row r="171" spans="1:60" x14ac:dyDescent="0.2">
      <c r="B171" t="s">
        <v>39</v>
      </c>
      <c r="C171" t="s">
        <v>40</v>
      </c>
      <c r="D171" t="s">
        <v>40</v>
      </c>
      <c r="E171" t="s">
        <v>40</v>
      </c>
      <c r="F171" t="s">
        <v>41</v>
      </c>
      <c r="G171" t="s">
        <v>40</v>
      </c>
      <c r="H171" t="s">
        <v>40</v>
      </c>
      <c r="I171" t="s">
        <v>40</v>
      </c>
      <c r="J171" t="s">
        <v>42</v>
      </c>
      <c r="K171" t="s">
        <v>40</v>
      </c>
      <c r="L171" t="s">
        <v>40</v>
      </c>
      <c r="M171" t="s">
        <v>40</v>
      </c>
      <c r="N171" t="s">
        <v>43</v>
      </c>
      <c r="O171" t="s">
        <v>40</v>
      </c>
      <c r="P171" t="s">
        <v>40</v>
      </c>
      <c r="Q171" t="s">
        <v>40</v>
      </c>
      <c r="R171" t="s">
        <v>44</v>
      </c>
      <c r="S171" t="s">
        <v>40</v>
      </c>
      <c r="T171" t="s">
        <v>40</v>
      </c>
      <c r="U171" t="s">
        <v>40</v>
      </c>
      <c r="V171" t="s">
        <v>45</v>
      </c>
      <c r="W171" t="s">
        <v>40</v>
      </c>
      <c r="X171" t="s">
        <v>40</v>
      </c>
      <c r="Y171" t="s">
        <v>40</v>
      </c>
      <c r="Z171" t="s">
        <v>46</v>
      </c>
      <c r="AA171" t="s">
        <v>40</v>
      </c>
      <c r="AB171" t="s">
        <v>40</v>
      </c>
      <c r="AH171" t="s">
        <v>40</v>
      </c>
      <c r="BG171" t="s">
        <v>40</v>
      </c>
      <c r="BH171" t="s">
        <v>40</v>
      </c>
    </row>
    <row r="172" spans="1:60" x14ac:dyDescent="0.2">
      <c r="A172" t="s">
        <v>47</v>
      </c>
      <c r="B172">
        <v>2.2679999999999999E-2</v>
      </c>
      <c r="C172">
        <v>2.3853923853923799E-2</v>
      </c>
      <c r="D172">
        <v>2.2908366533864501E-2</v>
      </c>
      <c r="E172">
        <v>2.2925175310164098E-2</v>
      </c>
      <c r="F172">
        <v>2.5632113997740898E-2</v>
      </c>
      <c r="G172">
        <v>2.8276221347534099E-2</v>
      </c>
      <c r="H172">
        <v>1.536E-2</v>
      </c>
      <c r="I172" t="s">
        <v>40</v>
      </c>
      <c r="J172">
        <v>2.21274634090123E-2</v>
      </c>
      <c r="K172">
        <v>3.90044362505041E-2</v>
      </c>
      <c r="L172">
        <v>7.92E-3</v>
      </c>
      <c r="M172" t="s">
        <v>40</v>
      </c>
      <c r="N172">
        <v>5.1999999999999995E-4</v>
      </c>
      <c r="O172">
        <v>4.5600000000000002E-2</v>
      </c>
      <c r="P172" t="s">
        <v>40</v>
      </c>
      <c r="Q172" t="s">
        <v>40</v>
      </c>
      <c r="R172">
        <v>2.5749999999999999E-2</v>
      </c>
      <c r="S172">
        <v>2.0435678653286798E-2</v>
      </c>
      <c r="T172" t="s">
        <v>40</v>
      </c>
      <c r="U172" t="s">
        <v>40</v>
      </c>
      <c r="V172" t="s">
        <v>83</v>
      </c>
      <c r="W172" t="s">
        <v>40</v>
      </c>
      <c r="X172" t="s">
        <v>40</v>
      </c>
      <c r="Y172" t="s">
        <v>40</v>
      </c>
      <c r="Z172" t="s">
        <v>83</v>
      </c>
      <c r="AA172" t="s">
        <v>40</v>
      </c>
      <c r="AB172" t="s">
        <v>40</v>
      </c>
      <c r="AH172" t="s">
        <v>40</v>
      </c>
      <c r="BG172" t="s">
        <v>40</v>
      </c>
      <c r="BH172" t="s">
        <v>40</v>
      </c>
    </row>
    <row r="173" spans="1:60" x14ac:dyDescent="0.2">
      <c r="A173" t="s">
        <v>52</v>
      </c>
      <c r="B173">
        <v>2.3182449641120598E-2</v>
      </c>
      <c r="C173">
        <v>2.3336715466009499E-2</v>
      </c>
      <c r="D173">
        <v>2.27496097589177E-2</v>
      </c>
      <c r="E173" t="s">
        <v>40</v>
      </c>
      <c r="F173">
        <v>2.30995501211212E-2</v>
      </c>
      <c r="G173">
        <v>2.6985551727133201E-2</v>
      </c>
      <c r="H173">
        <v>1.9170442662948699E-2</v>
      </c>
      <c r="I173" t="s">
        <v>40</v>
      </c>
      <c r="J173">
        <v>2.2990176132069901E-2</v>
      </c>
      <c r="K173">
        <v>3.356E-2</v>
      </c>
      <c r="L173">
        <v>1.24945263465187E-2</v>
      </c>
      <c r="M173" t="s">
        <v>40</v>
      </c>
      <c r="N173">
        <v>4.7830890904861499E-2</v>
      </c>
      <c r="O173">
        <v>1.7579999999999998E-2</v>
      </c>
      <c r="P173">
        <v>4.0824540723916796E-3</v>
      </c>
      <c r="Q173" t="s">
        <v>40</v>
      </c>
      <c r="R173">
        <v>2.11731099573449E-2</v>
      </c>
      <c r="S173">
        <v>2.50048234613158E-2</v>
      </c>
      <c r="T173" t="s">
        <v>40</v>
      </c>
      <c r="U173" t="s">
        <v>40</v>
      </c>
      <c r="V173">
        <v>2.5149999999999999E-2</v>
      </c>
      <c r="W173">
        <v>2.4729999999999999E-2</v>
      </c>
      <c r="X173">
        <v>1.9422224779881401E-2</v>
      </c>
      <c r="Y173" t="s">
        <v>40</v>
      </c>
      <c r="Z173">
        <v>2.1270000000000001E-2</v>
      </c>
      <c r="AA173">
        <v>2.4910000000000002E-2</v>
      </c>
      <c r="AB173" t="s">
        <v>40</v>
      </c>
      <c r="AH173" t="s">
        <v>40</v>
      </c>
      <c r="BG173" t="s">
        <v>40</v>
      </c>
      <c r="BH173" t="s">
        <v>40</v>
      </c>
    </row>
    <row r="174" spans="1:60" x14ac:dyDescent="0.2">
      <c r="A174" t="s">
        <v>54</v>
      </c>
      <c r="B174" t="s">
        <v>83</v>
      </c>
      <c r="C174" t="s">
        <v>40</v>
      </c>
      <c r="D174" t="s">
        <v>40</v>
      </c>
      <c r="E174" t="s">
        <v>40</v>
      </c>
      <c r="F174">
        <v>2.23278370514064E-2</v>
      </c>
      <c r="G174">
        <v>2.3842890326543902E-2</v>
      </c>
      <c r="H174" t="s">
        <v>40</v>
      </c>
      <c r="I174" t="s">
        <v>40</v>
      </c>
      <c r="J174">
        <v>1.8048439683278902E-2</v>
      </c>
      <c r="K174">
        <v>2.69836416450084E-2</v>
      </c>
      <c r="L174">
        <v>3.4191578391827099E-2</v>
      </c>
      <c r="M174">
        <v>1.251E-2</v>
      </c>
      <c r="N174">
        <v>4.1059999999999999E-2</v>
      </c>
      <c r="O174">
        <v>1.95823209533726E-2</v>
      </c>
      <c r="P174">
        <v>8.6518707138516695E-3</v>
      </c>
      <c r="Q174" t="s">
        <v>40</v>
      </c>
      <c r="R174">
        <v>2.1690000000000001E-2</v>
      </c>
      <c r="S174">
        <v>2.4500000000000001E-2</v>
      </c>
      <c r="T174" t="s">
        <v>40</v>
      </c>
      <c r="U174" t="s">
        <v>40</v>
      </c>
      <c r="V174">
        <v>2.2567761448679599E-2</v>
      </c>
      <c r="W174">
        <v>2.3609999999999999E-2</v>
      </c>
      <c r="X174" t="s">
        <v>40</v>
      </c>
      <c r="Y174" t="s">
        <v>40</v>
      </c>
      <c r="Z174">
        <v>2.18227760868316E-2</v>
      </c>
      <c r="AA174">
        <v>2.3617727732062901E-2</v>
      </c>
      <c r="AB174">
        <v>2.3844353423054399E-2</v>
      </c>
      <c r="AH174">
        <v>2.3844353423054399E-2</v>
      </c>
      <c r="BG174" t="s">
        <v>40</v>
      </c>
      <c r="BH174" t="s">
        <v>40</v>
      </c>
    </row>
    <row r="175" spans="1:60" x14ac:dyDescent="0.2">
      <c r="A175" t="s">
        <v>55</v>
      </c>
      <c r="B175">
        <v>2.2519999999999998E-2</v>
      </c>
      <c r="C175">
        <v>2.3230000000000001E-2</v>
      </c>
      <c r="D175">
        <v>2.3510208756908402E-2</v>
      </c>
      <c r="E175" t="s">
        <v>40</v>
      </c>
      <c r="F175">
        <v>2.2110000000000001E-2</v>
      </c>
      <c r="G175">
        <v>2.40712074303405E-2</v>
      </c>
      <c r="H175" t="s">
        <v>40</v>
      </c>
      <c r="I175" t="s">
        <v>40</v>
      </c>
      <c r="J175">
        <v>2.63042105867273E-2</v>
      </c>
      <c r="K175">
        <v>1.9820000000000001E-2</v>
      </c>
      <c r="L175" t="s">
        <v>40</v>
      </c>
      <c r="M175" t="s">
        <v>40</v>
      </c>
      <c r="N175">
        <v>2.0947544578452298E-2</v>
      </c>
      <c r="O175">
        <v>1.0649997105978999E-2</v>
      </c>
      <c r="P175">
        <v>3.7729820790612503E-2</v>
      </c>
      <c r="Q175" t="s">
        <v>40</v>
      </c>
      <c r="R175">
        <v>2.2521483361208801E-2</v>
      </c>
      <c r="S175">
        <v>2.606E-2</v>
      </c>
      <c r="T175">
        <v>2.0708777402304802E-2</v>
      </c>
      <c r="U175" t="s">
        <v>40</v>
      </c>
      <c r="V175">
        <v>2.2970000000000001E-2</v>
      </c>
      <c r="W175">
        <v>2.3210000000000001E-2</v>
      </c>
      <c r="X175" t="s">
        <v>40</v>
      </c>
      <c r="Y175" t="s">
        <v>40</v>
      </c>
      <c r="Z175">
        <v>2.2769999999999999E-2</v>
      </c>
      <c r="AA175">
        <v>2.3405364694977102E-2</v>
      </c>
      <c r="AB175" t="s">
        <v>40</v>
      </c>
      <c r="AH175" t="s">
        <v>40</v>
      </c>
    </row>
    <row r="176" spans="1:60" x14ac:dyDescent="0.2">
      <c r="A176" t="s">
        <v>56</v>
      </c>
      <c r="B176">
        <v>2.2704692887616101E-2</v>
      </c>
      <c r="C176">
        <v>2.3552756448968998E-2</v>
      </c>
      <c r="D176">
        <v>2.3004098597240601E-2</v>
      </c>
      <c r="E176" t="s">
        <v>40</v>
      </c>
      <c r="F176">
        <v>2.0777401657522999E-2</v>
      </c>
      <c r="G176">
        <v>2.5659999999999999E-2</v>
      </c>
      <c r="H176">
        <v>2.8364141550572999E-2</v>
      </c>
      <c r="I176">
        <v>1.754E-2</v>
      </c>
      <c r="J176">
        <v>2.8879999999999999E-2</v>
      </c>
      <c r="K176">
        <v>1.7239038957513199E-2</v>
      </c>
      <c r="L176" t="s">
        <v>40</v>
      </c>
      <c r="M176" t="s">
        <v>40</v>
      </c>
      <c r="N176">
        <v>3.0086498683715599E-3</v>
      </c>
      <c r="O176">
        <v>4.4000000000000002E-4</v>
      </c>
      <c r="P176">
        <v>6.5500000000000003E-2</v>
      </c>
      <c r="Q176" t="s">
        <v>40</v>
      </c>
      <c r="R176">
        <v>2.1139999999999999E-2</v>
      </c>
      <c r="S176">
        <v>2.50498866652459E-2</v>
      </c>
      <c r="T176" t="s">
        <v>40</v>
      </c>
      <c r="U176" t="s">
        <v>40</v>
      </c>
      <c r="V176" t="s">
        <v>83</v>
      </c>
      <c r="W176" t="s">
        <v>40</v>
      </c>
      <c r="X176" t="s">
        <v>40</v>
      </c>
      <c r="Y176" t="s">
        <v>40</v>
      </c>
      <c r="Z176">
        <v>2.2487512294844799E-2</v>
      </c>
      <c r="AA176">
        <v>2.3689999999999999E-2</v>
      </c>
      <c r="AB176" t="s">
        <v>40</v>
      </c>
      <c r="AH176" t="s">
        <v>40</v>
      </c>
    </row>
    <row r="179" spans="1:60" x14ac:dyDescent="0.2">
      <c r="A179" t="s">
        <v>90</v>
      </c>
      <c r="BG179" t="s">
        <v>40</v>
      </c>
      <c r="BH179" t="s">
        <v>40</v>
      </c>
    </row>
    <row r="180" spans="1:60" x14ac:dyDescent="0.2">
      <c r="BG180" t="s">
        <v>40</v>
      </c>
      <c r="BH180" t="s">
        <v>40</v>
      </c>
    </row>
    <row r="181" spans="1:60" x14ac:dyDescent="0.2">
      <c r="B181" t="s">
        <v>39</v>
      </c>
      <c r="C181" t="s">
        <v>40</v>
      </c>
      <c r="D181" t="s">
        <v>40</v>
      </c>
      <c r="E181" t="s">
        <v>40</v>
      </c>
      <c r="F181" t="s">
        <v>41</v>
      </c>
      <c r="G181" t="s">
        <v>40</v>
      </c>
      <c r="H181" t="s">
        <v>40</v>
      </c>
      <c r="I181" t="s">
        <v>40</v>
      </c>
      <c r="J181" t="s">
        <v>42</v>
      </c>
      <c r="K181" t="s">
        <v>40</v>
      </c>
      <c r="L181" t="s">
        <v>40</v>
      </c>
      <c r="M181" t="s">
        <v>40</v>
      </c>
      <c r="N181" t="s">
        <v>43</v>
      </c>
      <c r="O181" t="s">
        <v>40</v>
      </c>
      <c r="P181" t="s">
        <v>40</v>
      </c>
      <c r="Q181" t="s">
        <v>40</v>
      </c>
      <c r="R181" t="s">
        <v>44</v>
      </c>
      <c r="S181" t="s">
        <v>40</v>
      </c>
      <c r="T181" t="s">
        <v>40</v>
      </c>
      <c r="U181" t="s">
        <v>40</v>
      </c>
      <c r="V181" t="s">
        <v>45</v>
      </c>
      <c r="W181" t="s">
        <v>40</v>
      </c>
      <c r="X181" t="s">
        <v>40</v>
      </c>
      <c r="Y181" t="s">
        <v>40</v>
      </c>
      <c r="Z181" t="s">
        <v>46</v>
      </c>
      <c r="AA181" t="s">
        <v>40</v>
      </c>
      <c r="AB181" t="s">
        <v>40</v>
      </c>
      <c r="AH181" t="s">
        <v>40</v>
      </c>
      <c r="BG181" t="s">
        <v>40</v>
      </c>
      <c r="BH181" t="s">
        <v>40</v>
      </c>
    </row>
    <row r="182" spans="1:60" x14ac:dyDescent="0.2">
      <c r="A182" t="s">
        <v>47</v>
      </c>
      <c r="B182">
        <v>0.10301</v>
      </c>
      <c r="C182">
        <v>0.104739704739704</v>
      </c>
      <c r="D182">
        <v>0.104811523138216</v>
      </c>
      <c r="E182">
        <v>0.103721969638591</v>
      </c>
      <c r="F182">
        <v>0.12013786312161399</v>
      </c>
      <c r="G182">
        <v>0.13214864551979599</v>
      </c>
      <c r="H182">
        <v>5.9950000000000003E-2</v>
      </c>
      <c r="I182" t="s">
        <v>40</v>
      </c>
      <c r="J182">
        <v>9.6116169182897296E-2</v>
      </c>
      <c r="K182">
        <v>0.18341303220602601</v>
      </c>
      <c r="L182">
        <v>3.1649999999999998E-2</v>
      </c>
      <c r="M182" t="s">
        <v>40</v>
      </c>
      <c r="N182">
        <v>0.10779</v>
      </c>
      <c r="O182">
        <v>0.10036</v>
      </c>
      <c r="P182" t="s">
        <v>40</v>
      </c>
      <c r="Q182" t="s">
        <v>40</v>
      </c>
      <c r="R182">
        <v>3.5569999999999997E-2</v>
      </c>
      <c r="S182">
        <v>0.172306862612916</v>
      </c>
      <c r="T182" t="s">
        <v>40</v>
      </c>
      <c r="U182" t="s">
        <v>40</v>
      </c>
      <c r="V182" t="s">
        <v>83</v>
      </c>
      <c r="W182" t="s">
        <v>40</v>
      </c>
      <c r="X182" t="s">
        <v>40</v>
      </c>
      <c r="Y182" t="s">
        <v>40</v>
      </c>
      <c r="Z182" t="s">
        <v>83</v>
      </c>
      <c r="AA182" t="s">
        <v>40</v>
      </c>
      <c r="AB182" t="s">
        <v>40</v>
      </c>
      <c r="AH182" t="s">
        <v>40</v>
      </c>
      <c r="BG182" t="s">
        <v>40</v>
      </c>
      <c r="BH182" t="s">
        <v>40</v>
      </c>
    </row>
    <row r="183" spans="1:60" x14ac:dyDescent="0.2">
      <c r="A183" t="s">
        <v>52</v>
      </c>
      <c r="B183">
        <v>0.101788608474183</v>
      </c>
      <c r="C183">
        <v>0.106421220466734</v>
      </c>
      <c r="D183">
        <v>0.10400647511129001</v>
      </c>
      <c r="E183" t="s">
        <v>40</v>
      </c>
      <c r="F183">
        <v>0.103097243049948</v>
      </c>
      <c r="G183">
        <v>0.120247850131742</v>
      </c>
      <c r="H183">
        <v>8.8823051004995907E-2</v>
      </c>
      <c r="I183" t="s">
        <v>40</v>
      </c>
      <c r="J183">
        <v>0.10038946695343801</v>
      </c>
      <c r="K183">
        <v>0.16037999999999999</v>
      </c>
      <c r="L183">
        <v>5.0270033571741299E-2</v>
      </c>
      <c r="M183" t="s">
        <v>40</v>
      </c>
      <c r="N183">
        <v>9.9092812281925999E-2</v>
      </c>
      <c r="O183">
        <v>0.10541</v>
      </c>
      <c r="P183">
        <v>0.107667538740189</v>
      </c>
      <c r="Q183" t="s">
        <v>40</v>
      </c>
      <c r="R183">
        <v>0.154079249580204</v>
      </c>
      <c r="S183">
        <v>5.4080648273200797E-2</v>
      </c>
      <c r="T183" t="s">
        <v>40</v>
      </c>
      <c r="U183" t="s">
        <v>40</v>
      </c>
      <c r="V183">
        <v>0.11012</v>
      </c>
      <c r="W183">
        <v>0.11978</v>
      </c>
      <c r="X183">
        <v>8.2551648731081298E-2</v>
      </c>
      <c r="Y183" t="s">
        <v>40</v>
      </c>
      <c r="Z183">
        <v>9.7820000000000004E-2</v>
      </c>
      <c r="AA183">
        <v>0.11032</v>
      </c>
      <c r="AB183" t="s">
        <v>40</v>
      </c>
      <c r="AH183" t="s">
        <v>40</v>
      </c>
      <c r="BG183" t="s">
        <v>40</v>
      </c>
      <c r="BH183" t="s">
        <v>40</v>
      </c>
    </row>
    <row r="184" spans="1:60" x14ac:dyDescent="0.2">
      <c r="A184" t="s">
        <v>54</v>
      </c>
      <c r="B184" t="s">
        <v>83</v>
      </c>
      <c r="C184" t="s">
        <v>40</v>
      </c>
      <c r="D184" t="s">
        <v>40</v>
      </c>
      <c r="E184" t="s">
        <v>40</v>
      </c>
      <c r="F184">
        <v>9.81571290009699E-2</v>
      </c>
      <c r="G184">
        <v>0.109923019331554</v>
      </c>
      <c r="H184" t="s">
        <v>40</v>
      </c>
      <c r="I184" t="s">
        <v>40</v>
      </c>
      <c r="J184">
        <v>7.6463282099052898E-2</v>
      </c>
      <c r="K184">
        <v>0.122840544259287</v>
      </c>
      <c r="L184">
        <v>0.165755645191691</v>
      </c>
      <c r="M184">
        <v>4.7840000000000001E-2</v>
      </c>
      <c r="N184">
        <v>0.10012</v>
      </c>
      <c r="O184">
        <v>0.105605692467893</v>
      </c>
      <c r="P184">
        <v>0.10648456263202</v>
      </c>
      <c r="Q184" t="s">
        <v>40</v>
      </c>
      <c r="R184">
        <v>0.14161000000000001</v>
      </c>
      <c r="S184">
        <v>6.6449999999999995E-2</v>
      </c>
      <c r="T184" t="s">
        <v>40</v>
      </c>
      <c r="U184" t="s">
        <v>40</v>
      </c>
      <c r="V184">
        <v>9.5137461708480295E-2</v>
      </c>
      <c r="W184">
        <v>0.11292000000000001</v>
      </c>
      <c r="X184" t="s">
        <v>40</v>
      </c>
      <c r="Y184" t="s">
        <v>40</v>
      </c>
      <c r="Z184">
        <v>9.3464652845575105E-2</v>
      </c>
      <c r="AA184">
        <v>0.105355853905009</v>
      </c>
      <c r="AB184">
        <v>0.11357519016968901</v>
      </c>
      <c r="AH184">
        <v>0.11357519016968901</v>
      </c>
      <c r="BG184" t="s">
        <v>40</v>
      </c>
      <c r="BH184" t="s">
        <v>40</v>
      </c>
    </row>
    <row r="185" spans="1:60" x14ac:dyDescent="0.2">
      <c r="A185" t="s">
        <v>55</v>
      </c>
      <c r="B185">
        <v>0.10409</v>
      </c>
      <c r="C185">
        <v>0.10531</v>
      </c>
      <c r="D185">
        <v>0.102832106755247</v>
      </c>
      <c r="E185" t="s">
        <v>40</v>
      </c>
      <c r="F185">
        <v>9.8860000000000003E-2</v>
      </c>
      <c r="G185">
        <v>0.10930727554179499</v>
      </c>
      <c r="H185" t="s">
        <v>40</v>
      </c>
      <c r="I185" t="s">
        <v>40</v>
      </c>
      <c r="J185">
        <v>0.120674153004419</v>
      </c>
      <c r="K185">
        <v>8.7169999999999997E-2</v>
      </c>
      <c r="L185" t="s">
        <v>40</v>
      </c>
      <c r="M185" t="s">
        <v>40</v>
      </c>
      <c r="N185">
        <v>0.10508396329851601</v>
      </c>
      <c r="O185">
        <v>0.105371302888232</v>
      </c>
      <c r="P185">
        <v>0.101745621423799</v>
      </c>
      <c r="Q185" t="s">
        <v>40</v>
      </c>
      <c r="R185">
        <v>9.2969606090316598E-2</v>
      </c>
      <c r="S185">
        <v>5.178E-2</v>
      </c>
      <c r="T185">
        <v>0.16705658088553799</v>
      </c>
      <c r="U185" t="s">
        <v>40</v>
      </c>
      <c r="V185">
        <v>9.8400000000000001E-2</v>
      </c>
      <c r="W185">
        <v>0.10974</v>
      </c>
      <c r="X185" t="s">
        <v>40</v>
      </c>
      <c r="Y185" t="s">
        <v>40</v>
      </c>
      <c r="Z185">
        <v>0.10045</v>
      </c>
      <c r="AA185">
        <v>0.107699438039511</v>
      </c>
      <c r="AB185" t="s">
        <v>40</v>
      </c>
      <c r="AH185" t="s">
        <v>40</v>
      </c>
    </row>
    <row r="186" spans="1:60" x14ac:dyDescent="0.2">
      <c r="A186" t="s">
        <v>56</v>
      </c>
      <c r="B186">
        <v>0.102653263982233</v>
      </c>
      <c r="C186">
        <v>0.10318350444310199</v>
      </c>
      <c r="D186">
        <v>0.106361484731282</v>
      </c>
      <c r="E186" t="s">
        <v>40</v>
      </c>
      <c r="F186">
        <v>9.9179020271584706E-2</v>
      </c>
      <c r="G186">
        <v>0.11516</v>
      </c>
      <c r="H186">
        <v>0.122988461390035</v>
      </c>
      <c r="I186">
        <v>7.8939999999999996E-2</v>
      </c>
      <c r="J186">
        <v>0.12972</v>
      </c>
      <c r="K186">
        <v>7.8167115902964907E-2</v>
      </c>
      <c r="L186" t="s">
        <v>40</v>
      </c>
      <c r="M186" t="s">
        <v>40</v>
      </c>
      <c r="N186">
        <v>0.109468568287673</v>
      </c>
      <c r="O186">
        <v>0.10804999999999999</v>
      </c>
      <c r="P186">
        <v>9.4759999999999997E-2</v>
      </c>
      <c r="Q186" t="s">
        <v>40</v>
      </c>
      <c r="R186">
        <v>0.15537000000000001</v>
      </c>
      <c r="S186">
        <v>5.2366468411569798E-2</v>
      </c>
      <c r="T186" t="s">
        <v>40</v>
      </c>
      <c r="U186" t="s">
        <v>40</v>
      </c>
      <c r="V186" t="s">
        <v>83</v>
      </c>
      <c r="W186" t="s">
        <v>40</v>
      </c>
      <c r="X186" t="s">
        <v>40</v>
      </c>
      <c r="Y186" t="s">
        <v>40</v>
      </c>
      <c r="Z186">
        <v>9.9284488245164004E-2</v>
      </c>
      <c r="AA186">
        <v>0.10886</v>
      </c>
      <c r="AB186" t="s">
        <v>40</v>
      </c>
      <c r="AH186" t="s">
        <v>40</v>
      </c>
    </row>
    <row r="189" spans="1:60" x14ac:dyDescent="0.2">
      <c r="A189" t="s">
        <v>91</v>
      </c>
      <c r="BG189" t="s">
        <v>40</v>
      </c>
      <c r="BH189" t="s">
        <v>40</v>
      </c>
    </row>
    <row r="190" spans="1:60" x14ac:dyDescent="0.2">
      <c r="BG190" t="s">
        <v>40</v>
      </c>
      <c r="BH190" t="s">
        <v>40</v>
      </c>
    </row>
    <row r="191" spans="1:60" x14ac:dyDescent="0.2">
      <c r="B191" t="s">
        <v>39</v>
      </c>
      <c r="C191" t="s">
        <v>40</v>
      </c>
      <c r="D191" t="s">
        <v>40</v>
      </c>
      <c r="E191" t="s">
        <v>40</v>
      </c>
      <c r="F191" t="s">
        <v>41</v>
      </c>
      <c r="G191" t="s">
        <v>40</v>
      </c>
      <c r="H191" t="s">
        <v>40</v>
      </c>
      <c r="I191" t="s">
        <v>40</v>
      </c>
      <c r="J191" t="s">
        <v>42</v>
      </c>
      <c r="K191" t="s">
        <v>40</v>
      </c>
      <c r="L191" t="s">
        <v>40</v>
      </c>
      <c r="M191" t="s">
        <v>40</v>
      </c>
      <c r="N191" t="s">
        <v>43</v>
      </c>
      <c r="O191" t="s">
        <v>40</v>
      </c>
      <c r="P191" t="s">
        <v>40</v>
      </c>
      <c r="Q191" t="s">
        <v>40</v>
      </c>
      <c r="R191" t="s">
        <v>44</v>
      </c>
      <c r="S191" t="s">
        <v>40</v>
      </c>
      <c r="T191" t="s">
        <v>40</v>
      </c>
      <c r="U191" t="s">
        <v>40</v>
      </c>
      <c r="V191" t="s">
        <v>45</v>
      </c>
      <c r="W191" t="s">
        <v>40</v>
      </c>
      <c r="X191" t="s">
        <v>40</v>
      </c>
      <c r="Y191" t="s">
        <v>40</v>
      </c>
      <c r="Z191" t="s">
        <v>46</v>
      </c>
      <c r="AA191" t="s">
        <v>40</v>
      </c>
      <c r="AB191" t="s">
        <v>40</v>
      </c>
      <c r="AH191" t="s">
        <v>40</v>
      </c>
      <c r="BG191" t="s">
        <v>40</v>
      </c>
      <c r="BH191" t="s">
        <v>40</v>
      </c>
    </row>
    <row r="192" spans="1:60" x14ac:dyDescent="0.2">
      <c r="A192" t="s">
        <v>47</v>
      </c>
      <c r="B192">
        <v>7.2900000000000006E-2</v>
      </c>
      <c r="C192">
        <v>6.9463869463869399E-2</v>
      </c>
      <c r="D192">
        <v>7.1559914189396195E-2</v>
      </c>
      <c r="E192">
        <v>6.9892887416197799E-2</v>
      </c>
      <c r="F192">
        <v>8.4803197497610505E-2</v>
      </c>
      <c r="G192">
        <v>9.3858532067608205E-2</v>
      </c>
      <c r="H192">
        <v>3.4229999999999997E-2</v>
      </c>
      <c r="I192" t="s">
        <v>40</v>
      </c>
      <c r="J192">
        <v>6.1887749222081297E-2</v>
      </c>
      <c r="K192">
        <v>0.13035086708532501</v>
      </c>
      <c r="L192">
        <v>1.9900000000000001E-2</v>
      </c>
      <c r="M192" t="s">
        <v>40</v>
      </c>
      <c r="N192">
        <v>7.4440000000000006E-2</v>
      </c>
      <c r="O192">
        <v>6.7479999999999998E-2</v>
      </c>
      <c r="P192" t="s">
        <v>40</v>
      </c>
      <c r="Q192" t="s">
        <v>40</v>
      </c>
      <c r="R192">
        <v>8.4449999999999997E-2</v>
      </c>
      <c r="S192">
        <v>5.7512663957318098E-2</v>
      </c>
      <c r="T192" t="s">
        <v>40</v>
      </c>
      <c r="U192" t="s">
        <v>40</v>
      </c>
      <c r="V192" t="s">
        <v>83</v>
      </c>
      <c r="W192" t="s">
        <v>40</v>
      </c>
      <c r="X192" t="s">
        <v>40</v>
      </c>
      <c r="Y192" t="s">
        <v>40</v>
      </c>
      <c r="Z192" t="s">
        <v>83</v>
      </c>
      <c r="AA192" t="s">
        <v>40</v>
      </c>
      <c r="AB192" t="s">
        <v>40</v>
      </c>
      <c r="AH192" t="s">
        <v>40</v>
      </c>
      <c r="BG192" t="s">
        <v>40</v>
      </c>
      <c r="BH192" t="s">
        <v>40</v>
      </c>
    </row>
    <row r="193" spans="1:60" x14ac:dyDescent="0.2">
      <c r="A193" t="s">
        <v>52</v>
      </c>
      <c r="B193">
        <v>7.0502431118314404E-2</v>
      </c>
      <c r="C193">
        <v>7.10537759095521E-2</v>
      </c>
      <c r="D193">
        <v>7.1312944441232498E-2</v>
      </c>
      <c r="E193" t="s">
        <v>40</v>
      </c>
      <c r="F193">
        <v>7.2701580343753597E-2</v>
      </c>
      <c r="G193">
        <v>8.20858789124706E-2</v>
      </c>
      <c r="H193">
        <v>5.80341582432903E-2</v>
      </c>
      <c r="I193" t="s">
        <v>40</v>
      </c>
      <c r="J193">
        <v>6.9028657792245499E-2</v>
      </c>
      <c r="K193">
        <v>0.11255</v>
      </c>
      <c r="L193">
        <v>3.0418916946431101E-2</v>
      </c>
      <c r="M193" t="s">
        <v>40</v>
      </c>
      <c r="N193">
        <v>6.7021400325657093E-2</v>
      </c>
      <c r="O193">
        <v>7.0879999999999999E-2</v>
      </c>
      <c r="P193">
        <v>7.4921657131357206E-2</v>
      </c>
      <c r="Q193" t="s">
        <v>40</v>
      </c>
      <c r="R193">
        <v>6.2477080156723402E-2</v>
      </c>
      <c r="S193">
        <v>7.9432760949257095E-2</v>
      </c>
      <c r="T193" t="s">
        <v>40</v>
      </c>
      <c r="U193" t="s">
        <v>40</v>
      </c>
      <c r="V193">
        <v>4.0719999999999999E-2</v>
      </c>
      <c r="W193">
        <v>6.4700000000000001E-3</v>
      </c>
      <c r="X193">
        <v>0.16467169246705399</v>
      </c>
      <c r="Y193" t="s">
        <v>40</v>
      </c>
      <c r="Z193">
        <v>6.5619999999999998E-2</v>
      </c>
      <c r="AA193">
        <v>7.6289999999999997E-2</v>
      </c>
      <c r="AB193" t="s">
        <v>40</v>
      </c>
      <c r="AH193" t="s">
        <v>40</v>
      </c>
      <c r="BG193" t="s">
        <v>40</v>
      </c>
      <c r="BH193" t="s">
        <v>40</v>
      </c>
    </row>
    <row r="194" spans="1:60" x14ac:dyDescent="0.2">
      <c r="A194" t="s">
        <v>54</v>
      </c>
      <c r="B194" t="s">
        <v>83</v>
      </c>
      <c r="C194" t="s">
        <v>40</v>
      </c>
      <c r="D194" t="s">
        <v>40</v>
      </c>
      <c r="E194" t="s">
        <v>40</v>
      </c>
      <c r="F194">
        <v>6.5101842870999002E-2</v>
      </c>
      <c r="G194">
        <v>7.6750302355493197E-2</v>
      </c>
      <c r="H194" t="s">
        <v>40</v>
      </c>
      <c r="I194" t="s">
        <v>40</v>
      </c>
      <c r="J194">
        <v>4.7663406303369002E-2</v>
      </c>
      <c r="K194">
        <v>8.3014829536768003E-2</v>
      </c>
      <c r="L194">
        <v>0.12696497907792001</v>
      </c>
      <c r="M194">
        <v>2.3269999999999999E-2</v>
      </c>
      <c r="N194">
        <v>6.8500000000000005E-2</v>
      </c>
      <c r="O194">
        <v>7.2717806317250902E-2</v>
      </c>
      <c r="P194">
        <v>7.1645591596979002E-2</v>
      </c>
      <c r="Q194" t="s">
        <v>40</v>
      </c>
      <c r="R194">
        <v>6.361E-2</v>
      </c>
      <c r="S194">
        <v>7.8320000000000001E-2</v>
      </c>
      <c r="T194" t="s">
        <v>40</v>
      </c>
      <c r="U194" t="s">
        <v>40</v>
      </c>
      <c r="V194">
        <v>0.106731552212183</v>
      </c>
      <c r="W194">
        <v>3.551E-2</v>
      </c>
      <c r="X194" t="s">
        <v>40</v>
      </c>
      <c r="Y194" t="s">
        <v>40</v>
      </c>
      <c r="Z194">
        <v>5.9869063343479002E-2</v>
      </c>
      <c r="AA194">
        <v>7.4606611808863799E-2</v>
      </c>
      <c r="AB194">
        <v>7.8554710356933802E-2</v>
      </c>
      <c r="AH194">
        <v>7.8554710356933802E-2</v>
      </c>
      <c r="BG194" t="s">
        <v>40</v>
      </c>
      <c r="BH194" t="s">
        <v>40</v>
      </c>
    </row>
    <row r="195" spans="1:60" x14ac:dyDescent="0.2">
      <c r="A195" t="s">
        <v>55</v>
      </c>
      <c r="B195">
        <v>6.9510000000000002E-2</v>
      </c>
      <c r="C195">
        <v>7.1260000000000004E-2</v>
      </c>
      <c r="D195">
        <v>7.2076973740728995E-2</v>
      </c>
      <c r="E195" t="s">
        <v>40</v>
      </c>
      <c r="F195">
        <v>6.7780000000000007E-2</v>
      </c>
      <c r="G195">
        <v>7.4148606811145504E-2</v>
      </c>
      <c r="H195" t="s">
        <v>40</v>
      </c>
      <c r="I195" t="s">
        <v>40</v>
      </c>
      <c r="J195">
        <v>7.9907409178734706E-2</v>
      </c>
      <c r="K195">
        <v>6.1850000000000002E-2</v>
      </c>
      <c r="L195" t="s">
        <v>40</v>
      </c>
      <c r="M195" t="s">
        <v>40</v>
      </c>
      <c r="N195">
        <v>7.2133417969877003E-2</v>
      </c>
      <c r="O195">
        <v>7.1655958789141605E-2</v>
      </c>
      <c r="P195">
        <v>6.9069679630544001E-2</v>
      </c>
      <c r="Q195" t="s">
        <v>40</v>
      </c>
      <c r="R195">
        <v>7.2264836495761001E-2</v>
      </c>
      <c r="S195">
        <v>7.9969999999999999E-2</v>
      </c>
      <c r="T195">
        <v>6.0711088005083298E-2</v>
      </c>
      <c r="U195" t="s">
        <v>40</v>
      </c>
      <c r="V195">
        <v>9.2689999999999995E-2</v>
      </c>
      <c r="W195">
        <v>4.9239999999999999E-2</v>
      </c>
      <c r="X195" t="s">
        <v>40</v>
      </c>
      <c r="Y195" t="s">
        <v>40</v>
      </c>
      <c r="Z195">
        <v>6.9690000000000002E-2</v>
      </c>
      <c r="AA195">
        <v>7.2224475213873193E-2</v>
      </c>
      <c r="AB195" t="s">
        <v>40</v>
      </c>
      <c r="AH195" t="s">
        <v>40</v>
      </c>
    </row>
    <row r="196" spans="1:60" x14ac:dyDescent="0.2">
      <c r="A196" t="s">
        <v>56</v>
      </c>
      <c r="B196">
        <v>7.0656302963006207E-2</v>
      </c>
      <c r="C196">
        <v>7.2239956287924498E-2</v>
      </c>
      <c r="D196">
        <v>6.9964786699763304E-2</v>
      </c>
      <c r="E196" t="s">
        <v>40</v>
      </c>
      <c r="F196">
        <v>6.7118010972335704E-2</v>
      </c>
      <c r="G196">
        <v>7.782E-2</v>
      </c>
      <c r="H196">
        <v>8.6944776752981096E-2</v>
      </c>
      <c r="I196">
        <v>5.194E-2</v>
      </c>
      <c r="J196">
        <v>8.8840000000000002E-2</v>
      </c>
      <c r="K196">
        <v>5.2899998060850502E-2</v>
      </c>
      <c r="L196" t="s">
        <v>40</v>
      </c>
      <c r="M196" t="s">
        <v>40</v>
      </c>
      <c r="N196">
        <v>7.3856568403390499E-2</v>
      </c>
      <c r="O196">
        <v>7.4020000000000002E-2</v>
      </c>
      <c r="P196">
        <v>6.5030000000000004E-2</v>
      </c>
      <c r="Q196" t="s">
        <v>40</v>
      </c>
      <c r="R196">
        <v>6.0319999999999999E-2</v>
      </c>
      <c r="S196">
        <v>8.1678516767731496E-2</v>
      </c>
      <c r="T196" t="s">
        <v>40</v>
      </c>
      <c r="U196" t="s">
        <v>40</v>
      </c>
      <c r="V196" t="s">
        <v>83</v>
      </c>
      <c r="W196" t="s">
        <v>40</v>
      </c>
      <c r="X196" t="s">
        <v>40</v>
      </c>
      <c r="Y196" t="s">
        <v>40</v>
      </c>
      <c r="Z196">
        <v>6.4318913810726797E-2</v>
      </c>
      <c r="AA196">
        <v>7.7600000000000002E-2</v>
      </c>
      <c r="AB196" t="s">
        <v>40</v>
      </c>
      <c r="AH196" t="s">
        <v>40</v>
      </c>
    </row>
    <row r="199" spans="1:60" x14ac:dyDescent="0.2">
      <c r="A199" t="s">
        <v>92</v>
      </c>
    </row>
    <row r="201" spans="1:60" x14ac:dyDescent="0.2">
      <c r="B201" t="s">
        <v>39</v>
      </c>
      <c r="C201" t="s">
        <v>40</v>
      </c>
      <c r="D201" t="s">
        <v>40</v>
      </c>
      <c r="E201" t="s">
        <v>40</v>
      </c>
      <c r="F201" t="s">
        <v>41</v>
      </c>
      <c r="G201" t="s">
        <v>40</v>
      </c>
      <c r="H201" t="s">
        <v>40</v>
      </c>
      <c r="I201" t="s">
        <v>40</v>
      </c>
      <c r="J201" t="s">
        <v>42</v>
      </c>
      <c r="K201" t="s">
        <v>40</v>
      </c>
      <c r="L201" t="s">
        <v>40</v>
      </c>
      <c r="M201" t="s">
        <v>40</v>
      </c>
      <c r="N201" t="s">
        <v>43</v>
      </c>
      <c r="O201" t="s">
        <v>40</v>
      </c>
      <c r="P201" t="s">
        <v>40</v>
      </c>
      <c r="Q201" t="s">
        <v>40</v>
      </c>
      <c r="R201" t="s">
        <v>44</v>
      </c>
      <c r="S201" t="s">
        <v>40</v>
      </c>
      <c r="T201" t="s">
        <v>40</v>
      </c>
      <c r="U201" t="s">
        <v>40</v>
      </c>
      <c r="V201" t="s">
        <v>45</v>
      </c>
      <c r="W201" t="s">
        <v>40</v>
      </c>
      <c r="X201" t="s">
        <v>40</v>
      </c>
      <c r="Y201" t="s">
        <v>40</v>
      </c>
      <c r="Z201" t="s">
        <v>46</v>
      </c>
      <c r="AA201" t="s">
        <v>40</v>
      </c>
      <c r="AB201" t="s">
        <v>40</v>
      </c>
      <c r="AH201" t="s">
        <v>40</v>
      </c>
    </row>
    <row r="202" spans="1:60" x14ac:dyDescent="0.2">
      <c r="A202" t="s">
        <v>47</v>
      </c>
      <c r="B202">
        <v>3.7769999999999998E-2</v>
      </c>
      <c r="C202">
        <v>3.9044289044288999E-2</v>
      </c>
      <c r="D202">
        <v>4.00704872816426E-2</v>
      </c>
      <c r="E202">
        <v>3.7913231101179001E-2</v>
      </c>
      <c r="F202">
        <v>4.6108842355258202E-2</v>
      </c>
      <c r="G202">
        <v>5.2732113915258103E-2</v>
      </c>
      <c r="H202">
        <v>1.7270000000000001E-2</v>
      </c>
      <c r="I202" t="s">
        <v>40</v>
      </c>
      <c r="J202">
        <v>3.2442088279359203E-2</v>
      </c>
      <c r="K202">
        <v>7.2708417353229193E-2</v>
      </c>
      <c r="L202">
        <v>1.055E-2</v>
      </c>
      <c r="M202" t="s">
        <v>40</v>
      </c>
      <c r="N202">
        <v>4.1000000000000002E-2</v>
      </c>
      <c r="O202">
        <v>3.6409999999999998E-2</v>
      </c>
      <c r="P202" t="s">
        <v>40</v>
      </c>
      <c r="Q202" t="s">
        <v>40</v>
      </c>
      <c r="R202">
        <v>4.7329999999999997E-2</v>
      </c>
      <c r="S202">
        <v>3.0104585989714699E-2</v>
      </c>
      <c r="T202" t="s">
        <v>40</v>
      </c>
      <c r="U202" t="s">
        <v>40</v>
      </c>
      <c r="V202" t="s">
        <v>83</v>
      </c>
      <c r="W202" t="s">
        <v>40</v>
      </c>
      <c r="X202" t="s">
        <v>40</v>
      </c>
      <c r="Y202" t="s">
        <v>40</v>
      </c>
      <c r="Z202" t="s">
        <v>83</v>
      </c>
      <c r="AA202" t="s">
        <v>40</v>
      </c>
      <c r="AB202" t="s">
        <v>40</v>
      </c>
      <c r="AH202" t="s">
        <v>40</v>
      </c>
    </row>
    <row r="203" spans="1:60" x14ac:dyDescent="0.2">
      <c r="A203" t="s">
        <v>52</v>
      </c>
      <c r="B203">
        <v>3.7769159527668399E-2</v>
      </c>
      <c r="C203">
        <v>4.0005797941730599E-2</v>
      </c>
      <c r="D203">
        <v>3.8330346302827001E-2</v>
      </c>
      <c r="E203" t="s">
        <v>40</v>
      </c>
      <c r="F203">
        <v>3.8412735032875699E-2</v>
      </c>
      <c r="G203">
        <v>4.5429539334626602E-2</v>
      </c>
      <c r="H203">
        <v>3.22411990240501E-2</v>
      </c>
      <c r="I203" t="s">
        <v>40</v>
      </c>
      <c r="J203">
        <v>3.7028425274661297E-2</v>
      </c>
      <c r="K203">
        <v>6.2120000000000002E-2</v>
      </c>
      <c r="L203">
        <v>1.6464749671580702E-2</v>
      </c>
      <c r="M203" t="s">
        <v>40</v>
      </c>
      <c r="N203">
        <v>3.6549197487787802E-2</v>
      </c>
      <c r="O203">
        <v>4.0329999999999998E-2</v>
      </c>
      <c r="P203">
        <v>3.9214558836212998E-2</v>
      </c>
      <c r="Q203" t="s">
        <v>40</v>
      </c>
      <c r="R203">
        <v>3.25799540638088E-2</v>
      </c>
      <c r="S203">
        <v>4.4819602546787497E-2</v>
      </c>
      <c r="T203" t="s">
        <v>40</v>
      </c>
      <c r="U203" t="s">
        <v>40</v>
      </c>
      <c r="V203">
        <v>4.1419999999999998E-2</v>
      </c>
      <c r="W203">
        <v>5.0160000000000003E-2</v>
      </c>
      <c r="X203">
        <v>2.4687805720204799E-2</v>
      </c>
      <c r="Y203" t="s">
        <v>40</v>
      </c>
      <c r="Z203">
        <v>6.429E-2</v>
      </c>
      <c r="AA203">
        <v>1.312E-2</v>
      </c>
      <c r="AB203" t="s">
        <v>40</v>
      </c>
      <c r="AH203" t="s">
        <v>40</v>
      </c>
    </row>
    <row r="204" spans="1:60" x14ac:dyDescent="0.2">
      <c r="A204" t="s">
        <v>54</v>
      </c>
      <c r="B204" t="s">
        <v>83</v>
      </c>
      <c r="C204" t="s">
        <v>40</v>
      </c>
      <c r="D204" t="s">
        <v>40</v>
      </c>
      <c r="E204" t="s">
        <v>40</v>
      </c>
      <c r="F204">
        <v>3.4704170708050402E-2</v>
      </c>
      <c r="G204">
        <v>4.2656121018985999E-2</v>
      </c>
      <c r="H204" t="s">
        <v>40</v>
      </c>
      <c r="I204" t="s">
        <v>40</v>
      </c>
      <c r="J204">
        <v>2.5423070951715501E-2</v>
      </c>
      <c r="K204">
        <v>4.6284971716862799E-2</v>
      </c>
      <c r="L204">
        <v>6.99287518377502E-2</v>
      </c>
      <c r="M204">
        <v>1.1509999999999999E-2</v>
      </c>
      <c r="N204">
        <v>3.6540000000000003E-2</v>
      </c>
      <c r="O204">
        <v>3.7342357977554003E-2</v>
      </c>
      <c r="P204">
        <v>4.2217656760901598E-2</v>
      </c>
      <c r="Q204" t="s">
        <v>40</v>
      </c>
      <c r="R204">
        <v>3.3910000000000003E-2</v>
      </c>
      <c r="S204">
        <v>4.3499999999999997E-2</v>
      </c>
      <c r="T204" t="s">
        <v>40</v>
      </c>
      <c r="U204" t="s">
        <v>40</v>
      </c>
      <c r="V204">
        <v>3.4045523285121497E-2</v>
      </c>
      <c r="W204">
        <v>4.3310000000000001E-2</v>
      </c>
      <c r="X204" t="s">
        <v>40</v>
      </c>
      <c r="Y204" t="s">
        <v>40</v>
      </c>
      <c r="Z204">
        <v>8.7951530465743902E-2</v>
      </c>
      <c r="AA204">
        <v>2.2491699148260401E-2</v>
      </c>
      <c r="AB204">
        <v>4.9444119368051397E-3</v>
      </c>
      <c r="AH204">
        <v>4.9444119368051397E-3</v>
      </c>
    </row>
    <row r="205" spans="1:60" x14ac:dyDescent="0.2">
      <c r="A205" t="s">
        <v>55</v>
      </c>
      <c r="B205">
        <v>3.934E-2</v>
      </c>
      <c r="C205">
        <v>3.9699999999999999E-2</v>
      </c>
      <c r="D205">
        <v>3.7083703215830002E-2</v>
      </c>
      <c r="E205" t="s">
        <v>40</v>
      </c>
      <c r="F205">
        <v>3.7220000000000003E-2</v>
      </c>
      <c r="G205">
        <v>4.0189628482972098E-2</v>
      </c>
      <c r="H205" t="s">
        <v>40</v>
      </c>
      <c r="I205" t="s">
        <v>40</v>
      </c>
      <c r="J205">
        <v>4.5606718573642201E-2</v>
      </c>
      <c r="K205">
        <v>3.1669999999999997E-2</v>
      </c>
      <c r="L205" t="s">
        <v>40</v>
      </c>
      <c r="M205" t="s">
        <v>40</v>
      </c>
      <c r="N205">
        <v>3.9211726008425103E-2</v>
      </c>
      <c r="O205">
        <v>4.0921456271343401E-2</v>
      </c>
      <c r="P205">
        <v>3.5958058613378197E-2</v>
      </c>
      <c r="Q205" t="s">
        <v>40</v>
      </c>
      <c r="R205">
        <v>3.9189111252090597E-2</v>
      </c>
      <c r="S205">
        <v>4.5719999999999997E-2</v>
      </c>
      <c r="T205">
        <v>3.1250902579210302E-2</v>
      </c>
      <c r="U205" t="s">
        <v>40</v>
      </c>
      <c r="V205">
        <v>3.5999999999999997E-2</v>
      </c>
      <c r="W205">
        <v>4.1399999999999999E-2</v>
      </c>
      <c r="X205" t="s">
        <v>40</v>
      </c>
      <c r="Y205" t="s">
        <v>40</v>
      </c>
      <c r="Z205">
        <v>5.1409999999999997E-2</v>
      </c>
      <c r="AA205">
        <v>2.5973775177181701E-2</v>
      </c>
      <c r="AB205" t="s">
        <v>40</v>
      </c>
      <c r="AH205" t="s">
        <v>40</v>
      </c>
    </row>
    <row r="206" spans="1:60" x14ac:dyDescent="0.2">
      <c r="A206" t="s">
        <v>56</v>
      </c>
      <c r="B206">
        <v>3.8367132254105499E-2</v>
      </c>
      <c r="C206">
        <v>3.9973542691168401E-2</v>
      </c>
      <c r="D206">
        <v>3.7753275991456399E-2</v>
      </c>
      <c r="E206" t="s">
        <v>40</v>
      </c>
      <c r="F206">
        <v>3.6924633282751598E-2</v>
      </c>
      <c r="G206">
        <v>4.2139999999999997E-2</v>
      </c>
      <c r="H206">
        <v>4.7582294601165399E-2</v>
      </c>
      <c r="I206">
        <v>2.8160000000000001E-2</v>
      </c>
      <c r="J206">
        <v>5.1279999999999999E-2</v>
      </c>
      <c r="K206">
        <v>2.60039946479474E-2</v>
      </c>
      <c r="L206" t="s">
        <v>40</v>
      </c>
      <c r="M206" t="s">
        <v>40</v>
      </c>
      <c r="N206">
        <v>4.1542511644053502E-2</v>
      </c>
      <c r="O206">
        <v>4.0289999999999999E-2</v>
      </c>
      <c r="P206">
        <v>3.4299999999999997E-2</v>
      </c>
      <c r="Q206" t="s">
        <v>40</v>
      </c>
      <c r="R206">
        <v>3.3450000000000001E-2</v>
      </c>
      <c r="S206">
        <v>4.3997132727589698E-2</v>
      </c>
      <c r="T206" t="s">
        <v>40</v>
      </c>
      <c r="U206" t="s">
        <v>40</v>
      </c>
      <c r="V206" t="s">
        <v>83</v>
      </c>
      <c r="W206" t="s">
        <v>40</v>
      </c>
      <c r="X206" t="s">
        <v>40</v>
      </c>
      <c r="Y206" t="s">
        <v>40</v>
      </c>
      <c r="Z206">
        <v>6.3643902721258902E-2</v>
      </c>
      <c r="AA206">
        <v>1.3729999999999999E-2</v>
      </c>
      <c r="AB206" t="s">
        <v>40</v>
      </c>
      <c r="AH206" t="s">
        <v>40</v>
      </c>
    </row>
    <row r="209" spans="1:17" x14ac:dyDescent="0.2">
      <c r="A209" t="s">
        <v>94</v>
      </c>
    </row>
    <row r="211" spans="1:17" x14ac:dyDescent="0.2">
      <c r="B211" t="s">
        <v>95</v>
      </c>
      <c r="C211" t="s">
        <v>40</v>
      </c>
      <c r="D211" t="s">
        <v>40</v>
      </c>
      <c r="E211" t="s">
        <v>58</v>
      </c>
      <c r="F211" t="s">
        <v>40</v>
      </c>
      <c r="G211" t="s">
        <v>40</v>
      </c>
      <c r="H211" t="s">
        <v>59</v>
      </c>
      <c r="I211" t="s">
        <v>40</v>
      </c>
      <c r="J211" t="s">
        <v>40</v>
      </c>
      <c r="K211" t="s">
        <v>60</v>
      </c>
      <c r="L211" t="s">
        <v>40</v>
      </c>
      <c r="M211" t="s">
        <v>40</v>
      </c>
      <c r="N211" t="s">
        <v>61</v>
      </c>
      <c r="O211" t="s">
        <v>40</v>
      </c>
      <c r="P211" t="s">
        <v>40</v>
      </c>
      <c r="Q211" t="s">
        <v>40</v>
      </c>
    </row>
    <row r="212" spans="1:17" x14ac:dyDescent="0.2">
      <c r="A212" t="s">
        <v>75</v>
      </c>
      <c r="B212">
        <v>6.4999999999999997E-4</v>
      </c>
      <c r="C212">
        <v>1.7000000000000001E-4</v>
      </c>
      <c r="D212" t="s">
        <v>40</v>
      </c>
      <c r="E212">
        <v>2.4000000000000001E-4</v>
      </c>
      <c r="F212">
        <v>5.8E-4</v>
      </c>
      <c r="G212" t="s">
        <v>40</v>
      </c>
      <c r="H212">
        <v>1.2E-4</v>
      </c>
      <c r="I212">
        <v>6.8999999999999997E-4</v>
      </c>
      <c r="J212">
        <v>1.0000000000000001E-5</v>
      </c>
      <c r="K212">
        <v>1.3999999999999999E-4</v>
      </c>
      <c r="L212">
        <v>5.9999999999999995E-4</v>
      </c>
      <c r="M212">
        <v>8.0000000000000007E-5</v>
      </c>
      <c r="N212">
        <v>4.6999999999999999E-4</v>
      </c>
      <c r="O212">
        <v>3.5E-4</v>
      </c>
      <c r="P212" t="s">
        <v>40</v>
      </c>
      <c r="Q212" t="s">
        <v>40</v>
      </c>
    </row>
    <row r="213" spans="1:17" x14ac:dyDescent="0.2">
      <c r="A213" t="s">
        <v>76</v>
      </c>
      <c r="B213">
        <v>8.0890000000000004E-2</v>
      </c>
      <c r="C213">
        <v>7.9299999999999995E-2</v>
      </c>
      <c r="D213" t="s">
        <v>40</v>
      </c>
      <c r="E213">
        <v>8.2269999999999996E-2</v>
      </c>
      <c r="F213">
        <v>7.7920000000000003E-2</v>
      </c>
      <c r="G213" t="s">
        <v>40</v>
      </c>
      <c r="H213">
        <v>3.9919999999999997E-2</v>
      </c>
      <c r="I213">
        <v>7.9089999999999994E-2</v>
      </c>
      <c r="J213">
        <v>4.1180000000000001E-2</v>
      </c>
      <c r="K213">
        <v>3.5830000000000001E-2</v>
      </c>
      <c r="L213">
        <v>9.2799999999999994E-2</v>
      </c>
      <c r="M213">
        <v>3.1559999999999998E-2</v>
      </c>
      <c r="N213">
        <v>7.7600000000000002E-2</v>
      </c>
      <c r="O213">
        <v>8.2589999999999997E-2</v>
      </c>
      <c r="P213" t="s">
        <v>40</v>
      </c>
      <c r="Q213" t="s">
        <v>40</v>
      </c>
    </row>
    <row r="214" spans="1:17" x14ac:dyDescent="0.2">
      <c r="A214" t="s">
        <v>77</v>
      </c>
      <c r="B214">
        <v>0.30617</v>
      </c>
      <c r="C214">
        <v>0.32379000000000002</v>
      </c>
      <c r="D214" t="s">
        <v>40</v>
      </c>
      <c r="E214">
        <v>0.31358999999999998</v>
      </c>
      <c r="F214">
        <v>0.31636999999999998</v>
      </c>
      <c r="G214" t="s">
        <v>40</v>
      </c>
      <c r="H214">
        <v>0.15889</v>
      </c>
      <c r="I214">
        <v>0.31529000000000001</v>
      </c>
      <c r="J214">
        <v>0.15578</v>
      </c>
      <c r="K214">
        <v>0.16793</v>
      </c>
      <c r="L214">
        <v>0.29215999999999998</v>
      </c>
      <c r="M214">
        <v>0.16986999999999999</v>
      </c>
      <c r="N214">
        <v>0.32546000000000003</v>
      </c>
      <c r="O214">
        <v>0.30449999999999999</v>
      </c>
      <c r="P214" t="s">
        <v>40</v>
      </c>
      <c r="Q214" t="s">
        <v>40</v>
      </c>
    </row>
    <row r="215" spans="1:17" x14ac:dyDescent="0.2">
      <c r="A215" t="s">
        <v>78</v>
      </c>
      <c r="B215">
        <v>1.367E-2</v>
      </c>
      <c r="C215">
        <v>1.026E-2</v>
      </c>
      <c r="D215" t="s">
        <v>40</v>
      </c>
      <c r="E215">
        <v>9.0699999999999999E-3</v>
      </c>
      <c r="F215">
        <v>1.486E-2</v>
      </c>
      <c r="G215" t="s">
        <v>40</v>
      </c>
      <c r="H215">
        <v>5.5500000000000002E-3</v>
      </c>
      <c r="I215">
        <v>1.5100000000000001E-2</v>
      </c>
      <c r="J215">
        <v>3.2799999999999999E-3</v>
      </c>
      <c r="K215">
        <v>5.9899999999999997E-3</v>
      </c>
      <c r="L215">
        <v>1.1270000000000001E-2</v>
      </c>
      <c r="M215">
        <v>6.6699999999999997E-3</v>
      </c>
      <c r="N215">
        <v>1.359E-2</v>
      </c>
      <c r="O215">
        <v>1.034E-2</v>
      </c>
      <c r="P215" t="s">
        <v>40</v>
      </c>
      <c r="Q215" t="s">
        <v>40</v>
      </c>
    </row>
    <row r="216" spans="1:17" x14ac:dyDescent="0.2">
      <c r="A216" t="s">
        <v>79</v>
      </c>
      <c r="B216">
        <v>6.0499999999999998E-2</v>
      </c>
      <c r="C216">
        <v>4.7359999999999999E-2</v>
      </c>
      <c r="D216" t="s">
        <v>40</v>
      </c>
      <c r="E216">
        <v>5.1240000000000001E-2</v>
      </c>
      <c r="F216">
        <v>5.6619999999999997E-2</v>
      </c>
      <c r="G216" t="s">
        <v>40</v>
      </c>
      <c r="H216">
        <v>2.496E-2</v>
      </c>
      <c r="I216">
        <v>6.6979999999999998E-2</v>
      </c>
      <c r="J216">
        <v>1.592E-2</v>
      </c>
      <c r="K216">
        <v>2.8559999999999999E-2</v>
      </c>
      <c r="L216">
        <v>5.0130000000000001E-2</v>
      </c>
      <c r="M216">
        <v>2.9170000000000001E-2</v>
      </c>
      <c r="N216">
        <v>5.1610000000000003E-2</v>
      </c>
      <c r="O216">
        <v>5.6250000000000001E-2</v>
      </c>
      <c r="P216" t="s">
        <v>40</v>
      </c>
      <c r="Q216" t="s">
        <v>40</v>
      </c>
    </row>
    <row r="217" spans="1:17" x14ac:dyDescent="0.2">
      <c r="A217" t="s">
        <v>80</v>
      </c>
      <c r="B217">
        <v>3.6089999999999997E-2</v>
      </c>
      <c r="C217">
        <v>3.7449999999999997E-2</v>
      </c>
      <c r="D217" t="s">
        <v>40</v>
      </c>
      <c r="E217">
        <v>4.2979999999999997E-2</v>
      </c>
      <c r="F217">
        <v>3.056E-2</v>
      </c>
      <c r="G217" t="s">
        <v>40</v>
      </c>
      <c r="H217">
        <v>1.8350000000000002E-2</v>
      </c>
      <c r="I217">
        <v>2.8150000000000001E-2</v>
      </c>
      <c r="J217">
        <v>2.7040000000000002E-2</v>
      </c>
      <c r="K217">
        <v>1.4789999999999999E-2</v>
      </c>
      <c r="L217">
        <v>4.5809999999999997E-2</v>
      </c>
      <c r="M217">
        <v>1.294E-2</v>
      </c>
      <c r="N217">
        <v>2.988E-2</v>
      </c>
      <c r="O217">
        <v>4.3659999999999997E-2</v>
      </c>
      <c r="P217" t="s">
        <v>40</v>
      </c>
      <c r="Q217" t="s">
        <v>40</v>
      </c>
    </row>
    <row r="218" spans="1:17" x14ac:dyDescent="0.2">
      <c r="A218" t="s">
        <v>81</v>
      </c>
      <c r="B218">
        <v>1.9910000000000001E-2</v>
      </c>
      <c r="C218">
        <v>2.0199999999999999E-2</v>
      </c>
      <c r="D218" t="s">
        <v>40</v>
      </c>
      <c r="E218">
        <v>1.9199999999999998E-2</v>
      </c>
      <c r="F218">
        <v>2.0910000000000002E-2</v>
      </c>
      <c r="G218" t="s">
        <v>40</v>
      </c>
      <c r="H218">
        <v>9.9600000000000001E-3</v>
      </c>
      <c r="I218">
        <v>1.5259999999999999E-2</v>
      </c>
      <c r="J218">
        <v>1.489E-2</v>
      </c>
      <c r="K218">
        <v>8.3800000000000003E-3</v>
      </c>
      <c r="L218">
        <v>2.4850000000000001E-2</v>
      </c>
      <c r="M218">
        <v>6.8799999999999998E-3</v>
      </c>
      <c r="N218">
        <v>1.9390000000000001E-2</v>
      </c>
      <c r="O218">
        <v>2.0719999999999999E-2</v>
      </c>
      <c r="P218" t="s">
        <v>40</v>
      </c>
      <c r="Q218" t="s">
        <v>40</v>
      </c>
    </row>
    <row r="221" spans="1:17" x14ac:dyDescent="0.2">
      <c r="A221" t="s">
        <v>96</v>
      </c>
    </row>
    <row r="223" spans="1:17" x14ac:dyDescent="0.2">
      <c r="B223" t="s">
        <v>95</v>
      </c>
      <c r="C223" t="s">
        <v>40</v>
      </c>
      <c r="D223" t="s">
        <v>40</v>
      </c>
      <c r="E223" t="s">
        <v>58</v>
      </c>
      <c r="F223" t="s">
        <v>40</v>
      </c>
      <c r="G223" t="s">
        <v>40</v>
      </c>
      <c r="H223" t="s">
        <v>59</v>
      </c>
      <c r="I223" t="s">
        <v>40</v>
      </c>
      <c r="J223" t="s">
        <v>40</v>
      </c>
      <c r="K223" t="s">
        <v>60</v>
      </c>
      <c r="L223" t="s">
        <v>40</v>
      </c>
      <c r="M223" t="s">
        <v>40</v>
      </c>
      <c r="N223" t="s">
        <v>61</v>
      </c>
      <c r="O223" t="s">
        <v>40</v>
      </c>
      <c r="P223" t="s">
        <v>40</v>
      </c>
      <c r="Q223" t="s">
        <v>40</v>
      </c>
    </row>
    <row r="224" spans="1:17" x14ac:dyDescent="0.2">
      <c r="A224" t="s">
        <v>75</v>
      </c>
      <c r="B224">
        <v>1.2600000000000001E-3</v>
      </c>
      <c r="C224">
        <v>3.2784988332401198E-4</v>
      </c>
      <c r="D224" t="s">
        <v>40</v>
      </c>
      <c r="E224">
        <v>4.6000000000000001E-4</v>
      </c>
      <c r="F224">
        <v>1.1200803367965701E-3</v>
      </c>
      <c r="G224" t="s">
        <v>40</v>
      </c>
      <c r="H224">
        <v>4.6999999999999999E-4</v>
      </c>
      <c r="I224">
        <v>1.32549562010142E-3</v>
      </c>
      <c r="J224">
        <v>3.8744672607516403E-5</v>
      </c>
      <c r="K224">
        <v>5.3512728384679995E-4</v>
      </c>
      <c r="L224">
        <v>1.16E-3</v>
      </c>
      <c r="M224">
        <v>3.1E-4</v>
      </c>
      <c r="N224">
        <v>9.0733590733590704E-4</v>
      </c>
      <c r="O224">
        <v>6.7514129742867596E-4</v>
      </c>
      <c r="P224" t="s">
        <v>40</v>
      </c>
      <c r="Q224" t="s">
        <v>40</v>
      </c>
    </row>
    <row r="225" spans="1:60" x14ac:dyDescent="0.2">
      <c r="A225" t="s">
        <v>76</v>
      </c>
      <c r="B225">
        <v>0.15619</v>
      </c>
      <c r="C225">
        <v>0.15293232792702399</v>
      </c>
      <c r="D225" t="s">
        <v>40</v>
      </c>
      <c r="E225">
        <v>0.15864</v>
      </c>
      <c r="F225">
        <v>0.15047699972963499</v>
      </c>
      <c r="G225" t="s">
        <v>40</v>
      </c>
      <c r="H225">
        <v>0.15487999999999999</v>
      </c>
      <c r="I225">
        <v>0.15193253419394401</v>
      </c>
      <c r="J225">
        <v>0.15955056179775201</v>
      </c>
      <c r="K225">
        <v>0.13695436128736299</v>
      </c>
      <c r="L225">
        <v>0.17927999999999999</v>
      </c>
      <c r="M225">
        <v>0.12272</v>
      </c>
      <c r="N225">
        <v>0.149806949806949</v>
      </c>
      <c r="O225">
        <v>0.15931405644181201</v>
      </c>
      <c r="P225" t="s">
        <v>40</v>
      </c>
      <c r="Q225" t="s">
        <v>40</v>
      </c>
    </row>
    <row r="226" spans="1:60" x14ac:dyDescent="0.2">
      <c r="A226" t="s">
        <v>77</v>
      </c>
      <c r="B226">
        <v>0.59119999999999995</v>
      </c>
      <c r="C226">
        <v>0.62443831600871702</v>
      </c>
      <c r="D226" t="s">
        <v>40</v>
      </c>
      <c r="E226">
        <v>0.60470000000000002</v>
      </c>
      <c r="F226">
        <v>0.61096520026263901</v>
      </c>
      <c r="G226" t="s">
        <v>40</v>
      </c>
      <c r="H226">
        <v>0.61645000000000005</v>
      </c>
      <c r="I226">
        <v>0.60567465806054999</v>
      </c>
      <c r="J226">
        <v>0.60356450987989096</v>
      </c>
      <c r="K226">
        <v>0.64188517697423697</v>
      </c>
      <c r="L226">
        <v>0.56442999999999999</v>
      </c>
      <c r="M226">
        <v>0.66054000000000002</v>
      </c>
      <c r="N226">
        <v>0.62830115830115796</v>
      </c>
      <c r="O226">
        <v>0.587372928762948</v>
      </c>
      <c r="P226" t="s">
        <v>40</v>
      </c>
      <c r="Q226" t="s">
        <v>40</v>
      </c>
    </row>
    <row r="227" spans="1:60" x14ac:dyDescent="0.2">
      <c r="A227" t="s">
        <v>78</v>
      </c>
      <c r="B227">
        <v>2.64E-2</v>
      </c>
      <c r="C227">
        <v>1.97867047229668E-2</v>
      </c>
      <c r="D227" t="s">
        <v>40</v>
      </c>
      <c r="E227">
        <v>1.7489999999999999E-2</v>
      </c>
      <c r="F227">
        <v>2.8697230697925898E-2</v>
      </c>
      <c r="G227" t="s">
        <v>40</v>
      </c>
      <c r="H227">
        <v>2.1530000000000001E-2</v>
      </c>
      <c r="I227">
        <v>2.90072229906254E-2</v>
      </c>
      <c r="J227">
        <v>1.2708252615265399E-2</v>
      </c>
      <c r="K227">
        <v>2.2895803073159499E-2</v>
      </c>
      <c r="L227">
        <v>2.1770000000000001E-2</v>
      </c>
      <c r="M227">
        <v>2.5940000000000001E-2</v>
      </c>
      <c r="N227">
        <v>2.6235521235521201E-2</v>
      </c>
      <c r="O227">
        <v>1.99456029011786E-2</v>
      </c>
      <c r="P227" t="s">
        <v>40</v>
      </c>
      <c r="Q227" t="s">
        <v>40</v>
      </c>
    </row>
    <row r="228" spans="1:60" x14ac:dyDescent="0.2">
      <c r="A228" t="s">
        <v>79</v>
      </c>
      <c r="B228">
        <v>0.11681999999999999</v>
      </c>
      <c r="C228">
        <v>9.13351204366189E-2</v>
      </c>
      <c r="D228" t="s">
        <v>40</v>
      </c>
      <c r="E228">
        <v>9.8809999999999995E-2</v>
      </c>
      <c r="F228">
        <v>0.10934301494727799</v>
      </c>
      <c r="G228" t="s">
        <v>40</v>
      </c>
      <c r="H228">
        <v>9.6839999999999996E-2</v>
      </c>
      <c r="I228">
        <v>0.12866912555709201</v>
      </c>
      <c r="J228">
        <v>6.16815187911662E-2</v>
      </c>
      <c r="K228">
        <v>0.109165965904747</v>
      </c>
      <c r="L228">
        <v>9.6850000000000006E-2</v>
      </c>
      <c r="M228">
        <v>0.11343</v>
      </c>
      <c r="N228">
        <v>9.9633204633204603E-2</v>
      </c>
      <c r="O228">
        <v>0.108504851372465</v>
      </c>
      <c r="P228" t="s">
        <v>40</v>
      </c>
      <c r="Q228" t="s">
        <v>40</v>
      </c>
    </row>
    <row r="229" spans="1:60" x14ac:dyDescent="0.2">
      <c r="A229" t="s">
        <v>80</v>
      </c>
      <c r="B229">
        <v>6.9690000000000002E-2</v>
      </c>
      <c r="C229">
        <v>7.2223400767554402E-2</v>
      </c>
      <c r="D229" t="s">
        <v>40</v>
      </c>
      <c r="E229">
        <v>8.2879999999999995E-2</v>
      </c>
      <c r="F229">
        <v>5.9016646711212303E-2</v>
      </c>
      <c r="G229" t="s">
        <v>40</v>
      </c>
      <c r="H229">
        <v>7.1190000000000003E-2</v>
      </c>
      <c r="I229">
        <v>5.4076379283848099E-2</v>
      </c>
      <c r="J229">
        <v>0.104765594730724</v>
      </c>
      <c r="K229">
        <v>5.6532375200672703E-2</v>
      </c>
      <c r="L229">
        <v>8.8499999999999995E-2</v>
      </c>
      <c r="M229">
        <v>5.0319999999999997E-2</v>
      </c>
      <c r="N229">
        <v>5.76833976833976E-2</v>
      </c>
      <c r="O229">
        <v>8.4219054416388495E-2</v>
      </c>
      <c r="P229" t="s">
        <v>40</v>
      </c>
      <c r="Q229" t="s">
        <v>40</v>
      </c>
    </row>
    <row r="230" spans="1:60" x14ac:dyDescent="0.2">
      <c r="A230" t="s">
        <v>81</v>
      </c>
      <c r="B230">
        <v>3.8449999999999998E-2</v>
      </c>
      <c r="C230">
        <v>3.8956280253794301E-2</v>
      </c>
      <c r="D230" t="s">
        <v>40</v>
      </c>
      <c r="E230">
        <v>3.7019999999999997E-2</v>
      </c>
      <c r="F230">
        <v>4.03808273145108E-2</v>
      </c>
      <c r="G230" t="s">
        <v>40</v>
      </c>
      <c r="H230">
        <v>3.8640000000000001E-2</v>
      </c>
      <c r="I230">
        <v>2.93145842938374E-2</v>
      </c>
      <c r="J230">
        <v>5.7690817512592002E-2</v>
      </c>
      <c r="K230">
        <v>3.2031190275972697E-2</v>
      </c>
      <c r="L230">
        <v>4.8009999999999997E-2</v>
      </c>
      <c r="M230">
        <v>2.6749999999999999E-2</v>
      </c>
      <c r="N230">
        <v>3.7432432432432397E-2</v>
      </c>
      <c r="O230">
        <v>3.9968364807777601E-2</v>
      </c>
      <c r="P230" t="s">
        <v>40</v>
      </c>
      <c r="Q230" t="s">
        <v>40</v>
      </c>
    </row>
    <row r="233" spans="1:60" x14ac:dyDescent="0.2">
      <c r="A233" t="s">
        <v>97</v>
      </c>
    </row>
    <row r="234" spans="1:60" x14ac:dyDescent="0.2">
      <c r="BG234" t="s">
        <v>40</v>
      </c>
      <c r="BH234" t="s">
        <v>40</v>
      </c>
    </row>
    <row r="235" spans="1:60" x14ac:dyDescent="0.2">
      <c r="A235" t="s">
        <v>152</v>
      </c>
      <c r="BG235" t="s">
        <v>40</v>
      </c>
      <c r="BH235" t="s">
        <v>40</v>
      </c>
    </row>
    <row r="236" spans="1:60" x14ac:dyDescent="0.2">
      <c r="BG236" t="s">
        <v>40</v>
      </c>
      <c r="BH236" t="s">
        <v>40</v>
      </c>
    </row>
    <row r="237" spans="1:60" x14ac:dyDescent="0.2">
      <c r="A237" t="s">
        <v>29</v>
      </c>
      <c r="B237">
        <v>0.88934000000000002</v>
      </c>
      <c r="BG237" t="s">
        <v>40</v>
      </c>
      <c r="BH237" t="s">
        <v>40</v>
      </c>
    </row>
    <row r="238" spans="1:60" x14ac:dyDescent="0.2">
      <c r="BG238" t="s">
        <v>40</v>
      </c>
      <c r="BH238" t="s">
        <v>40</v>
      </c>
    </row>
    <row r="239" spans="1:60" x14ac:dyDescent="0.2">
      <c r="A239" t="s">
        <v>31</v>
      </c>
      <c r="BG239" t="s">
        <v>40</v>
      </c>
      <c r="BH239" t="s">
        <v>40</v>
      </c>
    </row>
    <row r="241" spans="1:34" x14ac:dyDescent="0.2">
      <c r="A241" t="s">
        <v>32</v>
      </c>
      <c r="B241" t="s">
        <v>33</v>
      </c>
      <c r="C241" t="s">
        <v>34</v>
      </c>
      <c r="D241" t="s">
        <v>35</v>
      </c>
      <c r="E241" t="s">
        <v>36</v>
      </c>
    </row>
    <row r="242" spans="1:34" x14ac:dyDescent="0.2">
      <c r="A242">
        <v>0.23699000000000001</v>
      </c>
      <c r="B242" t="s">
        <v>37</v>
      </c>
      <c r="C242">
        <v>3</v>
      </c>
      <c r="D242">
        <v>3</v>
      </c>
      <c r="E242" t="str">
        <f>M249</f>
        <v xml:space="preserve"> SG</v>
      </c>
    </row>
    <row r="244" spans="1:34" x14ac:dyDescent="0.2">
      <c r="A244" t="s">
        <v>38</v>
      </c>
    </row>
    <row r="246" spans="1:34" x14ac:dyDescent="0.2">
      <c r="B246" t="s">
        <v>39</v>
      </c>
      <c r="C246" t="s">
        <v>40</v>
      </c>
      <c r="D246" t="s">
        <v>40</v>
      </c>
      <c r="E246" t="s">
        <v>40</v>
      </c>
      <c r="F246" t="s">
        <v>41</v>
      </c>
      <c r="G246" t="s">
        <v>40</v>
      </c>
      <c r="H246" t="s">
        <v>40</v>
      </c>
      <c r="I246" t="s">
        <v>40</v>
      </c>
      <c r="J246" t="s">
        <v>42</v>
      </c>
      <c r="K246" t="s">
        <v>40</v>
      </c>
      <c r="L246" t="s">
        <v>40</v>
      </c>
      <c r="M246" t="s">
        <v>40</v>
      </c>
      <c r="N246" t="s">
        <v>43</v>
      </c>
      <c r="O246" t="s">
        <v>40</v>
      </c>
      <c r="P246" t="s">
        <v>40</v>
      </c>
      <c r="Q246" t="s">
        <v>40</v>
      </c>
      <c r="R246" t="s">
        <v>44</v>
      </c>
      <c r="S246" t="s">
        <v>40</v>
      </c>
      <c r="T246" t="s">
        <v>40</v>
      </c>
      <c r="U246" t="s">
        <v>40</v>
      </c>
      <c r="V246" t="s">
        <v>45</v>
      </c>
      <c r="W246" t="s">
        <v>40</v>
      </c>
      <c r="X246" t="s">
        <v>40</v>
      </c>
      <c r="Y246" t="s">
        <v>40</v>
      </c>
      <c r="Z246" t="s">
        <v>46</v>
      </c>
      <c r="AA246" t="s">
        <v>40</v>
      </c>
      <c r="AB246" t="s">
        <v>40</v>
      </c>
      <c r="AH246" t="s">
        <v>40</v>
      </c>
    </row>
    <row r="247" spans="1:34" x14ac:dyDescent="0.2">
      <c r="A247" t="s">
        <v>47</v>
      </c>
      <c r="B247" t="s">
        <v>48</v>
      </c>
      <c r="C247" t="s">
        <v>49</v>
      </c>
      <c r="D247" t="s">
        <v>50</v>
      </c>
      <c r="E247" t="s">
        <v>51</v>
      </c>
      <c r="F247" t="s">
        <v>49</v>
      </c>
      <c r="G247" t="s">
        <v>50</v>
      </c>
      <c r="H247" t="s">
        <v>51</v>
      </c>
      <c r="I247" t="s">
        <v>40</v>
      </c>
      <c r="J247" t="s">
        <v>51</v>
      </c>
      <c r="K247" t="s">
        <v>40</v>
      </c>
      <c r="L247" t="s">
        <v>40</v>
      </c>
      <c r="M247" t="s">
        <v>40</v>
      </c>
      <c r="N247" t="s">
        <v>49</v>
      </c>
      <c r="O247" t="s">
        <v>51</v>
      </c>
      <c r="P247" t="s">
        <v>40</v>
      </c>
      <c r="Q247" t="s">
        <v>40</v>
      </c>
      <c r="R247" t="s">
        <v>48</v>
      </c>
      <c r="S247" t="s">
        <v>51</v>
      </c>
      <c r="T247" t="s">
        <v>40</v>
      </c>
      <c r="U247" t="s">
        <v>40</v>
      </c>
      <c r="V247" t="s">
        <v>48</v>
      </c>
      <c r="W247" t="s">
        <v>40</v>
      </c>
      <c r="X247" t="s">
        <v>40</v>
      </c>
      <c r="Y247" t="s">
        <v>40</v>
      </c>
      <c r="Z247" t="s">
        <v>48</v>
      </c>
      <c r="AA247" t="s">
        <v>40</v>
      </c>
      <c r="AB247" t="s">
        <v>40</v>
      </c>
      <c r="AH247" t="s">
        <v>40</v>
      </c>
    </row>
    <row r="248" spans="1:34" x14ac:dyDescent="0.2">
      <c r="A248" t="s">
        <v>52</v>
      </c>
      <c r="B248" t="s">
        <v>49</v>
      </c>
      <c r="C248" t="s">
        <v>50</v>
      </c>
      <c r="D248" t="s">
        <v>53</v>
      </c>
      <c r="E248" t="s">
        <v>40</v>
      </c>
      <c r="F248" t="s">
        <v>48</v>
      </c>
      <c r="G248" t="s">
        <v>49</v>
      </c>
      <c r="H248" t="s">
        <v>51</v>
      </c>
      <c r="I248" t="s">
        <v>40</v>
      </c>
      <c r="J248" t="s">
        <v>48</v>
      </c>
      <c r="K248" t="s">
        <v>49</v>
      </c>
      <c r="L248" t="s">
        <v>51</v>
      </c>
      <c r="M248" t="s">
        <v>40</v>
      </c>
      <c r="N248" t="s">
        <v>49</v>
      </c>
      <c r="O248" t="s">
        <v>50</v>
      </c>
      <c r="P248" t="s">
        <v>53</v>
      </c>
      <c r="Q248" t="s">
        <v>40</v>
      </c>
      <c r="R248" t="s">
        <v>48</v>
      </c>
      <c r="S248" t="s">
        <v>49</v>
      </c>
      <c r="T248" t="s">
        <v>40</v>
      </c>
      <c r="U248" t="s">
        <v>40</v>
      </c>
      <c r="V248" t="s">
        <v>48</v>
      </c>
      <c r="W248" t="s">
        <v>49</v>
      </c>
      <c r="X248" t="s">
        <v>51</v>
      </c>
      <c r="Y248" t="s">
        <v>40</v>
      </c>
      <c r="Z248" t="s">
        <v>48</v>
      </c>
      <c r="AA248" t="s">
        <v>49</v>
      </c>
      <c r="AB248" t="s">
        <v>40</v>
      </c>
      <c r="AH248" t="s">
        <v>40</v>
      </c>
    </row>
    <row r="249" spans="1:34" x14ac:dyDescent="0.2">
      <c r="A249" t="s">
        <v>54</v>
      </c>
      <c r="B249" t="s">
        <v>50</v>
      </c>
      <c r="C249" t="s">
        <v>40</v>
      </c>
      <c r="D249" t="s">
        <v>40</v>
      </c>
      <c r="E249" t="s">
        <v>40</v>
      </c>
      <c r="F249" t="s">
        <v>48</v>
      </c>
      <c r="G249" t="s">
        <v>49</v>
      </c>
      <c r="H249" t="s">
        <v>40</v>
      </c>
      <c r="I249" t="s">
        <v>40</v>
      </c>
      <c r="J249" t="s">
        <v>48</v>
      </c>
      <c r="K249" t="s">
        <v>49</v>
      </c>
      <c r="L249" t="s">
        <v>50</v>
      </c>
      <c r="M249" t="s">
        <v>51</v>
      </c>
      <c r="N249" t="s">
        <v>49</v>
      </c>
      <c r="O249" t="s">
        <v>50</v>
      </c>
      <c r="P249" t="s">
        <v>53</v>
      </c>
      <c r="Q249" t="s">
        <v>40</v>
      </c>
      <c r="R249" t="s">
        <v>49</v>
      </c>
      <c r="S249" t="s">
        <v>50</v>
      </c>
      <c r="T249" t="s">
        <v>40</v>
      </c>
      <c r="U249" t="s">
        <v>40</v>
      </c>
      <c r="V249" t="s">
        <v>48</v>
      </c>
      <c r="W249" t="s">
        <v>49</v>
      </c>
      <c r="X249" t="s">
        <v>40</v>
      </c>
      <c r="Y249" t="s">
        <v>40</v>
      </c>
      <c r="Z249" t="s">
        <v>48</v>
      </c>
      <c r="AA249" t="s">
        <v>49</v>
      </c>
      <c r="AB249" t="s">
        <v>50</v>
      </c>
      <c r="AH249" t="s">
        <v>50</v>
      </c>
    </row>
    <row r="250" spans="1:34" x14ac:dyDescent="0.2">
      <c r="A250" t="s">
        <v>55</v>
      </c>
      <c r="B250" t="s">
        <v>48</v>
      </c>
      <c r="C250" t="s">
        <v>49</v>
      </c>
      <c r="D250" t="s">
        <v>50</v>
      </c>
      <c r="E250" t="s">
        <v>40</v>
      </c>
      <c r="F250" t="s">
        <v>48</v>
      </c>
      <c r="G250" t="s">
        <v>49</v>
      </c>
      <c r="H250" t="s">
        <v>40</v>
      </c>
      <c r="I250" t="s">
        <v>40</v>
      </c>
      <c r="J250" t="s">
        <v>48</v>
      </c>
      <c r="K250" t="s">
        <v>51</v>
      </c>
      <c r="L250" t="s">
        <v>40</v>
      </c>
      <c r="M250" t="s">
        <v>40</v>
      </c>
      <c r="N250" t="s">
        <v>48</v>
      </c>
      <c r="O250" t="s">
        <v>49</v>
      </c>
      <c r="P250" t="s">
        <v>51</v>
      </c>
      <c r="Q250" t="s">
        <v>40</v>
      </c>
      <c r="R250" t="s">
        <v>48</v>
      </c>
      <c r="S250" t="s">
        <v>49</v>
      </c>
      <c r="T250" t="s">
        <v>51</v>
      </c>
      <c r="U250" t="s">
        <v>40</v>
      </c>
      <c r="V250" t="s">
        <v>48</v>
      </c>
      <c r="W250" t="s">
        <v>49</v>
      </c>
      <c r="X250" t="s">
        <v>40</v>
      </c>
      <c r="Y250" t="s">
        <v>40</v>
      </c>
      <c r="Z250" t="s">
        <v>48</v>
      </c>
      <c r="AA250" t="s">
        <v>49</v>
      </c>
      <c r="AB250" t="s">
        <v>40</v>
      </c>
      <c r="AH250" t="s">
        <v>40</v>
      </c>
    </row>
    <row r="251" spans="1:34" x14ac:dyDescent="0.2">
      <c r="A251" t="s">
        <v>56</v>
      </c>
      <c r="B251" t="s">
        <v>48</v>
      </c>
      <c r="C251" t="s">
        <v>49</v>
      </c>
      <c r="D251" t="s">
        <v>50</v>
      </c>
      <c r="E251" t="s">
        <v>40</v>
      </c>
      <c r="F251" t="s">
        <v>48</v>
      </c>
      <c r="G251" t="s">
        <v>49</v>
      </c>
      <c r="H251" t="s">
        <v>50</v>
      </c>
      <c r="I251" t="s">
        <v>51</v>
      </c>
      <c r="J251" t="s">
        <v>48</v>
      </c>
      <c r="K251" t="s">
        <v>51</v>
      </c>
      <c r="L251" t="s">
        <v>40</v>
      </c>
      <c r="M251" t="s">
        <v>40</v>
      </c>
      <c r="N251" t="s">
        <v>49</v>
      </c>
      <c r="O251" t="s">
        <v>50</v>
      </c>
      <c r="P251" t="s">
        <v>51</v>
      </c>
      <c r="Q251" t="s">
        <v>40</v>
      </c>
      <c r="R251" t="s">
        <v>48</v>
      </c>
      <c r="S251" t="s">
        <v>49</v>
      </c>
      <c r="T251" t="s">
        <v>40</v>
      </c>
      <c r="U251" t="s">
        <v>40</v>
      </c>
      <c r="V251" t="s">
        <v>49</v>
      </c>
      <c r="W251" t="s">
        <v>40</v>
      </c>
      <c r="X251" t="s">
        <v>40</v>
      </c>
      <c r="Y251" t="s">
        <v>40</v>
      </c>
      <c r="Z251" t="s">
        <v>48</v>
      </c>
      <c r="AA251" t="s">
        <v>49</v>
      </c>
      <c r="AB251" t="s">
        <v>40</v>
      </c>
      <c r="AH251" t="s">
        <v>40</v>
      </c>
    </row>
    <row r="254" spans="1:34" x14ac:dyDescent="0.2">
      <c r="A254" t="s">
        <v>57</v>
      </c>
    </row>
    <row r="256" spans="1:34" x14ac:dyDescent="0.2">
      <c r="A256" t="s">
        <v>47</v>
      </c>
      <c r="B256" t="s">
        <v>40</v>
      </c>
      <c r="C256" t="s">
        <v>40</v>
      </c>
      <c r="D256" t="s">
        <v>58</v>
      </c>
      <c r="E256" t="s">
        <v>40</v>
      </c>
      <c r="F256" t="s">
        <v>40</v>
      </c>
      <c r="G256" t="s">
        <v>59</v>
      </c>
      <c r="H256" t="s">
        <v>40</v>
      </c>
      <c r="I256" t="s">
        <v>40</v>
      </c>
      <c r="J256" t="s">
        <v>60</v>
      </c>
      <c r="K256" t="s">
        <v>40</v>
      </c>
      <c r="L256" t="s">
        <v>40</v>
      </c>
      <c r="M256" t="s">
        <v>61</v>
      </c>
      <c r="N256" t="s">
        <v>40</v>
      </c>
      <c r="O256" t="s">
        <v>40</v>
      </c>
      <c r="P256" t="s">
        <v>40</v>
      </c>
    </row>
    <row r="257" spans="1:60" x14ac:dyDescent="0.2">
      <c r="A257" t="s">
        <v>62</v>
      </c>
      <c r="B257" t="s">
        <v>63</v>
      </c>
      <c r="C257" t="s">
        <v>40</v>
      </c>
      <c r="D257" t="s">
        <v>63</v>
      </c>
      <c r="E257" t="s">
        <v>49</v>
      </c>
      <c r="F257" t="s">
        <v>40</v>
      </c>
      <c r="G257" t="s">
        <v>49</v>
      </c>
      <c r="H257" t="s">
        <v>64</v>
      </c>
      <c r="I257" t="s">
        <v>65</v>
      </c>
      <c r="J257" t="s">
        <v>49</v>
      </c>
      <c r="K257" t="s">
        <v>66</v>
      </c>
      <c r="L257" t="s">
        <v>63</v>
      </c>
      <c r="M257" t="s">
        <v>63</v>
      </c>
      <c r="N257" t="s">
        <v>49</v>
      </c>
      <c r="O257" t="s">
        <v>40</v>
      </c>
      <c r="P257" t="s">
        <v>40</v>
      </c>
    </row>
    <row r="260" spans="1:60" x14ac:dyDescent="0.2">
      <c r="A260" t="s">
        <v>67</v>
      </c>
    </row>
    <row r="262" spans="1:60" x14ac:dyDescent="0.2">
      <c r="B262" t="s">
        <v>68</v>
      </c>
      <c r="C262" t="s">
        <v>69</v>
      </c>
      <c r="D262" t="s">
        <v>70</v>
      </c>
      <c r="E262" t="s">
        <v>71</v>
      </c>
      <c r="F262" t="s">
        <v>72</v>
      </c>
      <c r="G262" t="s">
        <v>73</v>
      </c>
      <c r="H262" t="s">
        <v>74</v>
      </c>
      <c r="I262" t="s">
        <v>40</v>
      </c>
      <c r="BG262" t="s">
        <v>40</v>
      </c>
      <c r="BH262" t="s">
        <v>40</v>
      </c>
    </row>
    <row r="263" spans="1:60" x14ac:dyDescent="0.2">
      <c r="A263" t="s">
        <v>75</v>
      </c>
      <c r="B263">
        <v>3.0000000000000001E-5</v>
      </c>
      <c r="C263">
        <v>4.13E-3</v>
      </c>
      <c r="D263">
        <v>1.2970000000000001E-2</v>
      </c>
      <c r="E263">
        <v>2.6190000000000001E-2</v>
      </c>
      <c r="F263">
        <v>6.8989999999999996E-2</v>
      </c>
      <c r="G263">
        <v>0.25711000000000001</v>
      </c>
      <c r="H263">
        <v>0.63058000000000003</v>
      </c>
      <c r="I263" t="s">
        <v>40</v>
      </c>
      <c r="BG263" t="s">
        <v>40</v>
      </c>
      <c r="BH263" t="s">
        <v>40</v>
      </c>
    </row>
    <row r="264" spans="1:60" x14ac:dyDescent="0.2">
      <c r="A264" t="s">
        <v>76</v>
      </c>
      <c r="B264">
        <v>8.5309999999999997E-2</v>
      </c>
      <c r="C264">
        <v>0.21998000000000001</v>
      </c>
      <c r="D264">
        <v>0.13213</v>
      </c>
      <c r="E264">
        <v>0.12998999999999999</v>
      </c>
      <c r="F264">
        <v>0.20371</v>
      </c>
      <c r="G264">
        <v>0.16885</v>
      </c>
      <c r="H264">
        <v>6.003E-2</v>
      </c>
      <c r="I264" t="s">
        <v>40</v>
      </c>
      <c r="BG264" t="s">
        <v>40</v>
      </c>
      <c r="BH264" t="s">
        <v>40</v>
      </c>
    </row>
    <row r="265" spans="1:60" x14ac:dyDescent="0.2">
      <c r="A265" t="s">
        <v>77</v>
      </c>
      <c r="B265">
        <v>0.86597000000000002</v>
      </c>
      <c r="C265">
        <v>0.10331</v>
      </c>
      <c r="D265">
        <v>2.2720000000000001E-2</v>
      </c>
      <c r="E265">
        <v>6.62E-3</v>
      </c>
      <c r="F265">
        <v>1.2999999999999999E-3</v>
      </c>
      <c r="G265">
        <v>8.0000000000000007E-5</v>
      </c>
      <c r="H265">
        <v>0</v>
      </c>
      <c r="I265" t="s">
        <v>40</v>
      </c>
      <c r="BG265" t="s">
        <v>40</v>
      </c>
      <c r="BH265" t="s">
        <v>40</v>
      </c>
    </row>
    <row r="266" spans="1:60" x14ac:dyDescent="0.2">
      <c r="A266" t="s">
        <v>78</v>
      </c>
      <c r="B266">
        <v>7.92E-3</v>
      </c>
      <c r="C266">
        <v>5.6849999999999998E-2</v>
      </c>
      <c r="D266">
        <v>6.4339999999999994E-2</v>
      </c>
      <c r="E266">
        <v>7.9799999999999996E-2</v>
      </c>
      <c r="F266">
        <v>0.14593999999999999</v>
      </c>
      <c r="G266">
        <v>0.37284</v>
      </c>
      <c r="H266">
        <v>0.27231</v>
      </c>
      <c r="I266" t="s">
        <v>40</v>
      </c>
      <c r="BG266" t="s">
        <v>40</v>
      </c>
      <c r="BH266" t="s">
        <v>40</v>
      </c>
    </row>
    <row r="267" spans="1:60" x14ac:dyDescent="0.2">
      <c r="A267" t="s">
        <v>79</v>
      </c>
      <c r="B267">
        <v>3.108E-2</v>
      </c>
      <c r="C267">
        <v>0.28391</v>
      </c>
      <c r="D267">
        <v>0.26378000000000001</v>
      </c>
      <c r="E267">
        <v>0.21615999999999999</v>
      </c>
      <c r="F267">
        <v>0.15229999999999999</v>
      </c>
      <c r="G267">
        <v>4.8840000000000001E-2</v>
      </c>
      <c r="H267">
        <v>3.9300000000000003E-3</v>
      </c>
      <c r="I267" t="s">
        <v>40</v>
      </c>
      <c r="BG267" t="s">
        <v>40</v>
      </c>
      <c r="BH267" t="s">
        <v>40</v>
      </c>
    </row>
    <row r="268" spans="1:60" x14ac:dyDescent="0.2">
      <c r="A268" t="s">
        <v>80</v>
      </c>
      <c r="B268">
        <v>2.0639999999999999E-2</v>
      </c>
      <c r="C268">
        <v>0.22986999999999999</v>
      </c>
      <c r="D268">
        <v>0.28895999999999999</v>
      </c>
      <c r="E268">
        <v>0.25063999999999997</v>
      </c>
      <c r="F268">
        <v>0.16012999999999999</v>
      </c>
      <c r="G268">
        <v>4.6100000000000002E-2</v>
      </c>
      <c r="H268">
        <v>3.6600000000000001E-3</v>
      </c>
      <c r="I268" t="s">
        <v>40</v>
      </c>
    </row>
    <row r="269" spans="1:60" x14ac:dyDescent="0.2">
      <c r="A269" t="s">
        <v>81</v>
      </c>
      <c r="B269">
        <v>1.023E-2</v>
      </c>
      <c r="C269">
        <v>0.14219999999999999</v>
      </c>
      <c r="D269">
        <v>0.2394</v>
      </c>
      <c r="E269">
        <v>0.27897</v>
      </c>
      <c r="F269">
        <v>0.23493</v>
      </c>
      <c r="G269">
        <v>8.6239999999999997E-2</v>
      </c>
      <c r="H269">
        <v>8.0300000000000007E-3</v>
      </c>
      <c r="I269" t="s">
        <v>40</v>
      </c>
    </row>
    <row r="272" spans="1:60" x14ac:dyDescent="0.2">
      <c r="A272" t="s">
        <v>82</v>
      </c>
    </row>
    <row r="274" spans="1:60" x14ac:dyDescent="0.2">
      <c r="B274" t="s">
        <v>39</v>
      </c>
      <c r="C274" t="s">
        <v>40</v>
      </c>
      <c r="D274" t="s">
        <v>40</v>
      </c>
      <c r="E274" t="s">
        <v>40</v>
      </c>
      <c r="F274" t="s">
        <v>41</v>
      </c>
      <c r="G274" t="s">
        <v>40</v>
      </c>
      <c r="H274" t="s">
        <v>40</v>
      </c>
      <c r="I274" t="s">
        <v>40</v>
      </c>
      <c r="J274" t="s">
        <v>42</v>
      </c>
      <c r="K274" t="s">
        <v>40</v>
      </c>
      <c r="L274" t="s">
        <v>40</v>
      </c>
      <c r="M274" t="s">
        <v>40</v>
      </c>
      <c r="N274" t="s">
        <v>43</v>
      </c>
      <c r="O274" t="s">
        <v>40</v>
      </c>
      <c r="P274" t="s">
        <v>40</v>
      </c>
      <c r="Q274" t="s">
        <v>40</v>
      </c>
      <c r="R274" t="s">
        <v>44</v>
      </c>
      <c r="S274" t="s">
        <v>40</v>
      </c>
      <c r="T274" t="s">
        <v>40</v>
      </c>
      <c r="U274" t="s">
        <v>40</v>
      </c>
      <c r="V274" t="s">
        <v>45</v>
      </c>
      <c r="W274" t="s">
        <v>40</v>
      </c>
      <c r="X274" t="s">
        <v>40</v>
      </c>
      <c r="Y274" t="s">
        <v>40</v>
      </c>
      <c r="Z274" t="s">
        <v>46</v>
      </c>
      <c r="AA274" t="s">
        <v>40</v>
      </c>
      <c r="AB274" t="s">
        <v>40</v>
      </c>
      <c r="AH274" t="s">
        <v>40</v>
      </c>
    </row>
    <row r="275" spans="1:60" x14ac:dyDescent="0.2">
      <c r="A275" t="s">
        <v>47</v>
      </c>
      <c r="B275">
        <v>0.89773000000000003</v>
      </c>
      <c r="C275">
        <v>0.89056000000000002</v>
      </c>
      <c r="D275">
        <v>0.88744000000000001</v>
      </c>
      <c r="E275">
        <v>0.88070000000000004</v>
      </c>
      <c r="F275">
        <v>0.66168000000000005</v>
      </c>
      <c r="G275">
        <v>0.61658999999999997</v>
      </c>
      <c r="H275">
        <v>1.0769200000000001</v>
      </c>
      <c r="I275" t="s">
        <v>40</v>
      </c>
      <c r="J275" t="s">
        <v>83</v>
      </c>
      <c r="K275" t="s">
        <v>40</v>
      </c>
      <c r="L275" t="s">
        <v>40</v>
      </c>
      <c r="M275" t="s">
        <v>40</v>
      </c>
      <c r="N275">
        <v>0.83413000000000004</v>
      </c>
      <c r="O275">
        <v>0.92964000000000002</v>
      </c>
      <c r="P275" t="s">
        <v>40</v>
      </c>
      <c r="Q275" t="s">
        <v>40</v>
      </c>
      <c r="R275">
        <v>0.77302999999999999</v>
      </c>
      <c r="S275">
        <v>0.96908000000000005</v>
      </c>
      <c r="T275" t="s">
        <v>40</v>
      </c>
      <c r="U275" t="s">
        <v>40</v>
      </c>
      <c r="V275" t="s">
        <v>83</v>
      </c>
      <c r="W275" t="s">
        <v>40</v>
      </c>
      <c r="X275" t="s">
        <v>40</v>
      </c>
      <c r="Y275" t="s">
        <v>40</v>
      </c>
      <c r="Z275" t="s">
        <v>83</v>
      </c>
      <c r="AA275" t="s">
        <v>40</v>
      </c>
      <c r="AB275" t="s">
        <v>40</v>
      </c>
      <c r="AH275" t="s">
        <v>40</v>
      </c>
    </row>
    <row r="276" spans="1:60" x14ac:dyDescent="0.2">
      <c r="A276" t="s">
        <v>52</v>
      </c>
      <c r="B276">
        <v>0.88088999999999995</v>
      </c>
      <c r="C276">
        <v>0.89688999999999997</v>
      </c>
      <c r="D276">
        <v>0.88973999999999998</v>
      </c>
      <c r="E276" t="s">
        <v>40</v>
      </c>
      <c r="F276">
        <v>0.87390999999999996</v>
      </c>
      <c r="G276">
        <v>0.71531999999999996</v>
      </c>
      <c r="H276">
        <v>1.0096000000000001</v>
      </c>
      <c r="I276" t="s">
        <v>40</v>
      </c>
      <c r="J276">
        <v>0.75629999999999997</v>
      </c>
      <c r="K276">
        <v>1.39449</v>
      </c>
      <c r="L276">
        <v>0.32125999999999999</v>
      </c>
      <c r="M276" t="s">
        <v>40</v>
      </c>
      <c r="N276">
        <v>0.9415</v>
      </c>
      <c r="O276">
        <v>0.86773</v>
      </c>
      <c r="P276">
        <v>0.84023000000000003</v>
      </c>
      <c r="Q276" t="s">
        <v>40</v>
      </c>
      <c r="R276">
        <v>0.95311000000000001</v>
      </c>
      <c r="S276">
        <v>0.80530999999999997</v>
      </c>
      <c r="T276" t="s">
        <v>40</v>
      </c>
      <c r="U276" t="s">
        <v>40</v>
      </c>
      <c r="V276">
        <v>0.85487000000000002</v>
      </c>
      <c r="W276">
        <v>0.79566000000000003</v>
      </c>
      <c r="X276">
        <v>0.96286000000000005</v>
      </c>
      <c r="Y276" t="s">
        <v>40</v>
      </c>
      <c r="Z276">
        <v>0.92271000000000003</v>
      </c>
      <c r="AA276">
        <v>0.84804000000000002</v>
      </c>
      <c r="AB276" t="s">
        <v>40</v>
      </c>
      <c r="AH276" t="s">
        <v>40</v>
      </c>
    </row>
    <row r="277" spans="1:60" x14ac:dyDescent="0.2">
      <c r="A277" t="s">
        <v>54</v>
      </c>
      <c r="B277" t="s">
        <v>83</v>
      </c>
      <c r="C277" t="s">
        <v>40</v>
      </c>
      <c r="D277" t="s">
        <v>40</v>
      </c>
      <c r="E277" t="s">
        <v>40</v>
      </c>
      <c r="F277">
        <v>0.93610000000000004</v>
      </c>
      <c r="G277">
        <v>0.82974000000000003</v>
      </c>
      <c r="H277" t="s">
        <v>40</v>
      </c>
      <c r="I277" t="s">
        <v>40</v>
      </c>
      <c r="J277">
        <v>0.44</v>
      </c>
      <c r="K277">
        <v>0.94274999999999998</v>
      </c>
      <c r="L277">
        <v>1.5757099999999999</v>
      </c>
      <c r="M277">
        <v>0.23699000000000001</v>
      </c>
      <c r="N277">
        <v>0.93281999999999998</v>
      </c>
      <c r="O277">
        <v>0.87643000000000004</v>
      </c>
      <c r="P277">
        <v>0.84777000000000002</v>
      </c>
      <c r="Q277" t="s">
        <v>40</v>
      </c>
      <c r="R277">
        <v>0.93318999999999996</v>
      </c>
      <c r="S277">
        <v>0.83299000000000001</v>
      </c>
      <c r="T277" t="s">
        <v>40</v>
      </c>
      <c r="U277" t="s">
        <v>40</v>
      </c>
      <c r="V277">
        <v>0.93681999999999999</v>
      </c>
      <c r="W277">
        <v>0.82345000000000002</v>
      </c>
      <c r="X277" t="s">
        <v>40</v>
      </c>
      <c r="Y277" t="s">
        <v>40</v>
      </c>
      <c r="Z277">
        <v>0.94830999999999999</v>
      </c>
      <c r="AA277">
        <v>0.85119</v>
      </c>
      <c r="AB277">
        <v>0.83389000000000002</v>
      </c>
      <c r="AH277">
        <v>0.83389000000000002</v>
      </c>
    </row>
    <row r="278" spans="1:60" x14ac:dyDescent="0.2">
      <c r="A278" t="s">
        <v>55</v>
      </c>
      <c r="B278">
        <v>0.89165000000000005</v>
      </c>
      <c r="C278">
        <v>0.88788</v>
      </c>
      <c r="D278">
        <v>0.88812999999999998</v>
      </c>
      <c r="E278" t="s">
        <v>40</v>
      </c>
      <c r="F278">
        <v>0.92469999999999997</v>
      </c>
      <c r="G278">
        <v>0.84919999999999995</v>
      </c>
      <c r="H278" t="s">
        <v>40</v>
      </c>
      <c r="I278" t="s">
        <v>40</v>
      </c>
      <c r="J278">
        <v>1.0370299999999999</v>
      </c>
      <c r="K278">
        <v>0.72726999999999997</v>
      </c>
      <c r="L278" t="s">
        <v>40</v>
      </c>
      <c r="M278" t="s">
        <v>40</v>
      </c>
      <c r="N278">
        <v>0.88654999999999995</v>
      </c>
      <c r="O278">
        <v>0.84799999999999998</v>
      </c>
      <c r="P278">
        <v>0.92662</v>
      </c>
      <c r="Q278" t="s">
        <v>40</v>
      </c>
      <c r="R278">
        <v>0.86306000000000005</v>
      </c>
      <c r="S278">
        <v>0.79954000000000003</v>
      </c>
      <c r="T278">
        <v>0.97685</v>
      </c>
      <c r="U278" t="s">
        <v>40</v>
      </c>
      <c r="V278">
        <v>0.91666999999999998</v>
      </c>
      <c r="W278">
        <v>0.85846999999999996</v>
      </c>
      <c r="X278" t="s">
        <v>40</v>
      </c>
      <c r="Y278" t="s">
        <v>40</v>
      </c>
      <c r="Z278">
        <v>0.89783000000000002</v>
      </c>
      <c r="AA278">
        <v>0.87873999999999997</v>
      </c>
      <c r="AB278" t="s">
        <v>40</v>
      </c>
      <c r="AH278" t="s">
        <v>40</v>
      </c>
    </row>
    <row r="279" spans="1:60" x14ac:dyDescent="0.2">
      <c r="A279" t="s">
        <v>56</v>
      </c>
      <c r="B279">
        <v>0.88476999999999995</v>
      </c>
      <c r="C279">
        <v>0.88410999999999995</v>
      </c>
      <c r="D279">
        <v>0.89871000000000001</v>
      </c>
      <c r="E279" t="s">
        <v>40</v>
      </c>
      <c r="F279">
        <v>0.92650999999999994</v>
      </c>
      <c r="G279">
        <v>0.75519999999999998</v>
      </c>
      <c r="H279">
        <v>0.64895999999999998</v>
      </c>
      <c r="I279">
        <v>1.0569</v>
      </c>
      <c r="J279">
        <v>1.14723</v>
      </c>
      <c r="K279">
        <v>0.58035000000000003</v>
      </c>
      <c r="L279" t="s">
        <v>40</v>
      </c>
      <c r="M279" t="s">
        <v>40</v>
      </c>
      <c r="N279">
        <v>0.83894999999999997</v>
      </c>
      <c r="O279">
        <v>0.84101999999999999</v>
      </c>
      <c r="P279">
        <v>0.95213000000000003</v>
      </c>
      <c r="Q279" t="s">
        <v>40</v>
      </c>
      <c r="R279">
        <v>0.95272000000000001</v>
      </c>
      <c r="S279">
        <v>0.80386000000000002</v>
      </c>
      <c r="T279" t="s">
        <v>40</v>
      </c>
      <c r="U279" t="s">
        <v>40</v>
      </c>
      <c r="V279" t="s">
        <v>83</v>
      </c>
      <c r="W279" t="s">
        <v>40</v>
      </c>
      <c r="X279" t="s">
        <v>40</v>
      </c>
      <c r="Y279" t="s">
        <v>40</v>
      </c>
      <c r="Z279">
        <v>0.92323</v>
      </c>
      <c r="AA279">
        <v>0.84621999999999997</v>
      </c>
      <c r="AB279" t="s">
        <v>40</v>
      </c>
      <c r="AH279" t="s">
        <v>40</v>
      </c>
      <c r="BG279" t="s">
        <v>40</v>
      </c>
      <c r="BH279" t="s">
        <v>40</v>
      </c>
    </row>
    <row r="280" spans="1:60" x14ac:dyDescent="0.2">
      <c r="BG280" t="s">
        <v>40</v>
      </c>
      <c r="BH280" t="s">
        <v>40</v>
      </c>
    </row>
    <row r="281" spans="1:60" x14ac:dyDescent="0.2">
      <c r="BG281" t="s">
        <v>40</v>
      </c>
      <c r="BH281" t="s">
        <v>40</v>
      </c>
    </row>
    <row r="282" spans="1:60" x14ac:dyDescent="0.2">
      <c r="A282" t="s">
        <v>84</v>
      </c>
      <c r="BG282" t="s">
        <v>40</v>
      </c>
      <c r="BH282" t="s">
        <v>40</v>
      </c>
    </row>
    <row r="283" spans="1:60" x14ac:dyDescent="0.2">
      <c r="BG283" t="s">
        <v>40</v>
      </c>
      <c r="BH283" t="s">
        <v>40</v>
      </c>
    </row>
    <row r="284" spans="1:60" x14ac:dyDescent="0.2">
      <c r="A284" t="s">
        <v>47</v>
      </c>
      <c r="B284" t="s">
        <v>40</v>
      </c>
      <c r="C284" t="s">
        <v>40</v>
      </c>
      <c r="D284" t="s">
        <v>58</v>
      </c>
      <c r="E284" t="s">
        <v>40</v>
      </c>
      <c r="F284" t="s">
        <v>40</v>
      </c>
      <c r="G284" t="s">
        <v>59</v>
      </c>
      <c r="H284" t="s">
        <v>40</v>
      </c>
      <c r="I284" t="s">
        <v>40</v>
      </c>
      <c r="J284" t="s">
        <v>60</v>
      </c>
      <c r="K284" t="s">
        <v>40</v>
      </c>
      <c r="L284" t="s">
        <v>40</v>
      </c>
      <c r="M284" t="s">
        <v>61</v>
      </c>
      <c r="N284" t="s">
        <v>40</v>
      </c>
      <c r="O284" t="s">
        <v>40</v>
      </c>
      <c r="P284" t="s">
        <v>40</v>
      </c>
      <c r="BG284" t="s">
        <v>40</v>
      </c>
      <c r="BH284" t="s">
        <v>40</v>
      </c>
    </row>
    <row r="285" spans="1:60" x14ac:dyDescent="0.2">
      <c r="A285">
        <v>0.84418000000000004</v>
      </c>
      <c r="B285">
        <v>0.93242000000000003</v>
      </c>
      <c r="C285" t="s">
        <v>40</v>
      </c>
      <c r="D285">
        <v>0.93650999999999995</v>
      </c>
      <c r="E285">
        <v>0.83853</v>
      </c>
      <c r="F285" t="s">
        <v>40</v>
      </c>
      <c r="G285">
        <v>0.84826000000000001</v>
      </c>
      <c r="H285">
        <v>0.74372000000000005</v>
      </c>
      <c r="I285">
        <v>1.1448400000000001</v>
      </c>
      <c r="J285">
        <v>0.80579999999999996</v>
      </c>
      <c r="K285">
        <v>0.96975999999999996</v>
      </c>
      <c r="L285">
        <v>0.78385000000000005</v>
      </c>
      <c r="M285">
        <v>0.84782000000000002</v>
      </c>
      <c r="N285">
        <v>0.92784</v>
      </c>
      <c r="O285" t="s">
        <v>40</v>
      </c>
      <c r="P285" t="s">
        <v>40</v>
      </c>
    </row>
    <row r="288" spans="1:60" x14ac:dyDescent="0.2">
      <c r="A288" t="s">
        <v>85</v>
      </c>
    </row>
    <row r="289" spans="1:60" x14ac:dyDescent="0.2">
      <c r="A289" t="s">
        <v>86</v>
      </c>
      <c r="BG289" t="s">
        <v>40</v>
      </c>
      <c r="BH289" t="s">
        <v>40</v>
      </c>
    </row>
    <row r="290" spans="1:60" x14ac:dyDescent="0.2">
      <c r="BG290" t="s">
        <v>40</v>
      </c>
      <c r="BH290" t="s">
        <v>40</v>
      </c>
    </row>
    <row r="291" spans="1:60" x14ac:dyDescent="0.2">
      <c r="B291" t="s">
        <v>39</v>
      </c>
      <c r="C291" t="s">
        <v>40</v>
      </c>
      <c r="D291" t="s">
        <v>40</v>
      </c>
      <c r="E291" t="s">
        <v>40</v>
      </c>
      <c r="F291" t="s">
        <v>41</v>
      </c>
      <c r="G291" t="s">
        <v>40</v>
      </c>
      <c r="H291" t="s">
        <v>40</v>
      </c>
      <c r="I291" t="s">
        <v>40</v>
      </c>
      <c r="J291" t="s">
        <v>42</v>
      </c>
      <c r="K291" t="s">
        <v>40</v>
      </c>
      <c r="L291" t="s">
        <v>40</v>
      </c>
      <c r="M291" t="s">
        <v>40</v>
      </c>
      <c r="N291" t="s">
        <v>43</v>
      </c>
      <c r="O291" t="s">
        <v>40</v>
      </c>
      <c r="P291" t="s">
        <v>40</v>
      </c>
      <c r="Q291" t="s">
        <v>40</v>
      </c>
      <c r="R291" t="s">
        <v>44</v>
      </c>
      <c r="S291" t="s">
        <v>40</v>
      </c>
      <c r="T291" t="s">
        <v>40</v>
      </c>
      <c r="U291" t="s">
        <v>40</v>
      </c>
      <c r="V291" t="s">
        <v>45</v>
      </c>
      <c r="W291" t="s">
        <v>40</v>
      </c>
      <c r="X291" t="s">
        <v>40</v>
      </c>
      <c r="Y291" t="s">
        <v>40</v>
      </c>
      <c r="Z291" t="s">
        <v>46</v>
      </c>
      <c r="AA291" t="s">
        <v>40</v>
      </c>
      <c r="AB291" t="s">
        <v>40</v>
      </c>
      <c r="AH291" t="s">
        <v>40</v>
      </c>
      <c r="BG291" t="s">
        <v>40</v>
      </c>
      <c r="BH291" t="s">
        <v>40</v>
      </c>
    </row>
    <row r="292" spans="1:60" x14ac:dyDescent="0.2">
      <c r="A292" t="s">
        <v>47</v>
      </c>
      <c r="B292">
        <v>0</v>
      </c>
      <c r="C292">
        <v>0</v>
      </c>
      <c r="D292">
        <v>0</v>
      </c>
      <c r="E292">
        <v>3.0000000000000001E-5</v>
      </c>
      <c r="F292">
        <v>2.0000000000000002E-5</v>
      </c>
      <c r="G292">
        <v>1.0000000000000001E-5</v>
      </c>
      <c r="H292">
        <v>0</v>
      </c>
      <c r="I292" t="s">
        <v>40</v>
      </c>
      <c r="J292" t="s">
        <v>83</v>
      </c>
      <c r="K292" t="s">
        <v>40</v>
      </c>
      <c r="L292" t="s">
        <v>40</v>
      </c>
      <c r="M292" t="s">
        <v>40</v>
      </c>
      <c r="N292">
        <v>1.0000000000000001E-5</v>
      </c>
      <c r="O292">
        <v>2.0000000000000002E-5</v>
      </c>
      <c r="P292" t="s">
        <v>40</v>
      </c>
      <c r="Q292" t="s">
        <v>40</v>
      </c>
      <c r="R292">
        <v>3.0000000000000001E-5</v>
      </c>
      <c r="S292">
        <v>0</v>
      </c>
      <c r="T292" t="s">
        <v>40</v>
      </c>
      <c r="U292" t="s">
        <v>40</v>
      </c>
      <c r="V292" t="s">
        <v>83</v>
      </c>
      <c r="W292" t="s">
        <v>40</v>
      </c>
      <c r="X292" t="s">
        <v>40</v>
      </c>
      <c r="Y292" t="s">
        <v>40</v>
      </c>
      <c r="Z292" t="s">
        <v>83</v>
      </c>
      <c r="AA292" t="s">
        <v>40</v>
      </c>
      <c r="AB292" t="s">
        <v>40</v>
      </c>
      <c r="AH292" t="s">
        <v>40</v>
      </c>
      <c r="BG292" t="s">
        <v>40</v>
      </c>
      <c r="BH292" t="s">
        <v>40</v>
      </c>
    </row>
    <row r="293" spans="1:60" x14ac:dyDescent="0.2">
      <c r="A293" t="s">
        <v>52</v>
      </c>
      <c r="B293">
        <v>3.0000000000000001E-5</v>
      </c>
      <c r="C293">
        <v>0</v>
      </c>
      <c r="D293">
        <v>0</v>
      </c>
      <c r="E293" t="s">
        <v>40</v>
      </c>
      <c r="F293">
        <v>2.0000000000000002E-5</v>
      </c>
      <c r="G293">
        <v>1.0000000000000001E-5</v>
      </c>
      <c r="H293">
        <v>0</v>
      </c>
      <c r="I293" t="s">
        <v>40</v>
      </c>
      <c r="J293">
        <v>0</v>
      </c>
      <c r="K293">
        <v>3.0000000000000001E-5</v>
      </c>
      <c r="L293">
        <v>0</v>
      </c>
      <c r="M293" t="s">
        <v>40</v>
      </c>
      <c r="N293">
        <v>1.0000000000000001E-5</v>
      </c>
      <c r="O293">
        <v>2.0000000000000002E-5</v>
      </c>
      <c r="P293">
        <v>0</v>
      </c>
      <c r="Q293" t="s">
        <v>40</v>
      </c>
      <c r="R293">
        <v>3.0000000000000001E-5</v>
      </c>
      <c r="S293">
        <v>0</v>
      </c>
      <c r="T293" t="s">
        <v>40</v>
      </c>
      <c r="U293" t="s">
        <v>40</v>
      </c>
      <c r="V293">
        <v>1.0000000000000001E-5</v>
      </c>
      <c r="W293">
        <v>1.0000000000000001E-5</v>
      </c>
      <c r="X293">
        <v>1.0000000000000001E-5</v>
      </c>
      <c r="Y293" t="s">
        <v>40</v>
      </c>
      <c r="Z293">
        <v>2.0000000000000002E-5</v>
      </c>
      <c r="AA293">
        <v>1.0000000000000001E-5</v>
      </c>
      <c r="AB293" t="s">
        <v>40</v>
      </c>
      <c r="AH293" t="s">
        <v>40</v>
      </c>
      <c r="BG293" t="s">
        <v>40</v>
      </c>
      <c r="BH293" t="s">
        <v>40</v>
      </c>
    </row>
    <row r="294" spans="1:60" x14ac:dyDescent="0.2">
      <c r="A294" t="s">
        <v>54</v>
      </c>
      <c r="B294" t="s">
        <v>83</v>
      </c>
      <c r="C294" t="s">
        <v>40</v>
      </c>
      <c r="D294" t="s">
        <v>40</v>
      </c>
      <c r="E294" t="s">
        <v>40</v>
      </c>
      <c r="F294">
        <v>2.0000000000000002E-5</v>
      </c>
      <c r="G294">
        <v>1.0000000000000001E-5</v>
      </c>
      <c r="H294" t="s">
        <v>40</v>
      </c>
      <c r="I294" t="s">
        <v>40</v>
      </c>
      <c r="J294">
        <v>0</v>
      </c>
      <c r="K294">
        <v>0</v>
      </c>
      <c r="L294">
        <v>3.0000000000000001E-5</v>
      </c>
      <c r="M294">
        <v>0</v>
      </c>
      <c r="N294">
        <v>1.0000000000000001E-5</v>
      </c>
      <c r="O294">
        <v>1.0000000000000001E-5</v>
      </c>
      <c r="P294">
        <v>1.0000000000000001E-5</v>
      </c>
      <c r="Q294" t="s">
        <v>40</v>
      </c>
      <c r="R294">
        <v>2.0000000000000002E-5</v>
      </c>
      <c r="S294">
        <v>1.0000000000000001E-5</v>
      </c>
      <c r="T294" t="s">
        <v>40</v>
      </c>
      <c r="U294" t="s">
        <v>40</v>
      </c>
      <c r="V294">
        <v>1.0000000000000001E-5</v>
      </c>
      <c r="W294">
        <v>2.0000000000000002E-5</v>
      </c>
      <c r="X294" t="s">
        <v>40</v>
      </c>
      <c r="Y294" t="s">
        <v>40</v>
      </c>
      <c r="Z294">
        <v>2.0000000000000002E-5</v>
      </c>
      <c r="AA294">
        <v>1.0000000000000001E-5</v>
      </c>
      <c r="AB294">
        <v>0</v>
      </c>
      <c r="AH294">
        <v>0</v>
      </c>
      <c r="BG294" t="s">
        <v>40</v>
      </c>
      <c r="BH294" t="s">
        <v>40</v>
      </c>
    </row>
    <row r="295" spans="1:60" x14ac:dyDescent="0.2">
      <c r="A295" t="s">
        <v>55</v>
      </c>
      <c r="B295">
        <v>3.0000000000000001E-5</v>
      </c>
      <c r="C295">
        <v>0</v>
      </c>
      <c r="D295">
        <v>0</v>
      </c>
      <c r="E295" t="s">
        <v>40</v>
      </c>
      <c r="F295">
        <v>0</v>
      </c>
      <c r="G295">
        <v>3.0000000000000001E-5</v>
      </c>
      <c r="H295" t="s">
        <v>40</v>
      </c>
      <c r="I295" t="s">
        <v>40</v>
      </c>
      <c r="J295">
        <v>3.0000000000000001E-5</v>
      </c>
      <c r="K295">
        <v>0</v>
      </c>
      <c r="L295" t="s">
        <v>40</v>
      </c>
      <c r="M295" t="s">
        <v>40</v>
      </c>
      <c r="N295">
        <v>1.0000000000000001E-5</v>
      </c>
      <c r="O295">
        <v>1.0000000000000001E-5</v>
      </c>
      <c r="P295">
        <v>1.0000000000000001E-5</v>
      </c>
      <c r="Q295" t="s">
        <v>40</v>
      </c>
      <c r="R295">
        <v>0</v>
      </c>
      <c r="S295">
        <v>1.0000000000000001E-5</v>
      </c>
      <c r="T295">
        <v>2.0000000000000002E-5</v>
      </c>
      <c r="U295" t="s">
        <v>40</v>
      </c>
      <c r="V295">
        <v>1.0000000000000001E-5</v>
      </c>
      <c r="W295">
        <v>2.0000000000000002E-5</v>
      </c>
      <c r="X295" t="s">
        <v>40</v>
      </c>
      <c r="Y295" t="s">
        <v>40</v>
      </c>
      <c r="Z295">
        <v>1.0000000000000001E-5</v>
      </c>
      <c r="AA295">
        <v>2.0000000000000002E-5</v>
      </c>
      <c r="AB295" t="s">
        <v>40</v>
      </c>
      <c r="AH295" t="s">
        <v>40</v>
      </c>
    </row>
    <row r="296" spans="1:60" x14ac:dyDescent="0.2">
      <c r="A296" t="s">
        <v>56</v>
      </c>
      <c r="B296">
        <v>3.0000000000000001E-5</v>
      </c>
      <c r="C296">
        <v>0</v>
      </c>
      <c r="D296">
        <v>0</v>
      </c>
      <c r="E296" t="s">
        <v>40</v>
      </c>
      <c r="F296">
        <v>0</v>
      </c>
      <c r="G296">
        <v>0</v>
      </c>
      <c r="H296">
        <v>1.0000000000000001E-5</v>
      </c>
      <c r="I296">
        <v>2.0000000000000002E-5</v>
      </c>
      <c r="J296">
        <v>3.0000000000000001E-5</v>
      </c>
      <c r="K296">
        <v>0</v>
      </c>
      <c r="L296" t="s">
        <v>40</v>
      </c>
      <c r="M296" t="s">
        <v>40</v>
      </c>
      <c r="N296">
        <v>2.0000000000000002E-5</v>
      </c>
      <c r="O296">
        <v>1.0000000000000001E-5</v>
      </c>
      <c r="P296">
        <v>0</v>
      </c>
      <c r="Q296" t="s">
        <v>40</v>
      </c>
      <c r="R296">
        <v>1.0000000000000001E-5</v>
      </c>
      <c r="S296">
        <v>2.0000000000000002E-5</v>
      </c>
      <c r="T296" t="s">
        <v>40</v>
      </c>
      <c r="U296" t="s">
        <v>40</v>
      </c>
      <c r="V296" t="s">
        <v>83</v>
      </c>
      <c r="W296" t="s">
        <v>40</v>
      </c>
      <c r="X296" t="s">
        <v>40</v>
      </c>
      <c r="Y296" t="s">
        <v>40</v>
      </c>
      <c r="Z296">
        <v>0</v>
      </c>
      <c r="AA296">
        <v>3.0000000000000001E-5</v>
      </c>
      <c r="AB296" t="s">
        <v>40</v>
      </c>
      <c r="AH296" t="s">
        <v>40</v>
      </c>
    </row>
    <row r="299" spans="1:60" x14ac:dyDescent="0.2">
      <c r="A299" t="s">
        <v>87</v>
      </c>
      <c r="BG299" t="s">
        <v>40</v>
      </c>
      <c r="BH299" t="s">
        <v>40</v>
      </c>
    </row>
    <row r="300" spans="1:60" x14ac:dyDescent="0.2">
      <c r="BG300" t="s">
        <v>40</v>
      </c>
      <c r="BH300" t="s">
        <v>40</v>
      </c>
    </row>
    <row r="301" spans="1:60" x14ac:dyDescent="0.2">
      <c r="B301" t="s">
        <v>39</v>
      </c>
      <c r="C301" t="s">
        <v>40</v>
      </c>
      <c r="D301" t="s">
        <v>40</v>
      </c>
      <c r="E301" t="s">
        <v>40</v>
      </c>
      <c r="F301" t="s">
        <v>41</v>
      </c>
      <c r="G301" t="s">
        <v>40</v>
      </c>
      <c r="H301" t="s">
        <v>40</v>
      </c>
      <c r="I301" t="s">
        <v>40</v>
      </c>
      <c r="J301" t="s">
        <v>42</v>
      </c>
      <c r="K301" t="s">
        <v>40</v>
      </c>
      <c r="L301" t="s">
        <v>40</v>
      </c>
      <c r="M301" t="s">
        <v>40</v>
      </c>
      <c r="N301" t="s">
        <v>43</v>
      </c>
      <c r="O301" t="s">
        <v>40</v>
      </c>
      <c r="P301" t="s">
        <v>40</v>
      </c>
      <c r="Q301" t="s">
        <v>40</v>
      </c>
      <c r="R301" t="s">
        <v>44</v>
      </c>
      <c r="S301" t="s">
        <v>40</v>
      </c>
      <c r="T301" t="s">
        <v>40</v>
      </c>
      <c r="U301" t="s">
        <v>40</v>
      </c>
      <c r="V301" t="s">
        <v>45</v>
      </c>
      <c r="W301" t="s">
        <v>40</v>
      </c>
      <c r="X301" t="s">
        <v>40</v>
      </c>
      <c r="Y301" t="s">
        <v>40</v>
      </c>
      <c r="Z301" t="s">
        <v>46</v>
      </c>
      <c r="AA301" t="s">
        <v>40</v>
      </c>
      <c r="AB301" t="s">
        <v>40</v>
      </c>
      <c r="AH301" t="s">
        <v>40</v>
      </c>
      <c r="BG301" t="s">
        <v>40</v>
      </c>
      <c r="BH301" t="s">
        <v>40</v>
      </c>
    </row>
    <row r="302" spans="1:60" x14ac:dyDescent="0.2">
      <c r="A302" t="s">
        <v>47</v>
      </c>
      <c r="B302">
        <v>2.154E-2</v>
      </c>
      <c r="C302">
        <v>2.1090000000000001E-2</v>
      </c>
      <c r="D302">
        <v>2.1479999999999999E-2</v>
      </c>
      <c r="E302">
        <v>2.12E-2</v>
      </c>
      <c r="F302">
        <v>6.1799999999999997E-3</v>
      </c>
      <c r="G302">
        <v>1.0399999999999999E-3</v>
      </c>
      <c r="H302">
        <v>7.8090000000000007E-2</v>
      </c>
      <c r="I302" t="s">
        <v>40</v>
      </c>
      <c r="J302" t="s">
        <v>83</v>
      </c>
      <c r="K302" t="s">
        <v>40</v>
      </c>
      <c r="L302" t="s">
        <v>40</v>
      </c>
      <c r="M302" t="s">
        <v>40</v>
      </c>
      <c r="N302">
        <v>4.2779999999999999E-2</v>
      </c>
      <c r="O302">
        <v>4.2529999999999998E-2</v>
      </c>
      <c r="P302" t="s">
        <v>40</v>
      </c>
      <c r="Q302" t="s">
        <v>40</v>
      </c>
      <c r="R302">
        <v>4.3319999999999997E-2</v>
      </c>
      <c r="S302">
        <v>4.199E-2</v>
      </c>
      <c r="T302" t="s">
        <v>40</v>
      </c>
      <c r="U302" t="s">
        <v>40</v>
      </c>
      <c r="V302" t="s">
        <v>83</v>
      </c>
      <c r="W302" t="s">
        <v>40</v>
      </c>
      <c r="X302" t="s">
        <v>40</v>
      </c>
      <c r="Y302" t="s">
        <v>40</v>
      </c>
      <c r="Z302" t="s">
        <v>83</v>
      </c>
      <c r="AA302" t="s">
        <v>40</v>
      </c>
      <c r="AB302" t="s">
        <v>40</v>
      </c>
      <c r="AH302" t="s">
        <v>40</v>
      </c>
      <c r="BG302" t="s">
        <v>40</v>
      </c>
      <c r="BH302" t="s">
        <v>40</v>
      </c>
    </row>
    <row r="303" spans="1:60" x14ac:dyDescent="0.2">
      <c r="A303" t="s">
        <v>52</v>
      </c>
      <c r="B303">
        <v>2.8309999999999998E-2</v>
      </c>
      <c r="C303">
        <v>2.8930000000000001E-2</v>
      </c>
      <c r="D303">
        <v>2.8070000000000001E-2</v>
      </c>
      <c r="E303" t="s">
        <v>40</v>
      </c>
      <c r="F303">
        <v>2.529E-2</v>
      </c>
      <c r="G303">
        <v>1.013E-2</v>
      </c>
      <c r="H303">
        <v>4.9889999999999997E-2</v>
      </c>
      <c r="I303" t="s">
        <v>40</v>
      </c>
      <c r="J303">
        <v>2.6290000000000001E-2</v>
      </c>
      <c r="K303">
        <v>4.6769999999999999E-2</v>
      </c>
      <c r="L303">
        <v>1.225E-2</v>
      </c>
      <c r="M303" t="s">
        <v>40</v>
      </c>
      <c r="N303">
        <v>2.8309999999999998E-2</v>
      </c>
      <c r="O303">
        <v>2.8799999999999999E-2</v>
      </c>
      <c r="P303">
        <v>2.8199999999999999E-2</v>
      </c>
      <c r="Q303" t="s">
        <v>40</v>
      </c>
      <c r="R303">
        <v>4.2049999999999997E-2</v>
      </c>
      <c r="S303">
        <v>4.326E-2</v>
      </c>
      <c r="T303" t="s">
        <v>40</v>
      </c>
      <c r="U303" t="s">
        <v>40</v>
      </c>
      <c r="V303">
        <v>2.895E-2</v>
      </c>
      <c r="W303">
        <v>2.904E-2</v>
      </c>
      <c r="X303">
        <v>2.7320000000000001E-2</v>
      </c>
      <c r="Y303" t="s">
        <v>40</v>
      </c>
      <c r="Z303">
        <v>4.2229999999999997E-2</v>
      </c>
      <c r="AA303">
        <v>4.308E-2</v>
      </c>
      <c r="AB303" t="s">
        <v>40</v>
      </c>
      <c r="AH303" t="s">
        <v>40</v>
      </c>
      <c r="BG303" t="s">
        <v>40</v>
      </c>
      <c r="BH303" t="s">
        <v>40</v>
      </c>
    </row>
    <row r="304" spans="1:60" x14ac:dyDescent="0.2">
      <c r="A304" t="s">
        <v>54</v>
      </c>
      <c r="B304" t="s">
        <v>83</v>
      </c>
      <c r="C304" t="s">
        <v>40</v>
      </c>
      <c r="D304" t="s">
        <v>40</v>
      </c>
      <c r="E304" t="s">
        <v>40</v>
      </c>
      <c r="F304">
        <v>5.57E-2</v>
      </c>
      <c r="G304">
        <v>2.9610000000000001E-2</v>
      </c>
      <c r="H304" t="s">
        <v>40</v>
      </c>
      <c r="I304" t="s">
        <v>40</v>
      </c>
      <c r="J304">
        <v>1.392E-2</v>
      </c>
      <c r="K304">
        <v>2.4809999999999999E-2</v>
      </c>
      <c r="L304">
        <v>3.9269999999999999E-2</v>
      </c>
      <c r="M304">
        <v>7.3099999999999997E-3</v>
      </c>
      <c r="N304">
        <v>2.8219999999999999E-2</v>
      </c>
      <c r="O304">
        <v>2.8340000000000001E-2</v>
      </c>
      <c r="P304">
        <v>2.8750000000000001E-2</v>
      </c>
      <c r="Q304" t="s">
        <v>40</v>
      </c>
      <c r="R304">
        <v>4.2200000000000001E-2</v>
      </c>
      <c r="S304">
        <v>4.3110000000000002E-2</v>
      </c>
      <c r="T304" t="s">
        <v>40</v>
      </c>
      <c r="U304" t="s">
        <v>40</v>
      </c>
      <c r="V304">
        <v>4.2220000000000001E-2</v>
      </c>
      <c r="W304">
        <v>4.3090000000000003E-2</v>
      </c>
      <c r="X304" t="s">
        <v>40</v>
      </c>
      <c r="Y304" t="s">
        <v>40</v>
      </c>
      <c r="Z304">
        <v>2.7320000000000001E-2</v>
      </c>
      <c r="AA304">
        <v>2.9010000000000001E-2</v>
      </c>
      <c r="AB304">
        <v>2.8979999999999999E-2</v>
      </c>
      <c r="AH304">
        <v>2.8979999999999999E-2</v>
      </c>
      <c r="BG304" t="s">
        <v>40</v>
      </c>
      <c r="BH304" t="s">
        <v>40</v>
      </c>
    </row>
    <row r="305" spans="1:60" x14ac:dyDescent="0.2">
      <c r="A305" t="s">
        <v>55</v>
      </c>
      <c r="B305">
        <v>2.8420000000000001E-2</v>
      </c>
      <c r="C305">
        <v>2.8209999999999999E-2</v>
      </c>
      <c r="D305">
        <v>2.8680000000000001E-2</v>
      </c>
      <c r="E305" t="s">
        <v>40</v>
      </c>
      <c r="F305">
        <v>5.0540000000000002E-2</v>
      </c>
      <c r="G305">
        <v>3.4770000000000002E-2</v>
      </c>
      <c r="H305" t="s">
        <v>40</v>
      </c>
      <c r="I305" t="s">
        <v>40</v>
      </c>
      <c r="J305">
        <v>4.9669999999999999E-2</v>
      </c>
      <c r="K305">
        <v>3.5639999999999998E-2</v>
      </c>
      <c r="L305" t="s">
        <v>40</v>
      </c>
      <c r="M305" t="s">
        <v>40</v>
      </c>
      <c r="N305">
        <v>2.9080000000000002E-2</v>
      </c>
      <c r="O305">
        <v>2.785E-2</v>
      </c>
      <c r="P305">
        <v>2.8379999999999999E-2</v>
      </c>
      <c r="Q305" t="s">
        <v>40</v>
      </c>
      <c r="R305">
        <v>2.8539999999999999E-2</v>
      </c>
      <c r="S305">
        <v>2.8750000000000001E-2</v>
      </c>
      <c r="T305">
        <v>2.802E-2</v>
      </c>
      <c r="U305" t="s">
        <v>40</v>
      </c>
      <c r="V305">
        <v>4.2860000000000002E-2</v>
      </c>
      <c r="W305">
        <v>4.2450000000000002E-2</v>
      </c>
      <c r="X305" t="s">
        <v>40</v>
      </c>
      <c r="Y305" t="s">
        <v>40</v>
      </c>
      <c r="Z305">
        <v>4.2560000000000001E-2</v>
      </c>
      <c r="AA305">
        <v>4.2750000000000003E-2</v>
      </c>
      <c r="AB305" t="s">
        <v>40</v>
      </c>
      <c r="AH305" t="s">
        <v>40</v>
      </c>
    </row>
    <row r="306" spans="1:60" x14ac:dyDescent="0.2">
      <c r="A306" t="s">
        <v>56</v>
      </c>
      <c r="B306">
        <v>2.852E-2</v>
      </c>
      <c r="C306">
        <v>2.8070000000000001E-2</v>
      </c>
      <c r="D306">
        <v>2.8719999999999999E-2</v>
      </c>
      <c r="E306" t="s">
        <v>40</v>
      </c>
      <c r="F306">
        <v>2.5000000000000001E-2</v>
      </c>
      <c r="G306">
        <v>1.03E-2</v>
      </c>
      <c r="H306">
        <v>3.2499999999999999E-3</v>
      </c>
      <c r="I306">
        <v>4.6760000000000003E-2</v>
      </c>
      <c r="J306">
        <v>5.62E-2</v>
      </c>
      <c r="K306">
        <v>2.911E-2</v>
      </c>
      <c r="L306" t="s">
        <v>40</v>
      </c>
      <c r="M306" t="s">
        <v>40</v>
      </c>
      <c r="N306">
        <v>2.87E-2</v>
      </c>
      <c r="O306">
        <v>2.8920000000000001E-2</v>
      </c>
      <c r="P306">
        <v>2.7689999999999999E-2</v>
      </c>
      <c r="Q306" t="s">
        <v>40</v>
      </c>
      <c r="R306">
        <v>4.1500000000000002E-2</v>
      </c>
      <c r="S306">
        <v>4.3810000000000002E-2</v>
      </c>
      <c r="T306" t="s">
        <v>40</v>
      </c>
      <c r="U306" t="s">
        <v>40</v>
      </c>
      <c r="V306" t="s">
        <v>83</v>
      </c>
      <c r="W306" t="s">
        <v>40</v>
      </c>
      <c r="X306" t="s">
        <v>40</v>
      </c>
      <c r="Y306" t="s">
        <v>40</v>
      </c>
      <c r="Z306">
        <v>4.2889999999999998E-2</v>
      </c>
      <c r="AA306">
        <v>4.2419999999999999E-2</v>
      </c>
      <c r="AB306" t="s">
        <v>40</v>
      </c>
      <c r="AH306" t="s">
        <v>40</v>
      </c>
    </row>
    <row r="309" spans="1:60" x14ac:dyDescent="0.2">
      <c r="A309" t="s">
        <v>88</v>
      </c>
      <c r="BG309" t="s">
        <v>40</v>
      </c>
      <c r="BH309" t="s">
        <v>40</v>
      </c>
    </row>
    <row r="310" spans="1:60" x14ac:dyDescent="0.2">
      <c r="BG310" t="s">
        <v>40</v>
      </c>
      <c r="BH310" t="s">
        <v>40</v>
      </c>
    </row>
    <row r="311" spans="1:60" x14ac:dyDescent="0.2">
      <c r="B311" t="s">
        <v>39</v>
      </c>
      <c r="C311" t="s">
        <v>40</v>
      </c>
      <c r="D311" t="s">
        <v>40</v>
      </c>
      <c r="E311" t="s">
        <v>40</v>
      </c>
      <c r="F311" t="s">
        <v>41</v>
      </c>
      <c r="G311" t="s">
        <v>40</v>
      </c>
      <c r="H311" t="s">
        <v>40</v>
      </c>
      <c r="I311" t="s">
        <v>40</v>
      </c>
      <c r="J311" t="s">
        <v>42</v>
      </c>
      <c r="K311" t="s">
        <v>40</v>
      </c>
      <c r="L311" t="s">
        <v>40</v>
      </c>
      <c r="M311" t="s">
        <v>40</v>
      </c>
      <c r="N311" t="s">
        <v>43</v>
      </c>
      <c r="O311" t="s">
        <v>40</v>
      </c>
      <c r="P311" t="s">
        <v>40</v>
      </c>
      <c r="Q311" t="s">
        <v>40</v>
      </c>
      <c r="R311" t="s">
        <v>44</v>
      </c>
      <c r="S311" t="s">
        <v>40</v>
      </c>
      <c r="T311" t="s">
        <v>40</v>
      </c>
      <c r="U311" t="s">
        <v>40</v>
      </c>
      <c r="V311" t="s">
        <v>45</v>
      </c>
      <c r="W311" t="s">
        <v>40</v>
      </c>
      <c r="X311" t="s">
        <v>40</v>
      </c>
      <c r="Y311" t="s">
        <v>40</v>
      </c>
      <c r="Z311" t="s">
        <v>46</v>
      </c>
      <c r="AA311" t="s">
        <v>40</v>
      </c>
      <c r="AB311" t="s">
        <v>40</v>
      </c>
      <c r="AH311" t="s">
        <v>40</v>
      </c>
      <c r="BG311" t="s">
        <v>40</v>
      </c>
      <c r="BH311" t="s">
        <v>40</v>
      </c>
    </row>
    <row r="312" spans="1:60" x14ac:dyDescent="0.2">
      <c r="A312" t="s">
        <v>47</v>
      </c>
      <c r="B312">
        <v>0.21673999999999999</v>
      </c>
      <c r="C312">
        <v>0.21634</v>
      </c>
      <c r="D312">
        <v>0.21722</v>
      </c>
      <c r="E312">
        <v>0.21567</v>
      </c>
      <c r="F312">
        <v>0.30681000000000003</v>
      </c>
      <c r="G312">
        <v>0.30871999999999999</v>
      </c>
      <c r="H312">
        <v>0.25044</v>
      </c>
      <c r="I312" t="s">
        <v>40</v>
      </c>
      <c r="J312" t="s">
        <v>83</v>
      </c>
      <c r="K312" t="s">
        <v>40</v>
      </c>
      <c r="L312" t="s">
        <v>40</v>
      </c>
      <c r="M312" t="s">
        <v>40</v>
      </c>
      <c r="N312">
        <v>0.43602999999999997</v>
      </c>
      <c r="O312">
        <v>0.42993999999999999</v>
      </c>
      <c r="P312" t="s">
        <v>40</v>
      </c>
      <c r="Q312" t="s">
        <v>40</v>
      </c>
      <c r="R312">
        <v>0.44197999999999998</v>
      </c>
      <c r="S312">
        <v>0.42398999999999998</v>
      </c>
      <c r="T312" t="s">
        <v>40</v>
      </c>
      <c r="U312" t="s">
        <v>40</v>
      </c>
      <c r="V312" t="s">
        <v>83</v>
      </c>
      <c r="W312" t="s">
        <v>40</v>
      </c>
      <c r="X312" t="s">
        <v>40</v>
      </c>
      <c r="Y312" t="s">
        <v>40</v>
      </c>
      <c r="Z312" t="s">
        <v>83</v>
      </c>
      <c r="AA312" t="s">
        <v>40</v>
      </c>
      <c r="AB312" t="s">
        <v>40</v>
      </c>
      <c r="AH312" t="s">
        <v>40</v>
      </c>
      <c r="BG312" t="s">
        <v>40</v>
      </c>
      <c r="BH312" t="s">
        <v>40</v>
      </c>
    </row>
    <row r="313" spans="1:60" x14ac:dyDescent="0.2">
      <c r="A313" t="s">
        <v>52</v>
      </c>
      <c r="B313">
        <v>0.28777000000000003</v>
      </c>
      <c r="C313">
        <v>0.28838999999999998</v>
      </c>
      <c r="D313">
        <v>0.28981000000000001</v>
      </c>
      <c r="E313" t="s">
        <v>40</v>
      </c>
      <c r="F313">
        <v>0.2893</v>
      </c>
      <c r="G313">
        <v>0.30186000000000002</v>
      </c>
      <c r="H313">
        <v>0.27481</v>
      </c>
      <c r="I313" t="s">
        <v>40</v>
      </c>
      <c r="J313">
        <v>0.29629</v>
      </c>
      <c r="K313">
        <v>0.24981999999999999</v>
      </c>
      <c r="L313">
        <v>0.31985999999999998</v>
      </c>
      <c r="M313" t="s">
        <v>40</v>
      </c>
      <c r="N313">
        <v>0.28492000000000001</v>
      </c>
      <c r="O313">
        <v>0.29147000000000001</v>
      </c>
      <c r="P313">
        <v>0.28958</v>
      </c>
      <c r="Q313" t="s">
        <v>40</v>
      </c>
      <c r="R313">
        <v>0.42699999999999999</v>
      </c>
      <c r="S313">
        <v>0.43897000000000003</v>
      </c>
      <c r="T313" t="s">
        <v>40</v>
      </c>
      <c r="U313" t="s">
        <v>40</v>
      </c>
      <c r="V313">
        <v>0.29041</v>
      </c>
      <c r="W313">
        <v>0.29053000000000001</v>
      </c>
      <c r="X313">
        <v>0.28503000000000001</v>
      </c>
      <c r="Y313" t="s">
        <v>40</v>
      </c>
      <c r="Z313">
        <v>0.43028</v>
      </c>
      <c r="AA313">
        <v>0.43569000000000002</v>
      </c>
      <c r="AB313" t="s">
        <v>40</v>
      </c>
      <c r="AH313" t="s">
        <v>40</v>
      </c>
      <c r="BG313" t="s">
        <v>40</v>
      </c>
      <c r="BH313" t="s">
        <v>40</v>
      </c>
    </row>
    <row r="314" spans="1:60" x14ac:dyDescent="0.2">
      <c r="A314" t="s">
        <v>54</v>
      </c>
      <c r="B314" t="s">
        <v>83</v>
      </c>
      <c r="C314" t="s">
        <v>40</v>
      </c>
      <c r="D314" t="s">
        <v>40</v>
      </c>
      <c r="E314" t="s">
        <v>40</v>
      </c>
      <c r="F314">
        <v>0.42076000000000002</v>
      </c>
      <c r="G314">
        <v>0.44520999999999999</v>
      </c>
      <c r="H314" t="s">
        <v>40</v>
      </c>
      <c r="I314" t="s">
        <v>40</v>
      </c>
      <c r="J314">
        <v>0.23529</v>
      </c>
      <c r="K314">
        <v>0.21417</v>
      </c>
      <c r="L314">
        <v>0.17247999999999999</v>
      </c>
      <c r="M314">
        <v>0.24403</v>
      </c>
      <c r="N314">
        <v>0.28698000000000001</v>
      </c>
      <c r="O314">
        <v>0.28972999999999999</v>
      </c>
      <c r="P314">
        <v>0.28926000000000002</v>
      </c>
      <c r="Q314" t="s">
        <v>40</v>
      </c>
      <c r="R314">
        <v>0.42835000000000001</v>
      </c>
      <c r="S314">
        <v>0.43762000000000001</v>
      </c>
      <c r="T314" t="s">
        <v>40</v>
      </c>
      <c r="U314" t="s">
        <v>40</v>
      </c>
      <c r="V314">
        <v>0.42870999999999998</v>
      </c>
      <c r="W314">
        <v>0.43725999999999998</v>
      </c>
      <c r="X314" t="s">
        <v>40</v>
      </c>
      <c r="Y314" t="s">
        <v>40</v>
      </c>
      <c r="Z314">
        <v>0.28703000000000001</v>
      </c>
      <c r="AA314">
        <v>0.28919</v>
      </c>
      <c r="AB314">
        <v>0.28975000000000001</v>
      </c>
      <c r="AH314">
        <v>0.28975000000000001</v>
      </c>
      <c r="BG314" t="s">
        <v>40</v>
      </c>
      <c r="BH314" t="s">
        <v>40</v>
      </c>
    </row>
    <row r="315" spans="1:60" x14ac:dyDescent="0.2">
      <c r="A315" t="s">
        <v>55</v>
      </c>
      <c r="B315">
        <v>0.28981000000000001</v>
      </c>
      <c r="C315">
        <v>0.28749999999999998</v>
      </c>
      <c r="D315">
        <v>0.28866000000000003</v>
      </c>
      <c r="E315" t="s">
        <v>40</v>
      </c>
      <c r="F315">
        <v>0.42824000000000001</v>
      </c>
      <c r="G315">
        <v>0.43773000000000001</v>
      </c>
      <c r="H315" t="s">
        <v>40</v>
      </c>
      <c r="I315" t="s">
        <v>40</v>
      </c>
      <c r="J315">
        <v>0.41591</v>
      </c>
      <c r="K315">
        <v>0.45006000000000002</v>
      </c>
      <c r="L315" t="s">
        <v>40</v>
      </c>
      <c r="M315" t="s">
        <v>40</v>
      </c>
      <c r="N315">
        <v>0.28803000000000001</v>
      </c>
      <c r="O315">
        <v>0.29060000000000002</v>
      </c>
      <c r="P315">
        <v>0.28733999999999998</v>
      </c>
      <c r="Q315" t="s">
        <v>40</v>
      </c>
      <c r="R315">
        <v>0.28872999999999999</v>
      </c>
      <c r="S315">
        <v>0.29421999999999998</v>
      </c>
      <c r="T315">
        <v>0.28301999999999999</v>
      </c>
      <c r="U315" t="s">
        <v>40</v>
      </c>
      <c r="V315">
        <v>0.43140000000000001</v>
      </c>
      <c r="W315">
        <v>0.43457000000000001</v>
      </c>
      <c r="X315" t="s">
        <v>40</v>
      </c>
      <c r="Y315" t="s">
        <v>40</v>
      </c>
      <c r="Z315">
        <v>0.43258000000000002</v>
      </c>
      <c r="AA315">
        <v>0.43339</v>
      </c>
      <c r="AB315" t="s">
        <v>40</v>
      </c>
      <c r="AH315" t="s">
        <v>40</v>
      </c>
    </row>
    <row r="316" spans="1:60" x14ac:dyDescent="0.2">
      <c r="A316" t="s">
        <v>56</v>
      </c>
      <c r="B316">
        <v>0.28881000000000001</v>
      </c>
      <c r="C316">
        <v>0.2898</v>
      </c>
      <c r="D316">
        <v>0.28736</v>
      </c>
      <c r="E316" t="s">
        <v>40</v>
      </c>
      <c r="F316">
        <v>0.21398</v>
      </c>
      <c r="G316">
        <v>0.2258</v>
      </c>
      <c r="H316">
        <v>0.22975000000000001</v>
      </c>
      <c r="I316">
        <v>0.19644</v>
      </c>
      <c r="J316">
        <v>0.40503</v>
      </c>
      <c r="K316">
        <v>0.46094000000000002</v>
      </c>
      <c r="L316" t="s">
        <v>40</v>
      </c>
      <c r="M316" t="s">
        <v>40</v>
      </c>
      <c r="N316">
        <v>0.28972999999999999</v>
      </c>
      <c r="O316">
        <v>0.28921999999999998</v>
      </c>
      <c r="P316">
        <v>0.28702</v>
      </c>
      <c r="Q316" t="s">
        <v>40</v>
      </c>
      <c r="R316">
        <v>0.42505999999999999</v>
      </c>
      <c r="S316">
        <v>0.44091000000000002</v>
      </c>
      <c r="T316" t="s">
        <v>40</v>
      </c>
      <c r="U316" t="s">
        <v>40</v>
      </c>
      <c r="V316" t="s">
        <v>83</v>
      </c>
      <c r="W316" t="s">
        <v>40</v>
      </c>
      <c r="X316" t="s">
        <v>40</v>
      </c>
      <c r="Y316" t="s">
        <v>40</v>
      </c>
      <c r="Z316">
        <v>0.43001</v>
      </c>
      <c r="AA316">
        <v>0.43596000000000001</v>
      </c>
      <c r="AB316" t="s">
        <v>40</v>
      </c>
      <c r="AH316" t="s">
        <v>40</v>
      </c>
    </row>
    <row r="319" spans="1:60" x14ac:dyDescent="0.2">
      <c r="A319" t="s">
        <v>89</v>
      </c>
      <c r="BG319" t="s">
        <v>40</v>
      </c>
      <c r="BH319" t="s">
        <v>40</v>
      </c>
    </row>
    <row r="320" spans="1:60" x14ac:dyDescent="0.2">
      <c r="BG320" t="s">
        <v>40</v>
      </c>
      <c r="BH320" t="s">
        <v>40</v>
      </c>
    </row>
    <row r="321" spans="1:60" x14ac:dyDescent="0.2">
      <c r="B321" t="s">
        <v>39</v>
      </c>
      <c r="C321" t="s">
        <v>40</v>
      </c>
      <c r="D321" t="s">
        <v>40</v>
      </c>
      <c r="E321" t="s">
        <v>40</v>
      </c>
      <c r="F321" t="s">
        <v>41</v>
      </c>
      <c r="G321" t="s">
        <v>40</v>
      </c>
      <c r="H321" t="s">
        <v>40</v>
      </c>
      <c r="I321" t="s">
        <v>40</v>
      </c>
      <c r="J321" t="s">
        <v>42</v>
      </c>
      <c r="K321" t="s">
        <v>40</v>
      </c>
      <c r="L321" t="s">
        <v>40</v>
      </c>
      <c r="M321" t="s">
        <v>40</v>
      </c>
      <c r="N321" t="s">
        <v>43</v>
      </c>
      <c r="O321" t="s">
        <v>40</v>
      </c>
      <c r="P321" t="s">
        <v>40</v>
      </c>
      <c r="Q321" t="s">
        <v>40</v>
      </c>
      <c r="R321" t="s">
        <v>44</v>
      </c>
      <c r="S321" t="s">
        <v>40</v>
      </c>
      <c r="T321" t="s">
        <v>40</v>
      </c>
      <c r="U321" t="s">
        <v>40</v>
      </c>
      <c r="V321" t="s">
        <v>45</v>
      </c>
      <c r="W321" t="s">
        <v>40</v>
      </c>
      <c r="X321" t="s">
        <v>40</v>
      </c>
      <c r="Y321" t="s">
        <v>40</v>
      </c>
      <c r="Z321" t="s">
        <v>46</v>
      </c>
      <c r="AA321" t="s">
        <v>40</v>
      </c>
      <c r="AB321" t="s">
        <v>40</v>
      </c>
      <c r="AH321" t="s">
        <v>40</v>
      </c>
      <c r="BG321" t="s">
        <v>40</v>
      </c>
      <c r="BH321" t="s">
        <v>40</v>
      </c>
    </row>
    <row r="322" spans="1:60" x14ac:dyDescent="0.2">
      <c r="A322" t="s">
        <v>47</v>
      </c>
      <c r="B322">
        <v>2.2100000000000002E-3</v>
      </c>
      <c r="C322">
        <v>1.7099999999999999E-3</v>
      </c>
      <c r="D322">
        <v>2.0899999999999998E-3</v>
      </c>
      <c r="E322">
        <v>1.91E-3</v>
      </c>
      <c r="F322">
        <v>2.9299999999999999E-3</v>
      </c>
      <c r="G322">
        <v>3.4199999999999999E-3</v>
      </c>
      <c r="H322">
        <v>1.57E-3</v>
      </c>
      <c r="I322" t="s">
        <v>40</v>
      </c>
      <c r="J322" t="s">
        <v>83</v>
      </c>
      <c r="K322" t="s">
        <v>40</v>
      </c>
      <c r="L322" t="s">
        <v>40</v>
      </c>
      <c r="M322" t="s">
        <v>40</v>
      </c>
      <c r="N322">
        <v>4.0000000000000003E-5</v>
      </c>
      <c r="O322">
        <v>7.8799999999999999E-3</v>
      </c>
      <c r="P322" t="s">
        <v>40</v>
      </c>
      <c r="Q322" t="s">
        <v>40</v>
      </c>
      <c r="R322">
        <v>4.4000000000000003E-3</v>
      </c>
      <c r="S322">
        <v>3.5200000000000001E-3</v>
      </c>
      <c r="T322" t="s">
        <v>40</v>
      </c>
      <c r="U322" t="s">
        <v>40</v>
      </c>
      <c r="V322" t="s">
        <v>83</v>
      </c>
      <c r="W322" t="s">
        <v>40</v>
      </c>
      <c r="X322" t="s">
        <v>40</v>
      </c>
      <c r="Y322" t="s">
        <v>40</v>
      </c>
      <c r="Z322" t="s">
        <v>83</v>
      </c>
      <c r="AA322" t="s">
        <v>40</v>
      </c>
      <c r="AB322" t="s">
        <v>40</v>
      </c>
      <c r="AH322" t="s">
        <v>40</v>
      </c>
      <c r="BG322" t="s">
        <v>40</v>
      </c>
      <c r="BH322" t="s">
        <v>40</v>
      </c>
    </row>
    <row r="323" spans="1:60" x14ac:dyDescent="0.2">
      <c r="A323" t="s">
        <v>52</v>
      </c>
      <c r="B323">
        <v>2.33E-3</v>
      </c>
      <c r="C323">
        <v>2.7499999999999998E-3</v>
      </c>
      <c r="D323">
        <v>2.8400000000000001E-3</v>
      </c>
      <c r="E323" t="s">
        <v>40</v>
      </c>
      <c r="F323">
        <v>2.7499999999999998E-3</v>
      </c>
      <c r="G323">
        <v>2.7799999999999999E-3</v>
      </c>
      <c r="H323">
        <v>2.3900000000000002E-3</v>
      </c>
      <c r="I323" t="s">
        <v>40</v>
      </c>
      <c r="J323">
        <v>2.0100000000000001E-3</v>
      </c>
      <c r="K323">
        <v>5.5399999999999998E-3</v>
      </c>
      <c r="L323">
        <v>3.6999999999999999E-4</v>
      </c>
      <c r="M323" t="s">
        <v>40</v>
      </c>
      <c r="N323">
        <v>6.4200000000000004E-3</v>
      </c>
      <c r="O323">
        <v>1.32E-3</v>
      </c>
      <c r="P323">
        <v>1.8000000000000001E-4</v>
      </c>
      <c r="Q323" t="s">
        <v>40</v>
      </c>
      <c r="R323">
        <v>3.7499999999999999E-3</v>
      </c>
      <c r="S323">
        <v>4.1700000000000001E-3</v>
      </c>
      <c r="T323" t="s">
        <v>40</v>
      </c>
      <c r="U323" t="s">
        <v>40</v>
      </c>
      <c r="V323">
        <v>2.6099999999999999E-3</v>
      </c>
      <c r="W323">
        <v>2.9399999999999999E-3</v>
      </c>
      <c r="X323">
        <v>2.3700000000000001E-3</v>
      </c>
      <c r="Y323" t="s">
        <v>40</v>
      </c>
      <c r="Z323">
        <v>3.8800000000000002E-3</v>
      </c>
      <c r="AA323">
        <v>4.0400000000000002E-3</v>
      </c>
      <c r="AB323" t="s">
        <v>40</v>
      </c>
      <c r="AH323" t="s">
        <v>40</v>
      </c>
      <c r="BG323" t="s">
        <v>40</v>
      </c>
      <c r="BH323" t="s">
        <v>40</v>
      </c>
    </row>
    <row r="324" spans="1:60" x14ac:dyDescent="0.2">
      <c r="A324" t="s">
        <v>54</v>
      </c>
      <c r="B324" t="s">
        <v>83</v>
      </c>
      <c r="C324" t="s">
        <v>40</v>
      </c>
      <c r="D324" t="s">
        <v>40</v>
      </c>
      <c r="E324" t="s">
        <v>40</v>
      </c>
      <c r="F324">
        <v>3.5799999999999998E-3</v>
      </c>
      <c r="G324">
        <v>4.3400000000000001E-3</v>
      </c>
      <c r="H324" t="s">
        <v>40</v>
      </c>
      <c r="I324" t="s">
        <v>40</v>
      </c>
      <c r="J324">
        <v>7.6000000000000004E-4</v>
      </c>
      <c r="K324">
        <v>2.4199999999999998E-3</v>
      </c>
      <c r="L324">
        <v>4.4200000000000003E-3</v>
      </c>
      <c r="M324">
        <v>3.2000000000000003E-4</v>
      </c>
      <c r="N324">
        <v>5.3899999999999998E-3</v>
      </c>
      <c r="O324">
        <v>2.0400000000000001E-3</v>
      </c>
      <c r="P324">
        <v>4.8999999999999998E-4</v>
      </c>
      <c r="Q324" t="s">
        <v>40</v>
      </c>
      <c r="R324">
        <v>3.96E-3</v>
      </c>
      <c r="S324">
        <v>3.96E-3</v>
      </c>
      <c r="T324" t="s">
        <v>40</v>
      </c>
      <c r="U324" t="s">
        <v>40</v>
      </c>
      <c r="V324">
        <v>3.6900000000000001E-3</v>
      </c>
      <c r="W324">
        <v>4.2300000000000003E-3</v>
      </c>
      <c r="X324" t="s">
        <v>40</v>
      </c>
      <c r="Y324" t="s">
        <v>40</v>
      </c>
      <c r="Z324">
        <v>2.64E-3</v>
      </c>
      <c r="AA324">
        <v>2.65E-3</v>
      </c>
      <c r="AB324">
        <v>2.63E-3</v>
      </c>
      <c r="AH324">
        <v>2.63E-3</v>
      </c>
      <c r="BG324" t="s">
        <v>40</v>
      </c>
      <c r="BH324" t="s">
        <v>40</v>
      </c>
    </row>
    <row r="325" spans="1:60" x14ac:dyDescent="0.2">
      <c r="A325" t="s">
        <v>55</v>
      </c>
      <c r="B325">
        <v>2.65E-3</v>
      </c>
      <c r="C325">
        <v>2.6800000000000001E-3</v>
      </c>
      <c r="D325">
        <v>2.5899999999999999E-3</v>
      </c>
      <c r="E325" t="s">
        <v>40</v>
      </c>
      <c r="F325">
        <v>3.6700000000000001E-3</v>
      </c>
      <c r="G325">
        <v>4.2500000000000003E-3</v>
      </c>
      <c r="H325" t="s">
        <v>40</v>
      </c>
      <c r="I325" t="s">
        <v>40</v>
      </c>
      <c r="J325">
        <v>5.28E-3</v>
      </c>
      <c r="K325">
        <v>2.64E-3</v>
      </c>
      <c r="L325" t="s">
        <v>40</v>
      </c>
      <c r="M325" t="s">
        <v>40</v>
      </c>
      <c r="N325">
        <v>2.0300000000000001E-3</v>
      </c>
      <c r="O325">
        <v>9.7000000000000005E-4</v>
      </c>
      <c r="P325">
        <v>4.9199999999999999E-3</v>
      </c>
      <c r="Q325" t="s">
        <v>40</v>
      </c>
      <c r="R325">
        <v>2.7799999999999999E-3</v>
      </c>
      <c r="S325">
        <v>2.7299999999999998E-3</v>
      </c>
      <c r="T325">
        <v>2.4099999999999998E-3</v>
      </c>
      <c r="U325" t="s">
        <v>40</v>
      </c>
      <c r="V325">
        <v>4.1099999999999999E-3</v>
      </c>
      <c r="W325">
        <v>3.81E-3</v>
      </c>
      <c r="X325" t="s">
        <v>40</v>
      </c>
      <c r="Y325" t="s">
        <v>40</v>
      </c>
      <c r="Z325">
        <v>3.9899999999999996E-3</v>
      </c>
      <c r="AA325">
        <v>3.9300000000000003E-3</v>
      </c>
      <c r="AB325" t="s">
        <v>40</v>
      </c>
      <c r="AH325" t="s">
        <v>40</v>
      </c>
    </row>
    <row r="326" spans="1:60" x14ac:dyDescent="0.2">
      <c r="A326" t="s">
        <v>56</v>
      </c>
      <c r="B326">
        <v>2.7299999999999998E-3</v>
      </c>
      <c r="C326">
        <v>2.66E-3</v>
      </c>
      <c r="D326">
        <v>2.5300000000000001E-3</v>
      </c>
      <c r="E326" t="s">
        <v>40</v>
      </c>
      <c r="F326">
        <v>2.0600000000000002E-3</v>
      </c>
      <c r="G326">
        <v>2.1299999999999999E-3</v>
      </c>
      <c r="H326">
        <v>2.1800000000000001E-3</v>
      </c>
      <c r="I326">
        <v>1.5499999999999999E-3</v>
      </c>
      <c r="J326">
        <v>6.0899999999999999E-3</v>
      </c>
      <c r="K326">
        <v>1.83E-3</v>
      </c>
      <c r="L326" t="s">
        <v>40</v>
      </c>
      <c r="M326" t="s">
        <v>40</v>
      </c>
      <c r="N326">
        <v>8.0000000000000007E-5</v>
      </c>
      <c r="O326">
        <v>0</v>
      </c>
      <c r="P326">
        <v>7.8399999999999997E-3</v>
      </c>
      <c r="Q326" t="s">
        <v>40</v>
      </c>
      <c r="R326">
        <v>3.6800000000000001E-3</v>
      </c>
      <c r="S326">
        <v>4.2399999999999998E-3</v>
      </c>
      <c r="T326" t="s">
        <v>40</v>
      </c>
      <c r="U326" t="s">
        <v>40</v>
      </c>
      <c r="V326" t="s">
        <v>83</v>
      </c>
      <c r="W326" t="s">
        <v>40</v>
      </c>
      <c r="X326" t="s">
        <v>40</v>
      </c>
      <c r="Y326" t="s">
        <v>40</v>
      </c>
      <c r="Z326">
        <v>4.0200000000000001E-3</v>
      </c>
      <c r="AA326">
        <v>3.8999999999999998E-3</v>
      </c>
      <c r="AB326" t="s">
        <v>40</v>
      </c>
      <c r="AH326" t="s">
        <v>40</v>
      </c>
    </row>
    <row r="329" spans="1:60" x14ac:dyDescent="0.2">
      <c r="A329" t="s">
        <v>90</v>
      </c>
      <c r="BG329" t="s">
        <v>40</v>
      </c>
      <c r="BH329" t="s">
        <v>40</v>
      </c>
    </row>
    <row r="330" spans="1:60" x14ac:dyDescent="0.2">
      <c r="BG330" t="s">
        <v>40</v>
      </c>
      <c r="BH330" t="s">
        <v>40</v>
      </c>
    </row>
    <row r="331" spans="1:60" x14ac:dyDescent="0.2">
      <c r="B331" t="s">
        <v>39</v>
      </c>
      <c r="C331" t="s">
        <v>40</v>
      </c>
      <c r="D331" t="s">
        <v>40</v>
      </c>
      <c r="E331" t="s">
        <v>40</v>
      </c>
      <c r="F331" t="s">
        <v>41</v>
      </c>
      <c r="G331" t="s">
        <v>40</v>
      </c>
      <c r="H331" t="s">
        <v>40</v>
      </c>
      <c r="I331" t="s">
        <v>40</v>
      </c>
      <c r="J331" t="s">
        <v>42</v>
      </c>
      <c r="K331" t="s">
        <v>40</v>
      </c>
      <c r="L331" t="s">
        <v>40</v>
      </c>
      <c r="M331" t="s">
        <v>40</v>
      </c>
      <c r="N331" t="s">
        <v>43</v>
      </c>
      <c r="O331" t="s">
        <v>40</v>
      </c>
      <c r="P331" t="s">
        <v>40</v>
      </c>
      <c r="Q331" t="s">
        <v>40</v>
      </c>
      <c r="R331" t="s">
        <v>44</v>
      </c>
      <c r="S331" t="s">
        <v>40</v>
      </c>
      <c r="T331" t="s">
        <v>40</v>
      </c>
      <c r="U331" t="s">
        <v>40</v>
      </c>
      <c r="V331" t="s">
        <v>45</v>
      </c>
      <c r="W331" t="s">
        <v>40</v>
      </c>
      <c r="X331" t="s">
        <v>40</v>
      </c>
      <c r="Y331" t="s">
        <v>40</v>
      </c>
      <c r="Z331" t="s">
        <v>46</v>
      </c>
      <c r="AA331" t="s">
        <v>40</v>
      </c>
      <c r="AB331" t="s">
        <v>40</v>
      </c>
      <c r="AH331" t="s">
        <v>40</v>
      </c>
      <c r="BG331" t="s">
        <v>40</v>
      </c>
      <c r="BH331" t="s">
        <v>40</v>
      </c>
    </row>
    <row r="332" spans="1:60" x14ac:dyDescent="0.2">
      <c r="A332" t="s">
        <v>47</v>
      </c>
      <c r="B332">
        <v>7.6899999999999998E-3</v>
      </c>
      <c r="C332">
        <v>7.8799999999999999E-3</v>
      </c>
      <c r="D332">
        <v>7.8600000000000007E-3</v>
      </c>
      <c r="E332">
        <v>7.6499999999999997E-3</v>
      </c>
      <c r="F332">
        <v>1.1259999999999999E-2</v>
      </c>
      <c r="G332">
        <v>1.277E-2</v>
      </c>
      <c r="H332">
        <v>7.0499999999999998E-3</v>
      </c>
      <c r="I332" t="s">
        <v>40</v>
      </c>
      <c r="J332" t="s">
        <v>83</v>
      </c>
      <c r="K332" t="s">
        <v>40</v>
      </c>
      <c r="L332" t="s">
        <v>40</v>
      </c>
      <c r="M332" t="s">
        <v>40</v>
      </c>
      <c r="N332">
        <v>1.5730000000000001E-2</v>
      </c>
      <c r="O332">
        <v>1.5350000000000001E-2</v>
      </c>
      <c r="P332" t="s">
        <v>40</v>
      </c>
      <c r="Q332" t="s">
        <v>40</v>
      </c>
      <c r="R332">
        <v>2.7000000000000001E-3</v>
      </c>
      <c r="S332">
        <v>2.8379999999999999E-2</v>
      </c>
      <c r="T332" t="s">
        <v>40</v>
      </c>
      <c r="U332" t="s">
        <v>40</v>
      </c>
      <c r="V332" t="s">
        <v>83</v>
      </c>
      <c r="W332" t="s">
        <v>40</v>
      </c>
      <c r="X332" t="s">
        <v>40</v>
      </c>
      <c r="Y332" t="s">
        <v>40</v>
      </c>
      <c r="Z332" t="s">
        <v>83</v>
      </c>
      <c r="AA332" t="s">
        <v>40</v>
      </c>
      <c r="AB332" t="s">
        <v>40</v>
      </c>
      <c r="AH332" t="s">
        <v>40</v>
      </c>
      <c r="BG332" t="s">
        <v>40</v>
      </c>
      <c r="BH332" t="s">
        <v>40</v>
      </c>
    </row>
    <row r="333" spans="1:60" x14ac:dyDescent="0.2">
      <c r="A333" t="s">
        <v>52</v>
      </c>
      <c r="B333">
        <v>1.023E-2</v>
      </c>
      <c r="C333">
        <v>1.043E-2</v>
      </c>
      <c r="D333">
        <v>1.042E-2</v>
      </c>
      <c r="E333" t="s">
        <v>40</v>
      </c>
      <c r="F333">
        <v>1.055E-2</v>
      </c>
      <c r="G333">
        <v>1.1209999999999999E-2</v>
      </c>
      <c r="H333">
        <v>9.3200000000000002E-3</v>
      </c>
      <c r="I333" t="s">
        <v>40</v>
      </c>
      <c r="J333">
        <v>7.0000000000000001E-3</v>
      </c>
      <c r="K333">
        <v>2.291E-2</v>
      </c>
      <c r="L333">
        <v>1.17E-3</v>
      </c>
      <c r="M333" t="s">
        <v>40</v>
      </c>
      <c r="N333">
        <v>1.008E-2</v>
      </c>
      <c r="O333">
        <v>1.056E-2</v>
      </c>
      <c r="P333">
        <v>1.044E-2</v>
      </c>
      <c r="Q333" t="s">
        <v>40</v>
      </c>
      <c r="R333">
        <v>2.5399999999999999E-2</v>
      </c>
      <c r="S333">
        <v>5.6800000000000002E-3</v>
      </c>
      <c r="T333" t="s">
        <v>40</v>
      </c>
      <c r="U333" t="s">
        <v>40</v>
      </c>
      <c r="V333">
        <v>1.1429999999999999E-2</v>
      </c>
      <c r="W333">
        <v>1.078E-2</v>
      </c>
      <c r="X333">
        <v>8.8699999999999994E-3</v>
      </c>
      <c r="Y333" t="s">
        <v>40</v>
      </c>
      <c r="Z333">
        <v>1.528E-2</v>
      </c>
      <c r="AA333">
        <v>1.5800000000000002E-2</v>
      </c>
      <c r="AB333" t="s">
        <v>40</v>
      </c>
      <c r="AH333" t="s">
        <v>40</v>
      </c>
      <c r="BG333" t="s">
        <v>40</v>
      </c>
      <c r="BH333" t="s">
        <v>40</v>
      </c>
    </row>
    <row r="334" spans="1:60" x14ac:dyDescent="0.2">
      <c r="A334" t="s">
        <v>54</v>
      </c>
      <c r="B334" t="s">
        <v>83</v>
      </c>
      <c r="C334" t="s">
        <v>40</v>
      </c>
      <c r="D334" t="s">
        <v>40</v>
      </c>
      <c r="E334" t="s">
        <v>40</v>
      </c>
      <c r="F334">
        <v>1.4279999999999999E-2</v>
      </c>
      <c r="G334">
        <v>1.6799999999999999E-2</v>
      </c>
      <c r="H334" t="s">
        <v>40</v>
      </c>
      <c r="I334" t="s">
        <v>40</v>
      </c>
      <c r="J334">
        <v>2.5200000000000001E-3</v>
      </c>
      <c r="K334">
        <v>8.5900000000000004E-3</v>
      </c>
      <c r="L334">
        <v>1.907E-2</v>
      </c>
      <c r="M334">
        <v>8.9999999999999998E-4</v>
      </c>
      <c r="N334">
        <v>1.047E-2</v>
      </c>
      <c r="O334">
        <v>1.0200000000000001E-2</v>
      </c>
      <c r="P334">
        <v>1.0410000000000001E-2</v>
      </c>
      <c r="Q334" t="s">
        <v>40</v>
      </c>
      <c r="R334">
        <v>2.332E-2</v>
      </c>
      <c r="S334">
        <v>7.7600000000000004E-3</v>
      </c>
      <c r="T334" t="s">
        <v>40</v>
      </c>
      <c r="U334" t="s">
        <v>40</v>
      </c>
      <c r="V334">
        <v>1.4670000000000001E-2</v>
      </c>
      <c r="W334">
        <v>1.6410000000000001E-2</v>
      </c>
      <c r="X334" t="s">
        <v>40</v>
      </c>
      <c r="Y334" t="s">
        <v>40</v>
      </c>
      <c r="Z334">
        <v>9.6799999999999994E-3</v>
      </c>
      <c r="AA334">
        <v>1.0670000000000001E-2</v>
      </c>
      <c r="AB334">
        <v>1.073E-2</v>
      </c>
      <c r="AH334">
        <v>1.073E-2</v>
      </c>
      <c r="BG334" t="s">
        <v>40</v>
      </c>
      <c r="BH334" t="s">
        <v>40</v>
      </c>
    </row>
    <row r="335" spans="1:60" x14ac:dyDescent="0.2">
      <c r="A335" t="s">
        <v>55</v>
      </c>
      <c r="B335">
        <v>1.023E-2</v>
      </c>
      <c r="C335">
        <v>1.052E-2</v>
      </c>
      <c r="D335">
        <v>1.0330000000000001E-2</v>
      </c>
      <c r="E335" t="s">
        <v>40</v>
      </c>
      <c r="F335">
        <v>1.4930000000000001E-2</v>
      </c>
      <c r="G335">
        <v>1.6150000000000001E-2</v>
      </c>
      <c r="H335" t="s">
        <v>40</v>
      </c>
      <c r="I335" t="s">
        <v>40</v>
      </c>
      <c r="J335">
        <v>2.0889999999999999E-2</v>
      </c>
      <c r="K335">
        <v>1.0189999999999999E-2</v>
      </c>
      <c r="L335" t="s">
        <v>40</v>
      </c>
      <c r="M335" t="s">
        <v>40</v>
      </c>
      <c r="N335">
        <v>1.03E-2</v>
      </c>
      <c r="O335">
        <v>1.056E-2</v>
      </c>
      <c r="P335">
        <v>1.022E-2</v>
      </c>
      <c r="Q335" t="s">
        <v>40</v>
      </c>
      <c r="R335">
        <v>8.3899999999999999E-3</v>
      </c>
      <c r="S335">
        <v>3.4399999999999999E-3</v>
      </c>
      <c r="T335">
        <v>1.925E-2</v>
      </c>
      <c r="U335" t="s">
        <v>40</v>
      </c>
      <c r="V335">
        <v>1.519E-2</v>
      </c>
      <c r="W335">
        <v>1.5890000000000001E-2</v>
      </c>
      <c r="X335" t="s">
        <v>40</v>
      </c>
      <c r="Y335" t="s">
        <v>40</v>
      </c>
      <c r="Z335">
        <v>1.481E-2</v>
      </c>
      <c r="AA335">
        <v>1.627E-2</v>
      </c>
      <c r="AB335" t="s">
        <v>40</v>
      </c>
      <c r="AH335" t="s">
        <v>40</v>
      </c>
    </row>
    <row r="336" spans="1:60" x14ac:dyDescent="0.2">
      <c r="A336" t="s">
        <v>56</v>
      </c>
      <c r="B336">
        <v>1.027E-2</v>
      </c>
      <c r="C336">
        <v>9.8499999999999994E-3</v>
      </c>
      <c r="D336">
        <v>1.0959999999999999E-2</v>
      </c>
      <c r="E336" t="s">
        <v>40</v>
      </c>
      <c r="F336">
        <v>7.5700000000000003E-3</v>
      </c>
      <c r="G336">
        <v>8.1600000000000006E-3</v>
      </c>
      <c r="H336">
        <v>9.3299999999999998E-3</v>
      </c>
      <c r="I336">
        <v>6.0200000000000002E-3</v>
      </c>
      <c r="J336">
        <v>2.4150000000000001E-2</v>
      </c>
      <c r="K336">
        <v>6.9300000000000004E-3</v>
      </c>
      <c r="L336" t="s">
        <v>40</v>
      </c>
      <c r="M336" t="s">
        <v>40</v>
      </c>
      <c r="N336">
        <v>1.023E-2</v>
      </c>
      <c r="O336">
        <v>1.0749999999999999E-2</v>
      </c>
      <c r="P336">
        <v>1.01E-2</v>
      </c>
      <c r="Q336" t="s">
        <v>40</v>
      </c>
      <c r="R336">
        <v>2.5899999999999999E-2</v>
      </c>
      <c r="S336">
        <v>5.1799999999999997E-3</v>
      </c>
      <c r="T336" t="s">
        <v>40</v>
      </c>
      <c r="U336" t="s">
        <v>40</v>
      </c>
      <c r="V336" t="s">
        <v>83</v>
      </c>
      <c r="W336" t="s">
        <v>40</v>
      </c>
      <c r="X336" t="s">
        <v>40</v>
      </c>
      <c r="Y336" t="s">
        <v>40</v>
      </c>
      <c r="Z336">
        <v>1.519E-2</v>
      </c>
      <c r="AA336">
        <v>1.5890000000000001E-2</v>
      </c>
      <c r="AB336" t="s">
        <v>40</v>
      </c>
      <c r="AH336" t="s">
        <v>40</v>
      </c>
    </row>
    <row r="339" spans="1:60" x14ac:dyDescent="0.2">
      <c r="A339" t="s">
        <v>91</v>
      </c>
      <c r="BG339" t="s">
        <v>40</v>
      </c>
      <c r="BH339" t="s">
        <v>40</v>
      </c>
    </row>
    <row r="340" spans="1:60" x14ac:dyDescent="0.2">
      <c r="BG340" t="s">
        <v>40</v>
      </c>
      <c r="BH340" t="s">
        <v>40</v>
      </c>
    </row>
    <row r="341" spans="1:60" x14ac:dyDescent="0.2">
      <c r="B341" t="s">
        <v>39</v>
      </c>
      <c r="C341" t="s">
        <v>40</v>
      </c>
      <c r="D341" t="s">
        <v>40</v>
      </c>
      <c r="E341" t="s">
        <v>40</v>
      </c>
      <c r="F341" t="s">
        <v>41</v>
      </c>
      <c r="G341" t="s">
        <v>40</v>
      </c>
      <c r="H341" t="s">
        <v>40</v>
      </c>
      <c r="I341" t="s">
        <v>40</v>
      </c>
      <c r="J341" t="s">
        <v>42</v>
      </c>
      <c r="K341" t="s">
        <v>40</v>
      </c>
      <c r="L341" t="s">
        <v>40</v>
      </c>
      <c r="M341" t="s">
        <v>40</v>
      </c>
      <c r="N341" t="s">
        <v>43</v>
      </c>
      <c r="O341" t="s">
        <v>40</v>
      </c>
      <c r="P341" t="s">
        <v>40</v>
      </c>
      <c r="Q341" t="s">
        <v>40</v>
      </c>
      <c r="R341" t="s">
        <v>44</v>
      </c>
      <c r="S341" t="s">
        <v>40</v>
      </c>
      <c r="T341" t="s">
        <v>40</v>
      </c>
      <c r="U341" t="s">
        <v>40</v>
      </c>
      <c r="V341" t="s">
        <v>45</v>
      </c>
      <c r="W341" t="s">
        <v>40</v>
      </c>
      <c r="X341" t="s">
        <v>40</v>
      </c>
      <c r="Y341" t="s">
        <v>40</v>
      </c>
      <c r="Z341" t="s">
        <v>46</v>
      </c>
      <c r="AA341" t="s">
        <v>40</v>
      </c>
      <c r="AB341" t="s">
        <v>40</v>
      </c>
      <c r="AH341" t="s">
        <v>40</v>
      </c>
      <c r="BG341" t="s">
        <v>40</v>
      </c>
      <c r="BH341" t="s">
        <v>40</v>
      </c>
    </row>
    <row r="342" spans="1:60" x14ac:dyDescent="0.2">
      <c r="A342" t="s">
        <v>47</v>
      </c>
      <c r="B342">
        <v>5.4000000000000003E-3</v>
      </c>
      <c r="C342">
        <v>5.0499999999999998E-3</v>
      </c>
      <c r="D342">
        <v>5.0200000000000002E-3</v>
      </c>
      <c r="E342">
        <v>5.1700000000000001E-3</v>
      </c>
      <c r="F342">
        <v>7.7799999999999996E-3</v>
      </c>
      <c r="G342">
        <v>9.0100000000000006E-3</v>
      </c>
      <c r="H342">
        <v>3.8500000000000001E-3</v>
      </c>
      <c r="I342" t="s">
        <v>40</v>
      </c>
      <c r="J342" t="s">
        <v>83</v>
      </c>
      <c r="K342" t="s">
        <v>40</v>
      </c>
      <c r="L342" t="s">
        <v>40</v>
      </c>
      <c r="M342" t="s">
        <v>40</v>
      </c>
      <c r="N342">
        <v>1.056E-2</v>
      </c>
      <c r="O342">
        <v>1.008E-2</v>
      </c>
      <c r="P342" t="s">
        <v>40</v>
      </c>
      <c r="Q342" t="s">
        <v>40</v>
      </c>
      <c r="R342">
        <v>1.1209999999999999E-2</v>
      </c>
      <c r="S342">
        <v>9.4299999999999991E-3</v>
      </c>
      <c r="T342" t="s">
        <v>40</v>
      </c>
      <c r="U342" t="s">
        <v>40</v>
      </c>
      <c r="V342" t="s">
        <v>83</v>
      </c>
      <c r="W342" t="s">
        <v>40</v>
      </c>
      <c r="X342" t="s">
        <v>40</v>
      </c>
      <c r="Y342" t="s">
        <v>40</v>
      </c>
      <c r="Z342" t="s">
        <v>83</v>
      </c>
      <c r="AA342" t="s">
        <v>40</v>
      </c>
      <c r="AB342" t="s">
        <v>40</v>
      </c>
      <c r="AH342" t="s">
        <v>40</v>
      </c>
      <c r="BG342" t="s">
        <v>40</v>
      </c>
      <c r="BH342" t="s">
        <v>40</v>
      </c>
    </row>
    <row r="343" spans="1:60" x14ac:dyDescent="0.2">
      <c r="A343" t="s">
        <v>52</v>
      </c>
      <c r="B343">
        <v>6.4999999999999997E-3</v>
      </c>
      <c r="C343">
        <v>6.9499999999999996E-3</v>
      </c>
      <c r="D343">
        <v>7.1900000000000002E-3</v>
      </c>
      <c r="E343" t="s">
        <v>40</v>
      </c>
      <c r="F343">
        <v>7.0600000000000003E-3</v>
      </c>
      <c r="G343">
        <v>7.7400000000000004E-3</v>
      </c>
      <c r="H343">
        <v>5.8399999999999997E-3</v>
      </c>
      <c r="I343" t="s">
        <v>40</v>
      </c>
      <c r="J343">
        <v>5.0099999999999997E-3</v>
      </c>
      <c r="K343">
        <v>1.448E-2</v>
      </c>
      <c r="L343">
        <v>1.15E-3</v>
      </c>
      <c r="M343" t="s">
        <v>40</v>
      </c>
      <c r="N343">
        <v>6.4900000000000001E-3</v>
      </c>
      <c r="O343">
        <v>7.0899999999999999E-3</v>
      </c>
      <c r="P343">
        <v>7.0600000000000003E-3</v>
      </c>
      <c r="Q343" t="s">
        <v>40</v>
      </c>
      <c r="R343">
        <v>9.8099999999999993E-3</v>
      </c>
      <c r="S343">
        <v>1.0829999999999999E-2</v>
      </c>
      <c r="T343" t="s">
        <v>40</v>
      </c>
      <c r="U343" t="s">
        <v>40</v>
      </c>
      <c r="V343">
        <v>3.3E-3</v>
      </c>
      <c r="W343">
        <v>3.1E-4</v>
      </c>
      <c r="X343">
        <v>1.703E-2</v>
      </c>
      <c r="Y343" t="s">
        <v>40</v>
      </c>
      <c r="Z343">
        <v>1.0070000000000001E-2</v>
      </c>
      <c r="AA343">
        <v>1.057E-2</v>
      </c>
      <c r="AB343" t="s">
        <v>40</v>
      </c>
      <c r="AH343" t="s">
        <v>40</v>
      </c>
      <c r="BG343" t="s">
        <v>40</v>
      </c>
      <c r="BH343" t="s">
        <v>40</v>
      </c>
    </row>
    <row r="344" spans="1:60" x14ac:dyDescent="0.2">
      <c r="A344" t="s">
        <v>54</v>
      </c>
      <c r="B344" t="s">
        <v>83</v>
      </c>
      <c r="C344" t="s">
        <v>40</v>
      </c>
      <c r="D344" t="s">
        <v>40</v>
      </c>
      <c r="E344" t="s">
        <v>40</v>
      </c>
      <c r="F344">
        <v>9.3100000000000006E-3</v>
      </c>
      <c r="G344">
        <v>1.133E-2</v>
      </c>
      <c r="H344" t="s">
        <v>40</v>
      </c>
      <c r="I344" t="s">
        <v>40</v>
      </c>
      <c r="J344">
        <v>4.8000000000000001E-4</v>
      </c>
      <c r="K344">
        <v>4.9399999999999999E-3</v>
      </c>
      <c r="L344">
        <v>1.5219999999999999E-2</v>
      </c>
      <c r="M344">
        <v>0</v>
      </c>
      <c r="N344">
        <v>6.7000000000000002E-3</v>
      </c>
      <c r="O344">
        <v>6.7099999999999998E-3</v>
      </c>
      <c r="P344">
        <v>7.2300000000000003E-3</v>
      </c>
      <c r="Q344" t="s">
        <v>40</v>
      </c>
      <c r="R344">
        <v>8.9099999999999995E-3</v>
      </c>
      <c r="S344">
        <v>1.1730000000000001E-2</v>
      </c>
      <c r="T344" t="s">
        <v>40</v>
      </c>
      <c r="U344" t="s">
        <v>40</v>
      </c>
      <c r="V344">
        <v>1.7899999999999999E-2</v>
      </c>
      <c r="W344">
        <v>2.7399999999999998E-3</v>
      </c>
      <c r="X344" t="s">
        <v>40</v>
      </c>
      <c r="Y344" t="s">
        <v>40</v>
      </c>
      <c r="Z344">
        <v>6.1000000000000004E-3</v>
      </c>
      <c r="AA344">
        <v>6.9100000000000003E-3</v>
      </c>
      <c r="AB344">
        <v>7.6299999999999996E-3</v>
      </c>
      <c r="AH344">
        <v>7.6299999999999996E-3</v>
      </c>
      <c r="BG344" t="s">
        <v>40</v>
      </c>
      <c r="BH344" t="s">
        <v>40</v>
      </c>
    </row>
    <row r="345" spans="1:60" x14ac:dyDescent="0.2">
      <c r="A345" t="s">
        <v>55</v>
      </c>
      <c r="B345">
        <v>6.7799999999999996E-3</v>
      </c>
      <c r="C345">
        <v>7.0800000000000004E-3</v>
      </c>
      <c r="D345">
        <v>6.7799999999999996E-3</v>
      </c>
      <c r="E345" t="s">
        <v>40</v>
      </c>
      <c r="F345">
        <v>1.0189999999999999E-2</v>
      </c>
      <c r="G345">
        <v>1.0449999999999999E-2</v>
      </c>
      <c r="H345" t="s">
        <v>40</v>
      </c>
      <c r="I345" t="s">
        <v>40</v>
      </c>
      <c r="J345">
        <v>1.2789999999999999E-2</v>
      </c>
      <c r="K345">
        <v>7.8499999999999993E-3</v>
      </c>
      <c r="L345" t="s">
        <v>40</v>
      </c>
      <c r="M345" t="s">
        <v>40</v>
      </c>
      <c r="N345">
        <v>6.9499999999999996E-3</v>
      </c>
      <c r="O345">
        <v>6.8700000000000002E-3</v>
      </c>
      <c r="P345">
        <v>6.8199999999999997E-3</v>
      </c>
      <c r="Q345" t="s">
        <v>40</v>
      </c>
      <c r="R345">
        <v>6.96E-3</v>
      </c>
      <c r="S345">
        <v>7.4200000000000004E-3</v>
      </c>
      <c r="T345">
        <v>6.2599999999999999E-3</v>
      </c>
      <c r="U345" t="s">
        <v>40</v>
      </c>
      <c r="V345">
        <v>1.372E-2</v>
      </c>
      <c r="W345">
        <v>6.9199999999999999E-3</v>
      </c>
      <c r="X345" t="s">
        <v>40</v>
      </c>
      <c r="Y345" t="s">
        <v>40</v>
      </c>
      <c r="Z345">
        <v>9.75E-3</v>
      </c>
      <c r="AA345">
        <v>1.089E-2</v>
      </c>
      <c r="AB345" t="s">
        <v>40</v>
      </c>
      <c r="AH345" t="s">
        <v>40</v>
      </c>
    </row>
    <row r="346" spans="1:60" x14ac:dyDescent="0.2">
      <c r="A346" t="s">
        <v>56</v>
      </c>
      <c r="B346">
        <v>6.6699999999999997E-3</v>
      </c>
      <c r="C346">
        <v>7.1000000000000004E-3</v>
      </c>
      <c r="D346">
        <v>6.8700000000000002E-3</v>
      </c>
      <c r="E346" t="s">
        <v>40</v>
      </c>
      <c r="F346">
        <v>5.2100000000000002E-3</v>
      </c>
      <c r="G346">
        <v>5.5599999999999998E-3</v>
      </c>
      <c r="H346">
        <v>6.1000000000000004E-3</v>
      </c>
      <c r="I346">
        <v>3.7699999999999999E-3</v>
      </c>
      <c r="J346">
        <v>1.541E-2</v>
      </c>
      <c r="K346">
        <v>5.2300000000000003E-3</v>
      </c>
      <c r="L346" t="s">
        <v>40</v>
      </c>
      <c r="M346" t="s">
        <v>40</v>
      </c>
      <c r="N346">
        <v>7.1399999999999996E-3</v>
      </c>
      <c r="O346">
        <v>6.94E-3</v>
      </c>
      <c r="P346">
        <v>6.5599999999999999E-3</v>
      </c>
      <c r="Q346" t="s">
        <v>40</v>
      </c>
      <c r="R346">
        <v>9.5899999999999996E-3</v>
      </c>
      <c r="S346">
        <v>1.1050000000000001E-2</v>
      </c>
      <c r="T346" t="s">
        <v>40</v>
      </c>
      <c r="U346" t="s">
        <v>40</v>
      </c>
      <c r="V346" t="s">
        <v>83</v>
      </c>
      <c r="W346" t="s">
        <v>40</v>
      </c>
      <c r="X346" t="s">
        <v>40</v>
      </c>
      <c r="Y346" t="s">
        <v>40</v>
      </c>
      <c r="Z346">
        <v>9.4800000000000006E-3</v>
      </c>
      <c r="AA346">
        <v>1.116E-2</v>
      </c>
      <c r="AB346" t="s">
        <v>40</v>
      </c>
      <c r="AH346" t="s">
        <v>40</v>
      </c>
    </row>
    <row r="349" spans="1:60" x14ac:dyDescent="0.2">
      <c r="A349" t="s">
        <v>92</v>
      </c>
    </row>
    <row r="350" spans="1:60" x14ac:dyDescent="0.2">
      <c r="BG350" t="s">
        <v>40</v>
      </c>
      <c r="BH350" t="s">
        <v>40</v>
      </c>
    </row>
    <row r="351" spans="1:60" x14ac:dyDescent="0.2">
      <c r="B351" t="s">
        <v>39</v>
      </c>
      <c r="C351" t="s">
        <v>40</v>
      </c>
      <c r="D351" t="s">
        <v>40</v>
      </c>
      <c r="E351" t="s">
        <v>40</v>
      </c>
      <c r="F351" t="s">
        <v>41</v>
      </c>
      <c r="G351" t="s">
        <v>40</v>
      </c>
      <c r="H351" t="s">
        <v>40</v>
      </c>
      <c r="I351" t="s">
        <v>40</v>
      </c>
      <c r="J351" t="s">
        <v>42</v>
      </c>
      <c r="K351" t="s">
        <v>40</v>
      </c>
      <c r="L351" t="s">
        <v>40</v>
      </c>
      <c r="M351" t="s">
        <v>40</v>
      </c>
      <c r="N351" t="s">
        <v>43</v>
      </c>
      <c r="O351" t="s">
        <v>40</v>
      </c>
      <c r="P351" t="s">
        <v>40</v>
      </c>
      <c r="Q351" t="s">
        <v>40</v>
      </c>
      <c r="R351" t="s">
        <v>44</v>
      </c>
      <c r="S351" t="s">
        <v>40</v>
      </c>
      <c r="T351" t="s">
        <v>40</v>
      </c>
      <c r="U351" t="s">
        <v>40</v>
      </c>
      <c r="V351" t="s">
        <v>45</v>
      </c>
      <c r="W351" t="s">
        <v>40</v>
      </c>
      <c r="X351" t="s">
        <v>40</v>
      </c>
      <c r="Y351" t="s">
        <v>40</v>
      </c>
      <c r="Z351" t="s">
        <v>46</v>
      </c>
      <c r="AA351" t="s">
        <v>40</v>
      </c>
      <c r="AB351" t="s">
        <v>40</v>
      </c>
      <c r="AH351" t="s">
        <v>40</v>
      </c>
      <c r="BG351" t="s">
        <v>40</v>
      </c>
      <c r="BH351" t="s">
        <v>40</v>
      </c>
    </row>
    <row r="352" spans="1:60" x14ac:dyDescent="0.2">
      <c r="A352" t="s">
        <v>47</v>
      </c>
      <c r="B352">
        <v>2.5000000000000001E-3</v>
      </c>
      <c r="C352">
        <v>3.0400000000000002E-3</v>
      </c>
      <c r="D352">
        <v>2.4399999999999999E-3</v>
      </c>
      <c r="E352">
        <v>2.2499999999999998E-3</v>
      </c>
      <c r="F352">
        <v>4.1399999999999996E-3</v>
      </c>
      <c r="G352">
        <v>4.47E-3</v>
      </c>
      <c r="H352">
        <v>1.6199999999999999E-3</v>
      </c>
      <c r="I352" t="s">
        <v>40</v>
      </c>
      <c r="J352" t="s">
        <v>83</v>
      </c>
      <c r="K352" t="s">
        <v>40</v>
      </c>
      <c r="L352" t="s">
        <v>40</v>
      </c>
      <c r="M352" t="s">
        <v>40</v>
      </c>
      <c r="N352">
        <v>5.2900000000000004E-3</v>
      </c>
      <c r="O352">
        <v>4.9399999999999999E-3</v>
      </c>
      <c r="P352" t="s">
        <v>40</v>
      </c>
      <c r="Q352" t="s">
        <v>40</v>
      </c>
      <c r="R352">
        <v>5.6299999999999996E-3</v>
      </c>
      <c r="S352">
        <v>4.5999999999999999E-3</v>
      </c>
      <c r="T352" t="s">
        <v>40</v>
      </c>
      <c r="U352" t="s">
        <v>40</v>
      </c>
      <c r="V352" t="s">
        <v>83</v>
      </c>
      <c r="W352" t="s">
        <v>40</v>
      </c>
      <c r="X352" t="s">
        <v>40</v>
      </c>
      <c r="Y352" t="s">
        <v>40</v>
      </c>
      <c r="Z352" t="s">
        <v>83</v>
      </c>
      <c r="AA352" t="s">
        <v>40</v>
      </c>
      <c r="AB352" t="s">
        <v>40</v>
      </c>
      <c r="AH352" t="s">
        <v>40</v>
      </c>
      <c r="BG352" t="s">
        <v>40</v>
      </c>
      <c r="BH352" t="s">
        <v>40</v>
      </c>
    </row>
    <row r="353" spans="1:60" x14ac:dyDescent="0.2">
      <c r="A353" t="s">
        <v>52</v>
      </c>
      <c r="B353">
        <v>3.5699999999999998E-3</v>
      </c>
      <c r="C353">
        <v>3.3999999999999998E-3</v>
      </c>
      <c r="D353">
        <v>3.2599999999999999E-3</v>
      </c>
      <c r="E353" t="s">
        <v>40</v>
      </c>
      <c r="F353">
        <v>3.6700000000000001E-3</v>
      </c>
      <c r="G353">
        <v>3.8600000000000001E-3</v>
      </c>
      <c r="H353">
        <v>2.7000000000000001E-3</v>
      </c>
      <c r="I353" t="s">
        <v>40</v>
      </c>
      <c r="J353">
        <v>2.4299999999999999E-3</v>
      </c>
      <c r="K353">
        <v>7.28E-3</v>
      </c>
      <c r="L353">
        <v>5.1999999999999995E-4</v>
      </c>
      <c r="M353" t="s">
        <v>40</v>
      </c>
      <c r="N353">
        <v>3.1199999999999999E-3</v>
      </c>
      <c r="O353">
        <v>3.4399999999999999E-3</v>
      </c>
      <c r="P353">
        <v>3.6700000000000001E-3</v>
      </c>
      <c r="Q353" t="s">
        <v>40</v>
      </c>
      <c r="R353">
        <v>4.5799999999999999E-3</v>
      </c>
      <c r="S353">
        <v>5.6499999999999996E-3</v>
      </c>
      <c r="T353" t="s">
        <v>40</v>
      </c>
      <c r="U353" t="s">
        <v>40</v>
      </c>
      <c r="V353">
        <v>3.8500000000000001E-3</v>
      </c>
      <c r="W353">
        <v>4.0600000000000002E-3</v>
      </c>
      <c r="X353">
        <v>2.32E-3</v>
      </c>
      <c r="Y353" t="s">
        <v>40</v>
      </c>
      <c r="Z353">
        <v>8.6999999999999994E-3</v>
      </c>
      <c r="AA353">
        <v>1.5299999999999999E-3</v>
      </c>
      <c r="AB353" t="s">
        <v>40</v>
      </c>
      <c r="AH353" t="s">
        <v>40</v>
      </c>
      <c r="BG353" t="s">
        <v>40</v>
      </c>
      <c r="BH353" t="s">
        <v>40</v>
      </c>
    </row>
    <row r="354" spans="1:60" x14ac:dyDescent="0.2">
      <c r="A354" t="s">
        <v>54</v>
      </c>
      <c r="B354" t="s">
        <v>83</v>
      </c>
      <c r="C354" t="s">
        <v>40</v>
      </c>
      <c r="D354" t="s">
        <v>40</v>
      </c>
      <c r="E354" t="s">
        <v>40</v>
      </c>
      <c r="F354">
        <v>4.4299999999999999E-3</v>
      </c>
      <c r="G354">
        <v>5.7999999999999996E-3</v>
      </c>
      <c r="H354" t="s">
        <v>40</v>
      </c>
      <c r="I354" t="s">
        <v>40</v>
      </c>
      <c r="J354">
        <v>8.0000000000000007E-5</v>
      </c>
      <c r="K354">
        <v>2.2899999999999999E-3</v>
      </c>
      <c r="L354">
        <v>7.8600000000000007E-3</v>
      </c>
      <c r="M354">
        <v>0</v>
      </c>
      <c r="N354">
        <v>3.32E-3</v>
      </c>
      <c r="O354">
        <v>3.7299999999999998E-3</v>
      </c>
      <c r="P354">
        <v>3.1800000000000001E-3</v>
      </c>
      <c r="Q354" t="s">
        <v>40</v>
      </c>
      <c r="R354">
        <v>4.7000000000000002E-3</v>
      </c>
      <c r="S354">
        <v>5.5300000000000002E-3</v>
      </c>
      <c r="T354" t="s">
        <v>40</v>
      </c>
      <c r="U354" t="s">
        <v>40</v>
      </c>
      <c r="V354">
        <v>4.3400000000000001E-3</v>
      </c>
      <c r="W354">
        <v>5.8900000000000003E-3</v>
      </c>
      <c r="X354" t="s">
        <v>40</v>
      </c>
      <c r="Y354" t="s">
        <v>40</v>
      </c>
      <c r="Z354">
        <v>9.2300000000000004E-3</v>
      </c>
      <c r="AA354">
        <v>9.8999999999999999E-4</v>
      </c>
      <c r="AB354">
        <v>1.0000000000000001E-5</v>
      </c>
      <c r="AH354">
        <v>1.0000000000000001E-5</v>
      </c>
      <c r="BG354" t="s">
        <v>40</v>
      </c>
      <c r="BH354" t="s">
        <v>40</v>
      </c>
    </row>
    <row r="355" spans="1:60" x14ac:dyDescent="0.2">
      <c r="A355" t="s">
        <v>55</v>
      </c>
      <c r="B355">
        <v>3.81E-3</v>
      </c>
      <c r="C355">
        <v>3.0100000000000001E-3</v>
      </c>
      <c r="D355">
        <v>3.4099999999999998E-3</v>
      </c>
      <c r="E355" t="s">
        <v>40</v>
      </c>
      <c r="F355">
        <v>5.1200000000000004E-3</v>
      </c>
      <c r="G355">
        <v>5.11E-3</v>
      </c>
      <c r="H355" t="s">
        <v>40</v>
      </c>
      <c r="I355" t="s">
        <v>40</v>
      </c>
      <c r="J355">
        <v>6.2599999999999999E-3</v>
      </c>
      <c r="K355">
        <v>3.9699999999999996E-3</v>
      </c>
      <c r="L355" t="s">
        <v>40</v>
      </c>
      <c r="M355" t="s">
        <v>40</v>
      </c>
      <c r="N355">
        <v>3.5300000000000002E-3</v>
      </c>
      <c r="O355">
        <v>3.2799999999999999E-3</v>
      </c>
      <c r="P355">
        <v>3.4199999999999999E-3</v>
      </c>
      <c r="Q355" t="s">
        <v>40</v>
      </c>
      <c r="R355">
        <v>3.1099999999999999E-3</v>
      </c>
      <c r="S355">
        <v>3.8400000000000001E-3</v>
      </c>
      <c r="T355">
        <v>3.2799999999999999E-3</v>
      </c>
      <c r="U355" t="s">
        <v>40</v>
      </c>
      <c r="V355">
        <v>4.7099999999999998E-3</v>
      </c>
      <c r="W355">
        <v>5.5199999999999997E-3</v>
      </c>
      <c r="X355" t="s">
        <v>40</v>
      </c>
      <c r="Y355" t="s">
        <v>40</v>
      </c>
      <c r="Z355">
        <v>6.9300000000000004E-3</v>
      </c>
      <c r="AA355">
        <v>3.3E-3</v>
      </c>
      <c r="AB355" t="s">
        <v>40</v>
      </c>
      <c r="AH355" t="s">
        <v>40</v>
      </c>
      <c r="BG355" t="s">
        <v>40</v>
      </c>
      <c r="BH355" t="s">
        <v>40</v>
      </c>
    </row>
    <row r="356" spans="1:60" x14ac:dyDescent="0.2">
      <c r="A356" t="s">
        <v>56</v>
      </c>
      <c r="B356">
        <v>3.2200000000000002E-3</v>
      </c>
      <c r="C356">
        <v>3.5999999999999999E-3</v>
      </c>
      <c r="D356">
        <v>3.4099999999999998E-3</v>
      </c>
      <c r="E356" t="s">
        <v>40</v>
      </c>
      <c r="F356">
        <v>2.33E-3</v>
      </c>
      <c r="G356">
        <v>3.0300000000000001E-3</v>
      </c>
      <c r="H356">
        <v>2.97E-3</v>
      </c>
      <c r="I356">
        <v>1.9E-3</v>
      </c>
      <c r="J356">
        <v>7.7499999999999999E-3</v>
      </c>
      <c r="K356">
        <v>2.48E-3</v>
      </c>
      <c r="L356" t="s">
        <v>40</v>
      </c>
      <c r="M356" t="s">
        <v>40</v>
      </c>
      <c r="N356">
        <v>3.5899999999999999E-3</v>
      </c>
      <c r="O356">
        <v>3.5400000000000002E-3</v>
      </c>
      <c r="P356">
        <v>3.0999999999999999E-3</v>
      </c>
      <c r="Q356" t="s">
        <v>40</v>
      </c>
      <c r="R356">
        <v>4.5799999999999999E-3</v>
      </c>
      <c r="S356">
        <v>5.6499999999999996E-3</v>
      </c>
      <c r="T356" t="s">
        <v>40</v>
      </c>
      <c r="U356" t="s">
        <v>40</v>
      </c>
      <c r="V356" t="s">
        <v>83</v>
      </c>
      <c r="W356" t="s">
        <v>40</v>
      </c>
      <c r="X356" t="s">
        <v>40</v>
      </c>
      <c r="Y356" t="s">
        <v>40</v>
      </c>
      <c r="Z356">
        <v>8.8999999999999999E-3</v>
      </c>
      <c r="AA356">
        <v>1.33E-3</v>
      </c>
      <c r="AB356" t="s">
        <v>40</v>
      </c>
      <c r="AH356" t="s">
        <v>40</v>
      </c>
    </row>
    <row r="359" spans="1:60" x14ac:dyDescent="0.2">
      <c r="A359" t="s">
        <v>93</v>
      </c>
    </row>
    <row r="360" spans="1:60" x14ac:dyDescent="0.2">
      <c r="A360" t="s">
        <v>86</v>
      </c>
      <c r="BG360" t="s">
        <v>40</v>
      </c>
      <c r="BH360" t="s">
        <v>40</v>
      </c>
    </row>
    <row r="361" spans="1:60" x14ac:dyDescent="0.2">
      <c r="BG361" t="s">
        <v>40</v>
      </c>
      <c r="BH361" t="s">
        <v>40</v>
      </c>
    </row>
    <row r="362" spans="1:60" x14ac:dyDescent="0.2">
      <c r="B362" t="s">
        <v>39</v>
      </c>
      <c r="C362" t="s">
        <v>40</v>
      </c>
      <c r="D362" t="s">
        <v>40</v>
      </c>
      <c r="E362" t="s">
        <v>40</v>
      </c>
      <c r="F362" t="s">
        <v>41</v>
      </c>
      <c r="G362" t="s">
        <v>40</v>
      </c>
      <c r="H362" t="s">
        <v>40</v>
      </c>
      <c r="I362" t="s">
        <v>40</v>
      </c>
      <c r="J362" t="s">
        <v>42</v>
      </c>
      <c r="K362" t="s">
        <v>40</v>
      </c>
      <c r="L362" t="s">
        <v>40</v>
      </c>
      <c r="M362" t="s">
        <v>40</v>
      </c>
      <c r="N362" t="s">
        <v>43</v>
      </c>
      <c r="O362" t="s">
        <v>40</v>
      </c>
      <c r="P362" t="s">
        <v>40</v>
      </c>
      <c r="Q362" t="s">
        <v>40</v>
      </c>
      <c r="R362" t="s">
        <v>44</v>
      </c>
      <c r="S362" t="s">
        <v>40</v>
      </c>
      <c r="T362" t="s">
        <v>40</v>
      </c>
      <c r="U362" t="s">
        <v>40</v>
      </c>
      <c r="V362" t="s">
        <v>45</v>
      </c>
      <c r="W362" t="s">
        <v>40</v>
      </c>
      <c r="X362" t="s">
        <v>40</v>
      </c>
      <c r="Y362" t="s">
        <v>40</v>
      </c>
      <c r="Z362" t="s">
        <v>46</v>
      </c>
      <c r="AA362" t="s">
        <v>40</v>
      </c>
      <c r="AB362" t="s">
        <v>40</v>
      </c>
      <c r="AH362" t="s">
        <v>40</v>
      </c>
      <c r="BG362" t="s">
        <v>40</v>
      </c>
      <c r="BH362" t="s">
        <v>40</v>
      </c>
    </row>
    <row r="363" spans="1:60" x14ac:dyDescent="0.2">
      <c r="A363" t="s">
        <v>47</v>
      </c>
      <c r="B363">
        <v>0</v>
      </c>
      <c r="C363">
        <v>0</v>
      </c>
      <c r="D363">
        <v>0</v>
      </c>
      <c r="E363">
        <v>1.1816606270679E-4</v>
      </c>
      <c r="F363">
        <v>5.89761736258551E-5</v>
      </c>
      <c r="G363">
        <v>3.0000000000000001E-5</v>
      </c>
      <c r="H363">
        <v>0</v>
      </c>
      <c r="I363" t="s">
        <v>40</v>
      </c>
      <c r="J363" t="s">
        <v>83</v>
      </c>
      <c r="K363" t="s">
        <v>40</v>
      </c>
      <c r="L363" t="s">
        <v>40</v>
      </c>
      <c r="M363" t="s">
        <v>40</v>
      </c>
      <c r="N363">
        <v>2.0000000000000002E-5</v>
      </c>
      <c r="O363">
        <v>3.9158867525551098E-5</v>
      </c>
      <c r="P363" t="s">
        <v>40</v>
      </c>
      <c r="Q363" t="s">
        <v>40</v>
      </c>
      <c r="R363">
        <v>5.8907848489013598E-5</v>
      </c>
      <c r="S363">
        <v>0</v>
      </c>
      <c r="T363" t="s">
        <v>40</v>
      </c>
      <c r="U363" t="s">
        <v>40</v>
      </c>
      <c r="V363" t="s">
        <v>83</v>
      </c>
      <c r="W363" t="s">
        <v>40</v>
      </c>
      <c r="X363" t="s">
        <v>40</v>
      </c>
      <c r="Y363" t="s">
        <v>40</v>
      </c>
      <c r="Z363" t="s">
        <v>83</v>
      </c>
      <c r="AA363" t="s">
        <v>40</v>
      </c>
      <c r="AB363" t="s">
        <v>40</v>
      </c>
      <c r="AH363" t="s">
        <v>40</v>
      </c>
      <c r="BG363" t="s">
        <v>40</v>
      </c>
      <c r="BH363" t="s">
        <v>40</v>
      </c>
    </row>
    <row r="364" spans="1:60" x14ac:dyDescent="0.2">
      <c r="A364" t="s">
        <v>52</v>
      </c>
      <c r="B364">
        <v>8.8563500029521097E-5</v>
      </c>
      <c r="C364">
        <v>0</v>
      </c>
      <c r="D364">
        <v>0</v>
      </c>
      <c r="E364" t="s">
        <v>40</v>
      </c>
      <c r="F364">
        <v>5.9059768485707502E-5</v>
      </c>
      <c r="G364">
        <v>3.0000000000000001E-5</v>
      </c>
      <c r="H364">
        <v>0</v>
      </c>
      <c r="I364" t="s">
        <v>40</v>
      </c>
      <c r="J364">
        <v>0</v>
      </c>
      <c r="K364">
        <v>8.6497707810742996E-5</v>
      </c>
      <c r="L364">
        <v>0</v>
      </c>
      <c r="M364" t="s">
        <v>40</v>
      </c>
      <c r="N364">
        <v>2.9468100780904601E-5</v>
      </c>
      <c r="O364">
        <v>5.8360081704114303E-5</v>
      </c>
      <c r="P364">
        <v>0</v>
      </c>
      <c r="Q364" t="s">
        <v>40</v>
      </c>
      <c r="R364">
        <v>5.8522882447036701E-5</v>
      </c>
      <c r="S364">
        <v>0</v>
      </c>
      <c r="T364" t="s">
        <v>40</v>
      </c>
      <c r="U364" t="s">
        <v>40</v>
      </c>
      <c r="V364">
        <v>2.93634014564247E-5</v>
      </c>
      <c r="W364">
        <v>2.9614712589214301E-5</v>
      </c>
      <c r="X364">
        <v>2.91587694999271E-5</v>
      </c>
      <c r="Y364" t="s">
        <v>40</v>
      </c>
      <c r="Z364">
        <v>3.9180347137875602E-5</v>
      </c>
      <c r="AA364">
        <v>1.9580200501253101E-5</v>
      </c>
      <c r="AB364" t="s">
        <v>40</v>
      </c>
      <c r="AH364" t="s">
        <v>40</v>
      </c>
      <c r="BG364" t="s">
        <v>40</v>
      </c>
      <c r="BH364" t="s">
        <v>40</v>
      </c>
    </row>
    <row r="365" spans="1:60" x14ac:dyDescent="0.2">
      <c r="A365" t="s">
        <v>54</v>
      </c>
      <c r="B365" t="s">
        <v>83</v>
      </c>
      <c r="C365" t="s">
        <v>40</v>
      </c>
      <c r="D365" t="s">
        <v>40</v>
      </c>
      <c r="E365" t="s">
        <v>40</v>
      </c>
      <c r="F365">
        <v>3.9363879703983597E-5</v>
      </c>
      <c r="G365">
        <v>2.0000000000000002E-5</v>
      </c>
      <c r="H365" t="s">
        <v>40</v>
      </c>
      <c r="I365" t="s">
        <v>40</v>
      </c>
      <c r="J365">
        <v>0</v>
      </c>
      <c r="K365">
        <v>0</v>
      </c>
      <c r="L365">
        <v>1.1612154054577099E-4</v>
      </c>
      <c r="M365">
        <v>0</v>
      </c>
      <c r="N365">
        <v>2.9317775367205101E-5</v>
      </c>
      <c r="O365">
        <v>2.9346167390538699E-5</v>
      </c>
      <c r="P365">
        <v>2.94698376211947E-5</v>
      </c>
      <c r="Q365" t="s">
        <v>40</v>
      </c>
      <c r="R365">
        <v>3.9103742228131199E-5</v>
      </c>
      <c r="S365">
        <v>1.9618614141097001E-5</v>
      </c>
      <c r="T365" t="s">
        <v>40</v>
      </c>
      <c r="U365" t="s">
        <v>40</v>
      </c>
      <c r="V365">
        <v>1.9548813387027399E-5</v>
      </c>
      <c r="W365">
        <v>4.0000000000000003E-5</v>
      </c>
      <c r="X365" t="s">
        <v>40</v>
      </c>
      <c r="Y365" t="s">
        <v>40</v>
      </c>
      <c r="Z365">
        <v>6.0000000000000002E-5</v>
      </c>
      <c r="AA365">
        <v>3.0000000000000001E-5</v>
      </c>
      <c r="AB365">
        <v>0</v>
      </c>
      <c r="AH365">
        <v>0</v>
      </c>
      <c r="BG365" t="s">
        <v>40</v>
      </c>
      <c r="BH365" t="s">
        <v>40</v>
      </c>
    </row>
    <row r="366" spans="1:60" x14ac:dyDescent="0.2">
      <c r="A366" t="s">
        <v>55</v>
      </c>
      <c r="B366">
        <v>9.0000000000000006E-5</v>
      </c>
      <c r="C366">
        <v>0</v>
      </c>
      <c r="D366">
        <v>0</v>
      </c>
      <c r="E366" t="s">
        <v>40</v>
      </c>
      <c r="F366">
        <v>0</v>
      </c>
      <c r="G366">
        <v>5.8998210387618202E-5</v>
      </c>
      <c r="H366" t="s">
        <v>40</v>
      </c>
      <c r="I366" t="s">
        <v>40</v>
      </c>
      <c r="J366">
        <v>6.0000000000000002E-5</v>
      </c>
      <c r="K366">
        <v>0</v>
      </c>
      <c r="L366" t="s">
        <v>40</v>
      </c>
      <c r="M366" t="s">
        <v>40</v>
      </c>
      <c r="N366">
        <v>2.9417821316153302E-5</v>
      </c>
      <c r="O366">
        <v>3.0000000000000001E-5</v>
      </c>
      <c r="P366">
        <v>3.0000000000000001E-5</v>
      </c>
      <c r="Q366" t="s">
        <v>40</v>
      </c>
      <c r="R366">
        <v>0</v>
      </c>
      <c r="S366">
        <v>2.93763402955259E-5</v>
      </c>
      <c r="T366">
        <v>6.0000000000000002E-5</v>
      </c>
      <c r="U366" t="s">
        <v>40</v>
      </c>
      <c r="V366">
        <v>1.953125E-5</v>
      </c>
      <c r="W366">
        <v>3.9278840488628699E-5</v>
      </c>
      <c r="X366" t="s">
        <v>40</v>
      </c>
      <c r="Y366" t="s">
        <v>40</v>
      </c>
      <c r="Z366">
        <v>2.0000000000000002E-5</v>
      </c>
      <c r="AA366">
        <v>3.9173440407403701E-5</v>
      </c>
      <c r="AB366" t="s">
        <v>40</v>
      </c>
      <c r="AH366" t="s">
        <v>40</v>
      </c>
    </row>
    <row r="367" spans="1:60" x14ac:dyDescent="0.2">
      <c r="A367" t="s">
        <v>56</v>
      </c>
      <c r="B367">
        <v>9.0000000000000006E-5</v>
      </c>
      <c r="C367">
        <v>0</v>
      </c>
      <c r="D367">
        <v>0</v>
      </c>
      <c r="E367" t="s">
        <v>40</v>
      </c>
      <c r="F367">
        <v>0</v>
      </c>
      <c r="G367">
        <v>0</v>
      </c>
      <c r="H367">
        <v>3.9433731614022599E-5</v>
      </c>
      <c r="I367">
        <v>8.0000000000000007E-5</v>
      </c>
      <c r="J367">
        <v>6.0000000000000002E-5</v>
      </c>
      <c r="K367">
        <v>0</v>
      </c>
      <c r="L367" t="s">
        <v>40</v>
      </c>
      <c r="M367" t="s">
        <v>40</v>
      </c>
      <c r="N367">
        <v>5.8911897257651098E-5</v>
      </c>
      <c r="O367">
        <v>3.0000000000000001E-5</v>
      </c>
      <c r="P367">
        <v>0</v>
      </c>
      <c r="Q367" t="s">
        <v>40</v>
      </c>
      <c r="R367">
        <v>1.9595547891519E-5</v>
      </c>
      <c r="S367">
        <v>3.9149669185295299E-5</v>
      </c>
      <c r="T367" t="s">
        <v>40</v>
      </c>
      <c r="U367" t="s">
        <v>40</v>
      </c>
      <c r="V367" t="s">
        <v>83</v>
      </c>
      <c r="W367" t="s">
        <v>40</v>
      </c>
      <c r="X367" t="s">
        <v>40</v>
      </c>
      <c r="Y367" t="s">
        <v>40</v>
      </c>
      <c r="Z367">
        <v>0</v>
      </c>
      <c r="AA367">
        <v>5.8744052164718297E-5</v>
      </c>
      <c r="AB367" t="s">
        <v>40</v>
      </c>
      <c r="AH367" t="s">
        <v>40</v>
      </c>
    </row>
    <row r="370" spans="1:60" x14ac:dyDescent="0.2">
      <c r="A370" t="s">
        <v>87</v>
      </c>
      <c r="BG370" t="s">
        <v>40</v>
      </c>
      <c r="BH370" t="s">
        <v>40</v>
      </c>
    </row>
    <row r="371" spans="1:60" x14ac:dyDescent="0.2">
      <c r="BG371" t="s">
        <v>40</v>
      </c>
      <c r="BH371" t="s">
        <v>40</v>
      </c>
    </row>
    <row r="372" spans="1:60" x14ac:dyDescent="0.2">
      <c r="B372" t="s">
        <v>39</v>
      </c>
      <c r="C372" t="s">
        <v>40</v>
      </c>
      <c r="D372" t="s">
        <v>40</v>
      </c>
      <c r="E372" t="s">
        <v>40</v>
      </c>
      <c r="F372" t="s">
        <v>41</v>
      </c>
      <c r="G372" t="s">
        <v>40</v>
      </c>
      <c r="H372" t="s">
        <v>40</v>
      </c>
      <c r="I372" t="s">
        <v>40</v>
      </c>
      <c r="J372" t="s">
        <v>42</v>
      </c>
      <c r="K372" t="s">
        <v>40</v>
      </c>
      <c r="L372" t="s">
        <v>40</v>
      </c>
      <c r="M372" t="s">
        <v>40</v>
      </c>
      <c r="N372" t="s">
        <v>43</v>
      </c>
      <c r="O372" t="s">
        <v>40</v>
      </c>
      <c r="P372" t="s">
        <v>40</v>
      </c>
      <c r="Q372" t="s">
        <v>40</v>
      </c>
      <c r="R372" t="s">
        <v>44</v>
      </c>
      <c r="S372" t="s">
        <v>40</v>
      </c>
      <c r="T372" t="s">
        <v>40</v>
      </c>
      <c r="U372" t="s">
        <v>40</v>
      </c>
      <c r="V372" t="s">
        <v>45</v>
      </c>
      <c r="W372" t="s">
        <v>40</v>
      </c>
      <c r="X372" t="s">
        <v>40</v>
      </c>
      <c r="Y372" t="s">
        <v>40</v>
      </c>
      <c r="Z372" t="s">
        <v>46</v>
      </c>
      <c r="AA372" t="s">
        <v>40</v>
      </c>
      <c r="AB372" t="s">
        <v>40</v>
      </c>
      <c r="AH372" t="s">
        <v>40</v>
      </c>
      <c r="BG372" t="s">
        <v>40</v>
      </c>
      <c r="BH372" t="s">
        <v>40</v>
      </c>
    </row>
    <row r="373" spans="1:60" x14ac:dyDescent="0.2">
      <c r="A373" t="s">
        <v>47</v>
      </c>
      <c r="B373">
        <v>8.4114339268978405E-2</v>
      </c>
      <c r="C373">
        <v>8.2669999999999993E-2</v>
      </c>
      <c r="D373">
        <v>8.3870212018273396E-2</v>
      </c>
      <c r="E373">
        <v>8.3504017646131995E-2</v>
      </c>
      <c r="F373">
        <v>1.8223637650389202E-2</v>
      </c>
      <c r="G373">
        <v>3.0599999999999998E-3</v>
      </c>
      <c r="H373">
        <v>0.22792014476679701</v>
      </c>
      <c r="I373" t="s">
        <v>40</v>
      </c>
      <c r="J373" t="s">
        <v>83</v>
      </c>
      <c r="K373" t="s">
        <v>40</v>
      </c>
      <c r="L373" t="s">
        <v>40</v>
      </c>
      <c r="M373" t="s">
        <v>40</v>
      </c>
      <c r="N373">
        <v>8.3809999999999996E-2</v>
      </c>
      <c r="O373">
        <v>8.3271331793084505E-2</v>
      </c>
      <c r="P373" t="s">
        <v>40</v>
      </c>
      <c r="Q373" t="s">
        <v>40</v>
      </c>
      <c r="R373">
        <v>8.5062933218135697E-2</v>
      </c>
      <c r="S373">
        <v>8.2026137406966002E-2</v>
      </c>
      <c r="T373" t="s">
        <v>40</v>
      </c>
      <c r="U373" t="s">
        <v>40</v>
      </c>
      <c r="V373" t="s">
        <v>83</v>
      </c>
      <c r="W373" t="s">
        <v>40</v>
      </c>
      <c r="X373" t="s">
        <v>40</v>
      </c>
      <c r="Y373" t="s">
        <v>40</v>
      </c>
      <c r="Z373" t="s">
        <v>83</v>
      </c>
      <c r="AA373" t="s">
        <v>40</v>
      </c>
      <c r="AB373" t="s">
        <v>40</v>
      </c>
      <c r="AH373" t="s">
        <v>40</v>
      </c>
      <c r="BG373" t="s">
        <v>40</v>
      </c>
      <c r="BH373" t="s">
        <v>40</v>
      </c>
    </row>
    <row r="374" spans="1:60" x14ac:dyDescent="0.2">
      <c r="A374" t="s">
        <v>52</v>
      </c>
      <c r="B374">
        <v>8.3574422861191405E-2</v>
      </c>
      <c r="C374">
        <v>8.4876045181164705E-2</v>
      </c>
      <c r="D374">
        <v>8.2170000000000007E-2</v>
      </c>
      <c r="E374" t="s">
        <v>40</v>
      </c>
      <c r="F374">
        <v>7.46810772501771E-2</v>
      </c>
      <c r="G374">
        <v>3.0009999999999998E-2</v>
      </c>
      <c r="H374">
        <v>0.14463000000000001</v>
      </c>
      <c r="I374" t="s">
        <v>40</v>
      </c>
      <c r="J374">
        <v>7.7544760050732894E-2</v>
      </c>
      <c r="K374">
        <v>0.13484992647694799</v>
      </c>
      <c r="L374">
        <v>3.6532267684599697E-2</v>
      </c>
      <c r="M374" t="s">
        <v>40</v>
      </c>
      <c r="N374">
        <v>8.3424193310741093E-2</v>
      </c>
      <c r="O374">
        <v>8.4038517653924699E-2</v>
      </c>
      <c r="P374">
        <v>8.3150000000000002E-2</v>
      </c>
      <c r="Q374" t="s">
        <v>40</v>
      </c>
      <c r="R374">
        <v>8.2029573563263194E-2</v>
      </c>
      <c r="S374">
        <v>8.5063709296838097E-2</v>
      </c>
      <c r="T374" t="s">
        <v>40</v>
      </c>
      <c r="U374" t="s">
        <v>40</v>
      </c>
      <c r="V374">
        <v>8.5007047216349496E-2</v>
      </c>
      <c r="W374">
        <v>8.6001125359078306E-2</v>
      </c>
      <c r="X374">
        <v>7.9661758273800801E-2</v>
      </c>
      <c r="Y374" t="s">
        <v>40</v>
      </c>
      <c r="Z374">
        <v>8.2729302981624397E-2</v>
      </c>
      <c r="AA374">
        <v>8.4351503759398497E-2</v>
      </c>
      <c r="AB374" t="s">
        <v>40</v>
      </c>
      <c r="AH374" t="s">
        <v>40</v>
      </c>
      <c r="BG374" t="s">
        <v>40</v>
      </c>
      <c r="BH374" t="s">
        <v>40</v>
      </c>
    </row>
    <row r="375" spans="1:60" x14ac:dyDescent="0.2">
      <c r="A375" t="s">
        <v>54</v>
      </c>
      <c r="B375" t="s">
        <v>83</v>
      </c>
      <c r="C375" t="s">
        <v>40</v>
      </c>
      <c r="D375" t="s">
        <v>40</v>
      </c>
      <c r="E375" t="s">
        <v>40</v>
      </c>
      <c r="F375">
        <v>0.10962840497559399</v>
      </c>
      <c r="G375">
        <v>5.7709999999999997E-2</v>
      </c>
      <c r="H375" t="s">
        <v>40</v>
      </c>
      <c r="I375" t="s">
        <v>40</v>
      </c>
      <c r="J375">
        <v>5.5008891523414302E-2</v>
      </c>
      <c r="K375">
        <v>9.6449999999999994E-2</v>
      </c>
      <c r="L375">
        <v>0.15200309657441399</v>
      </c>
      <c r="M375">
        <v>2.8943617358251499E-2</v>
      </c>
      <c r="N375">
        <v>8.2734762086252897E-2</v>
      </c>
      <c r="O375">
        <v>8.3167038384786895E-2</v>
      </c>
      <c r="P375">
        <v>8.4725783160934695E-2</v>
      </c>
      <c r="Q375" t="s">
        <v>40</v>
      </c>
      <c r="R375">
        <v>8.2508896101356893E-2</v>
      </c>
      <c r="S375">
        <v>8.4575845562269394E-2</v>
      </c>
      <c r="T375" t="s">
        <v>40</v>
      </c>
      <c r="U375" t="s">
        <v>40</v>
      </c>
      <c r="V375">
        <v>8.25350901200297E-2</v>
      </c>
      <c r="W375">
        <v>8.455E-2</v>
      </c>
      <c r="X375" t="s">
        <v>40</v>
      </c>
      <c r="Y375" t="s">
        <v>40</v>
      </c>
      <c r="Z375">
        <v>7.9880000000000007E-2</v>
      </c>
      <c r="AA375">
        <v>8.5470000000000004E-2</v>
      </c>
      <c r="AB375">
        <v>8.5300000000000001E-2</v>
      </c>
      <c r="AH375">
        <v>8.5300000000000001E-2</v>
      </c>
      <c r="BG375" t="s">
        <v>40</v>
      </c>
      <c r="BH375" t="s">
        <v>40</v>
      </c>
    </row>
    <row r="376" spans="1:60" x14ac:dyDescent="0.2">
      <c r="A376" t="s">
        <v>55</v>
      </c>
      <c r="B376">
        <v>8.3169999999999994E-2</v>
      </c>
      <c r="C376">
        <v>8.3220000000000002E-2</v>
      </c>
      <c r="D376">
        <v>8.4241445146130106E-2</v>
      </c>
      <c r="E376" t="s">
        <v>40</v>
      </c>
      <c r="F376">
        <v>9.8578088123427401E-2</v>
      </c>
      <c r="G376">
        <v>6.8378925839249496E-2</v>
      </c>
      <c r="H376" t="s">
        <v>40</v>
      </c>
      <c r="I376" t="s">
        <v>40</v>
      </c>
      <c r="J376">
        <v>9.7229999999999997E-2</v>
      </c>
      <c r="K376">
        <v>6.9834427353776804E-2</v>
      </c>
      <c r="L376" t="s">
        <v>40</v>
      </c>
      <c r="M376" t="s">
        <v>40</v>
      </c>
      <c r="N376">
        <v>8.5547024387373799E-2</v>
      </c>
      <c r="O376">
        <v>8.1879999999999994E-2</v>
      </c>
      <c r="P376">
        <v>8.3199999999999996E-2</v>
      </c>
      <c r="Q376" t="s">
        <v>40</v>
      </c>
      <c r="R376">
        <v>8.4310655519777802E-2</v>
      </c>
      <c r="S376">
        <v>8.4456978349637196E-2</v>
      </c>
      <c r="T376">
        <v>8.1869999999999998E-2</v>
      </c>
      <c r="U376" t="s">
        <v>40</v>
      </c>
      <c r="V376">
        <v>8.3710937499999999E-2</v>
      </c>
      <c r="W376">
        <v>8.3369338937114498E-2</v>
      </c>
      <c r="X376" t="s">
        <v>40</v>
      </c>
      <c r="Y376" t="s">
        <v>40</v>
      </c>
      <c r="Z376">
        <v>8.3349999999999994E-2</v>
      </c>
      <c r="AA376">
        <v>8.3733228870825502E-2</v>
      </c>
      <c r="AB376" t="s">
        <v>40</v>
      </c>
      <c r="AH376" t="s">
        <v>40</v>
      </c>
    </row>
    <row r="377" spans="1:60" x14ac:dyDescent="0.2">
      <c r="A377" t="s">
        <v>56</v>
      </c>
      <c r="B377">
        <v>8.3820000000000006E-2</v>
      </c>
      <c r="C377">
        <v>8.2297408232672606E-2</v>
      </c>
      <c r="D377">
        <v>8.4507871119611597E-2</v>
      </c>
      <c r="E377" t="s">
        <v>40</v>
      </c>
      <c r="F377">
        <v>9.7599063048994697E-2</v>
      </c>
      <c r="G377">
        <v>4.0399999999999998E-2</v>
      </c>
      <c r="H377">
        <v>1.28159627745573E-2</v>
      </c>
      <c r="I377">
        <v>0.18232999999999999</v>
      </c>
      <c r="J377">
        <v>0.10920000000000001</v>
      </c>
      <c r="K377">
        <v>5.7470583589986503E-2</v>
      </c>
      <c r="L377" t="s">
        <v>40</v>
      </c>
      <c r="M377" t="s">
        <v>40</v>
      </c>
      <c r="N377">
        <v>8.4538572564729395E-2</v>
      </c>
      <c r="O377">
        <v>8.5209999999999994E-2</v>
      </c>
      <c r="P377">
        <v>8.0890000000000004E-2</v>
      </c>
      <c r="Q377" t="s">
        <v>40</v>
      </c>
      <c r="R377">
        <v>8.1321523749804003E-2</v>
      </c>
      <c r="S377">
        <v>8.5757350350389505E-2</v>
      </c>
      <c r="T377" t="s">
        <v>40</v>
      </c>
      <c r="U377" t="s">
        <v>40</v>
      </c>
      <c r="V377" t="s">
        <v>83</v>
      </c>
      <c r="W377" t="s">
        <v>40</v>
      </c>
      <c r="X377" t="s">
        <v>40</v>
      </c>
      <c r="Y377" t="s">
        <v>40</v>
      </c>
      <c r="Z377">
        <v>8.4019999999999997E-2</v>
      </c>
      <c r="AA377">
        <v>8.3064089760911702E-2</v>
      </c>
      <c r="AB377" t="s">
        <v>40</v>
      </c>
      <c r="AH377" t="s">
        <v>40</v>
      </c>
    </row>
    <row r="380" spans="1:60" x14ac:dyDescent="0.2">
      <c r="A380" t="s">
        <v>88</v>
      </c>
      <c r="BG380" t="s">
        <v>40</v>
      </c>
      <c r="BH380" t="s">
        <v>40</v>
      </c>
    </row>
    <row r="381" spans="1:60" x14ac:dyDescent="0.2">
      <c r="BG381" t="s">
        <v>40</v>
      </c>
      <c r="BH381" t="s">
        <v>40</v>
      </c>
    </row>
    <row r="382" spans="1:60" x14ac:dyDescent="0.2">
      <c r="B382" t="s">
        <v>39</v>
      </c>
      <c r="C382" t="s">
        <v>40</v>
      </c>
      <c r="D382" t="s">
        <v>40</v>
      </c>
      <c r="E382" t="s">
        <v>40</v>
      </c>
      <c r="F382" t="s">
        <v>41</v>
      </c>
      <c r="G382" t="s">
        <v>40</v>
      </c>
      <c r="H382" t="s">
        <v>40</v>
      </c>
      <c r="I382" t="s">
        <v>40</v>
      </c>
      <c r="J382" t="s">
        <v>42</v>
      </c>
      <c r="K382" t="s">
        <v>40</v>
      </c>
      <c r="L382" t="s">
        <v>40</v>
      </c>
      <c r="M382" t="s">
        <v>40</v>
      </c>
      <c r="N382" t="s">
        <v>43</v>
      </c>
      <c r="O382" t="s">
        <v>40</v>
      </c>
      <c r="P382" t="s">
        <v>40</v>
      </c>
      <c r="Q382" t="s">
        <v>40</v>
      </c>
      <c r="R382" t="s">
        <v>44</v>
      </c>
      <c r="S382" t="s">
        <v>40</v>
      </c>
      <c r="T382" t="s">
        <v>40</v>
      </c>
      <c r="U382" t="s">
        <v>40</v>
      </c>
      <c r="V382" t="s">
        <v>45</v>
      </c>
      <c r="W382" t="s">
        <v>40</v>
      </c>
      <c r="X382" t="s">
        <v>40</v>
      </c>
      <c r="Y382" t="s">
        <v>40</v>
      </c>
      <c r="Z382" t="s">
        <v>46</v>
      </c>
      <c r="AA382" t="s">
        <v>40</v>
      </c>
      <c r="AB382" t="s">
        <v>40</v>
      </c>
      <c r="AH382" t="s">
        <v>40</v>
      </c>
      <c r="BG382" t="s">
        <v>40</v>
      </c>
      <c r="BH382" t="s">
        <v>40</v>
      </c>
    </row>
    <row r="383" spans="1:60" x14ac:dyDescent="0.2">
      <c r="A383" t="s">
        <v>47</v>
      </c>
      <c r="B383">
        <v>0.84637613245860599</v>
      </c>
      <c r="C383">
        <v>0.84802999999999995</v>
      </c>
      <c r="D383">
        <v>0.84815118503767895</v>
      </c>
      <c r="E383">
        <v>0.84949582479911701</v>
      </c>
      <c r="F383">
        <v>0.90472399150743099</v>
      </c>
      <c r="G383">
        <v>0.90949999999999998</v>
      </c>
      <c r="H383">
        <v>0.73095557760784502</v>
      </c>
      <c r="I383" t="s">
        <v>40</v>
      </c>
      <c r="J383" t="s">
        <v>83</v>
      </c>
      <c r="K383" t="s">
        <v>40</v>
      </c>
      <c r="L383" t="s">
        <v>40</v>
      </c>
      <c r="M383" t="s">
        <v>40</v>
      </c>
      <c r="N383">
        <v>0.85421999999999998</v>
      </c>
      <c r="O383">
        <v>0.84179817519677302</v>
      </c>
      <c r="P383" t="s">
        <v>40</v>
      </c>
      <c r="Q383" t="s">
        <v>40</v>
      </c>
      <c r="R383">
        <v>0.86786969583914197</v>
      </c>
      <c r="S383">
        <v>0.82825105975659696</v>
      </c>
      <c r="T383" t="s">
        <v>40</v>
      </c>
      <c r="U383" t="s">
        <v>40</v>
      </c>
      <c r="V383" t="s">
        <v>83</v>
      </c>
      <c r="W383" t="s">
        <v>40</v>
      </c>
      <c r="X383" t="s">
        <v>40</v>
      </c>
      <c r="Y383" t="s">
        <v>40</v>
      </c>
      <c r="Z383" t="s">
        <v>83</v>
      </c>
      <c r="AA383" t="s">
        <v>40</v>
      </c>
      <c r="AB383" t="s">
        <v>40</v>
      </c>
      <c r="AH383" t="s">
        <v>40</v>
      </c>
      <c r="BG383" t="s">
        <v>40</v>
      </c>
      <c r="BH383" t="s">
        <v>40</v>
      </c>
    </row>
    <row r="384" spans="1:60" x14ac:dyDescent="0.2">
      <c r="A384" t="s">
        <v>52</v>
      </c>
      <c r="B384">
        <v>0.84953061344984304</v>
      </c>
      <c r="C384">
        <v>0.84609065571365605</v>
      </c>
      <c r="D384">
        <v>0.84841</v>
      </c>
      <c r="E384" t="s">
        <v>40</v>
      </c>
      <c r="F384">
        <v>0.85429955114575895</v>
      </c>
      <c r="G384">
        <v>0.89415999999999995</v>
      </c>
      <c r="H384">
        <v>0.79666999999999999</v>
      </c>
      <c r="I384" t="s">
        <v>40</v>
      </c>
      <c r="J384">
        <v>0.87393446007727904</v>
      </c>
      <c r="K384">
        <v>0.720295245509327</v>
      </c>
      <c r="L384">
        <v>0.95389478706906805</v>
      </c>
      <c r="M384" t="s">
        <v>40</v>
      </c>
      <c r="N384">
        <v>0.83960512744953497</v>
      </c>
      <c r="O384">
        <v>0.85051065071491105</v>
      </c>
      <c r="P384">
        <v>0.85389000000000004</v>
      </c>
      <c r="Q384" t="s">
        <v>40</v>
      </c>
      <c r="R384">
        <v>0.83297569349615697</v>
      </c>
      <c r="S384">
        <v>0.86316265534056902</v>
      </c>
      <c r="T384" t="s">
        <v>40</v>
      </c>
      <c r="U384" t="s">
        <v>40</v>
      </c>
      <c r="V384">
        <v>0.85274254169603003</v>
      </c>
      <c r="W384">
        <v>0.86039624485444299</v>
      </c>
      <c r="X384">
        <v>0.83111240705642198</v>
      </c>
      <c r="Y384" t="s">
        <v>40</v>
      </c>
      <c r="Z384">
        <v>0.84292598832425603</v>
      </c>
      <c r="AA384">
        <v>0.85308975563909695</v>
      </c>
      <c r="AB384" t="s">
        <v>40</v>
      </c>
      <c r="AH384" t="s">
        <v>40</v>
      </c>
      <c r="BG384" t="s">
        <v>40</v>
      </c>
      <c r="BH384" t="s">
        <v>40</v>
      </c>
    </row>
    <row r="385" spans="1:60" x14ac:dyDescent="0.2">
      <c r="A385" t="s">
        <v>54</v>
      </c>
      <c r="B385" t="s">
        <v>83</v>
      </c>
      <c r="C385" t="s">
        <v>40</v>
      </c>
      <c r="D385" t="s">
        <v>40</v>
      </c>
      <c r="E385" t="s">
        <v>40</v>
      </c>
      <c r="F385">
        <v>0.82813730121240703</v>
      </c>
      <c r="G385">
        <v>0.86768999999999996</v>
      </c>
      <c r="H385" t="s">
        <v>40</v>
      </c>
      <c r="I385" t="s">
        <v>40</v>
      </c>
      <c r="J385">
        <v>0.92981624184943601</v>
      </c>
      <c r="K385">
        <v>0.83262999999999998</v>
      </c>
      <c r="L385">
        <v>0.66762144377781996</v>
      </c>
      <c r="M385">
        <v>0.96622584732340799</v>
      </c>
      <c r="N385">
        <v>0.84136151748805299</v>
      </c>
      <c r="O385">
        <v>0.85024650780608002</v>
      </c>
      <c r="P385">
        <v>0.85244452303067797</v>
      </c>
      <c r="Q385" t="s">
        <v>40</v>
      </c>
      <c r="R385">
        <v>0.83750439917099995</v>
      </c>
      <c r="S385">
        <v>0.85854979204269</v>
      </c>
      <c r="T385" t="s">
        <v>40</v>
      </c>
      <c r="U385" t="s">
        <v>40</v>
      </c>
      <c r="V385">
        <v>0.838077178715252</v>
      </c>
      <c r="W385">
        <v>0.85797999999999996</v>
      </c>
      <c r="X385" t="s">
        <v>40</v>
      </c>
      <c r="Y385" t="s">
        <v>40</v>
      </c>
      <c r="Z385">
        <v>0.83921999999999997</v>
      </c>
      <c r="AA385">
        <v>0.85199000000000003</v>
      </c>
      <c r="AB385">
        <v>0.85287999999999997</v>
      </c>
      <c r="AH385">
        <v>0.85287999999999997</v>
      </c>
      <c r="BG385" t="s">
        <v>40</v>
      </c>
      <c r="BH385" t="s">
        <v>40</v>
      </c>
    </row>
    <row r="386" spans="1:60" x14ac:dyDescent="0.2">
      <c r="A386" t="s">
        <v>55</v>
      </c>
      <c r="B386">
        <v>0.84806999999999999</v>
      </c>
      <c r="C386">
        <v>0.84807999999999995</v>
      </c>
      <c r="D386">
        <v>0.84787780878249297</v>
      </c>
      <c r="E386" t="s">
        <v>40</v>
      </c>
      <c r="F386">
        <v>0.83528057890733098</v>
      </c>
      <c r="G386">
        <v>0.86084288776573703</v>
      </c>
      <c r="H386" t="s">
        <v>40</v>
      </c>
      <c r="I386" t="s">
        <v>40</v>
      </c>
      <c r="J386">
        <v>0.81418000000000001</v>
      </c>
      <c r="K386">
        <v>0.881865386499461</v>
      </c>
      <c r="L386" t="s">
        <v>40</v>
      </c>
      <c r="M386" t="s">
        <v>40</v>
      </c>
      <c r="N386">
        <v>0.84732150736916401</v>
      </c>
      <c r="O386">
        <v>0.85435000000000005</v>
      </c>
      <c r="P386">
        <v>0.84236999999999995</v>
      </c>
      <c r="Q386" t="s">
        <v>40</v>
      </c>
      <c r="R386">
        <v>0.85294378304924501</v>
      </c>
      <c r="S386">
        <v>0.86431068417496504</v>
      </c>
      <c r="T386">
        <v>0.82691999999999999</v>
      </c>
      <c r="U386" t="s">
        <v>40</v>
      </c>
      <c r="V386">
        <v>0.84257812499999996</v>
      </c>
      <c r="W386">
        <v>0.85347028555716997</v>
      </c>
      <c r="X386" t="s">
        <v>40</v>
      </c>
      <c r="Y386" t="s">
        <v>40</v>
      </c>
      <c r="Z386">
        <v>0.84714999999999996</v>
      </c>
      <c r="AA386">
        <v>0.84886886690823604</v>
      </c>
      <c r="AB386" t="s">
        <v>40</v>
      </c>
      <c r="AH386" t="s">
        <v>40</v>
      </c>
    </row>
    <row r="387" spans="1:60" x14ac:dyDescent="0.2">
      <c r="A387" t="s">
        <v>56</v>
      </c>
      <c r="B387">
        <v>0.84882000000000002</v>
      </c>
      <c r="C387">
        <v>0.84965404010789203</v>
      </c>
      <c r="D387">
        <v>0.84554950713550003</v>
      </c>
      <c r="E387" t="s">
        <v>40</v>
      </c>
      <c r="F387">
        <v>0.83536990044895498</v>
      </c>
      <c r="G387">
        <v>0.88556000000000001</v>
      </c>
      <c r="H387">
        <v>0.90598998383217</v>
      </c>
      <c r="I387">
        <v>0.76597000000000004</v>
      </c>
      <c r="J387">
        <v>0.78698999999999997</v>
      </c>
      <c r="K387">
        <v>0.910013424938798</v>
      </c>
      <c r="L387" t="s">
        <v>40</v>
      </c>
      <c r="M387" t="s">
        <v>40</v>
      </c>
      <c r="N387">
        <v>0.85342719962296298</v>
      </c>
      <c r="O387">
        <v>0.85219999999999996</v>
      </c>
      <c r="P387">
        <v>0.83848</v>
      </c>
      <c r="Q387" t="s">
        <v>40</v>
      </c>
      <c r="R387">
        <v>0.83292835867690795</v>
      </c>
      <c r="S387">
        <v>0.86307403202442901</v>
      </c>
      <c r="T387" t="s">
        <v>40</v>
      </c>
      <c r="U387" t="s">
        <v>40</v>
      </c>
      <c r="V387" t="s">
        <v>83</v>
      </c>
      <c r="W387" t="s">
        <v>40</v>
      </c>
      <c r="X387" t="s">
        <v>40</v>
      </c>
      <c r="Y387" t="s">
        <v>40</v>
      </c>
      <c r="Z387">
        <v>0.84235000000000004</v>
      </c>
      <c r="AA387">
        <v>0.85366856605768604</v>
      </c>
      <c r="AB387" t="s">
        <v>40</v>
      </c>
      <c r="AH387" t="s">
        <v>40</v>
      </c>
    </row>
    <row r="390" spans="1:60" x14ac:dyDescent="0.2">
      <c r="A390" t="s">
        <v>89</v>
      </c>
      <c r="BG390" t="s">
        <v>40</v>
      </c>
      <c r="BH390" t="s">
        <v>40</v>
      </c>
    </row>
    <row r="391" spans="1:60" x14ac:dyDescent="0.2">
      <c r="BG391" t="s">
        <v>40</v>
      </c>
      <c r="BH391" t="s">
        <v>40</v>
      </c>
    </row>
    <row r="392" spans="1:60" x14ac:dyDescent="0.2">
      <c r="B392" t="s">
        <v>39</v>
      </c>
      <c r="C392" t="s">
        <v>40</v>
      </c>
      <c r="D392" t="s">
        <v>40</v>
      </c>
      <c r="E392" t="s">
        <v>40</v>
      </c>
      <c r="F392" t="s">
        <v>41</v>
      </c>
      <c r="G392" t="s">
        <v>40</v>
      </c>
      <c r="H392" t="s">
        <v>40</v>
      </c>
      <c r="I392" t="s">
        <v>40</v>
      </c>
      <c r="J392" t="s">
        <v>42</v>
      </c>
      <c r="K392" t="s">
        <v>40</v>
      </c>
      <c r="L392" t="s">
        <v>40</v>
      </c>
      <c r="M392" t="s">
        <v>40</v>
      </c>
      <c r="N392" t="s">
        <v>43</v>
      </c>
      <c r="O392" t="s">
        <v>40</v>
      </c>
      <c r="P392" t="s">
        <v>40</v>
      </c>
      <c r="Q392" t="s">
        <v>40</v>
      </c>
      <c r="R392" t="s">
        <v>44</v>
      </c>
      <c r="S392" t="s">
        <v>40</v>
      </c>
      <c r="T392" t="s">
        <v>40</v>
      </c>
      <c r="U392" t="s">
        <v>40</v>
      </c>
      <c r="V392" t="s">
        <v>45</v>
      </c>
      <c r="W392" t="s">
        <v>40</v>
      </c>
      <c r="X392" t="s">
        <v>40</v>
      </c>
      <c r="Y392" t="s">
        <v>40</v>
      </c>
      <c r="Z392" t="s">
        <v>46</v>
      </c>
      <c r="AA392" t="s">
        <v>40</v>
      </c>
      <c r="AB392" t="s">
        <v>40</v>
      </c>
      <c r="AH392" t="s">
        <v>40</v>
      </c>
      <c r="BG392" t="s">
        <v>40</v>
      </c>
      <c r="BH392" t="s">
        <v>40</v>
      </c>
    </row>
    <row r="393" spans="1:60" x14ac:dyDescent="0.2">
      <c r="A393" t="s">
        <v>47</v>
      </c>
      <c r="B393">
        <v>8.6301155888784693E-3</v>
      </c>
      <c r="C393">
        <v>6.7000000000000002E-3</v>
      </c>
      <c r="D393">
        <v>8.1605560110889798E-3</v>
      </c>
      <c r="E393">
        <v>7.5232393256656604E-3</v>
      </c>
      <c r="F393">
        <v>8.6400094361877792E-3</v>
      </c>
      <c r="G393">
        <v>1.008E-2</v>
      </c>
      <c r="H393">
        <v>4.5823361158134302E-3</v>
      </c>
      <c r="I393" t="s">
        <v>40</v>
      </c>
      <c r="J393" t="s">
        <v>83</v>
      </c>
      <c r="K393" t="s">
        <v>40</v>
      </c>
      <c r="L393" t="s">
        <v>40</v>
      </c>
      <c r="M393" t="s">
        <v>40</v>
      </c>
      <c r="N393">
        <v>8.0000000000000007E-5</v>
      </c>
      <c r="O393">
        <v>1.5428593805067101E-2</v>
      </c>
      <c r="P393" t="s">
        <v>40</v>
      </c>
      <c r="Q393" t="s">
        <v>40</v>
      </c>
      <c r="R393">
        <v>8.6398177783886705E-3</v>
      </c>
      <c r="S393">
        <v>6.8762087085620502E-3</v>
      </c>
      <c r="T393" t="s">
        <v>40</v>
      </c>
      <c r="U393" t="s">
        <v>40</v>
      </c>
      <c r="V393" t="s">
        <v>83</v>
      </c>
      <c r="W393" t="s">
        <v>40</v>
      </c>
      <c r="X393" t="s">
        <v>40</v>
      </c>
      <c r="Y393" t="s">
        <v>40</v>
      </c>
      <c r="Z393" t="s">
        <v>83</v>
      </c>
      <c r="AA393" t="s">
        <v>40</v>
      </c>
      <c r="AB393" t="s">
        <v>40</v>
      </c>
      <c r="AH393" t="s">
        <v>40</v>
      </c>
      <c r="BG393" t="s">
        <v>40</v>
      </c>
      <c r="BH393" t="s">
        <v>40</v>
      </c>
    </row>
    <row r="394" spans="1:60" x14ac:dyDescent="0.2">
      <c r="A394" t="s">
        <v>52</v>
      </c>
      <c r="B394">
        <v>6.8784318356261403E-3</v>
      </c>
      <c r="C394">
        <v>8.0680651312894196E-3</v>
      </c>
      <c r="D394">
        <v>8.3099999999999997E-3</v>
      </c>
      <c r="E394" t="s">
        <v>40</v>
      </c>
      <c r="F394">
        <v>8.1207181667847794E-3</v>
      </c>
      <c r="G394">
        <v>8.2299999999999995E-3</v>
      </c>
      <c r="H394">
        <v>6.9300000000000004E-3</v>
      </c>
      <c r="I394" t="s">
        <v>40</v>
      </c>
      <c r="J394">
        <v>5.9286788779753996E-3</v>
      </c>
      <c r="K394">
        <v>1.5973243375717198E-2</v>
      </c>
      <c r="L394">
        <v>1.10342359537158E-3</v>
      </c>
      <c r="M394" t="s">
        <v>40</v>
      </c>
      <c r="N394">
        <v>1.8918520701340799E-2</v>
      </c>
      <c r="O394">
        <v>3.8517653924715401E-3</v>
      </c>
      <c r="P394">
        <v>5.2999999999999998E-4</v>
      </c>
      <c r="Q394" t="s">
        <v>40</v>
      </c>
      <c r="R394">
        <v>7.3153603058795898E-3</v>
      </c>
      <c r="S394">
        <v>8.1996224634261396E-3</v>
      </c>
      <c r="T394" t="s">
        <v>40</v>
      </c>
      <c r="U394" t="s">
        <v>40</v>
      </c>
      <c r="V394">
        <v>7.6638477801268499E-3</v>
      </c>
      <c r="W394">
        <v>8.7067255012290099E-3</v>
      </c>
      <c r="X394">
        <v>6.9106283714827198E-3</v>
      </c>
      <c r="Y394" t="s">
        <v>40</v>
      </c>
      <c r="Z394">
        <v>7.60098734474787E-3</v>
      </c>
      <c r="AA394">
        <v>7.91040100250626E-3</v>
      </c>
      <c r="AB394" t="s">
        <v>40</v>
      </c>
      <c r="AH394" t="s">
        <v>40</v>
      </c>
      <c r="BG394" t="s">
        <v>40</v>
      </c>
      <c r="BH394" t="s">
        <v>40</v>
      </c>
    </row>
    <row r="395" spans="1:60" x14ac:dyDescent="0.2">
      <c r="A395" t="s">
        <v>54</v>
      </c>
      <c r="B395" t="s">
        <v>83</v>
      </c>
      <c r="C395" t="s">
        <v>40</v>
      </c>
      <c r="D395" t="s">
        <v>40</v>
      </c>
      <c r="E395" t="s">
        <v>40</v>
      </c>
      <c r="F395">
        <v>7.0461344670130601E-3</v>
      </c>
      <c r="G395">
        <v>8.4600000000000005E-3</v>
      </c>
      <c r="H395" t="s">
        <v>40</v>
      </c>
      <c r="I395" t="s">
        <v>40</v>
      </c>
      <c r="J395">
        <v>3.0033590199565301E-3</v>
      </c>
      <c r="K395">
        <v>9.41E-3</v>
      </c>
      <c r="L395">
        <v>1.71085736404103E-2</v>
      </c>
      <c r="M395">
        <v>1.2670256572695499E-3</v>
      </c>
      <c r="N395">
        <v>1.58022809229235E-2</v>
      </c>
      <c r="O395">
        <v>5.9866181476699101E-3</v>
      </c>
      <c r="P395">
        <v>1.44402204343854E-3</v>
      </c>
      <c r="Q395" t="s">
        <v>40</v>
      </c>
      <c r="R395">
        <v>7.7425409611699804E-3</v>
      </c>
      <c r="S395">
        <v>7.7689711998744403E-3</v>
      </c>
      <c r="T395" t="s">
        <v>40</v>
      </c>
      <c r="U395" t="s">
        <v>40</v>
      </c>
      <c r="V395">
        <v>7.2135121398131099E-3</v>
      </c>
      <c r="W395">
        <v>8.3000000000000001E-3</v>
      </c>
      <c r="X395" t="s">
        <v>40</v>
      </c>
      <c r="Y395" t="s">
        <v>40</v>
      </c>
      <c r="Z395">
        <v>7.7200000000000003E-3</v>
      </c>
      <c r="AA395">
        <v>7.8100000000000001E-3</v>
      </c>
      <c r="AB395">
        <v>7.7400000000000004E-3</v>
      </c>
      <c r="AH395">
        <v>7.7400000000000004E-3</v>
      </c>
      <c r="BG395" t="s">
        <v>40</v>
      </c>
      <c r="BH395" t="s">
        <v>40</v>
      </c>
    </row>
    <row r="396" spans="1:60" x14ac:dyDescent="0.2">
      <c r="A396" t="s">
        <v>55</v>
      </c>
      <c r="B396">
        <v>7.7499999999999999E-3</v>
      </c>
      <c r="C396">
        <v>7.9100000000000004E-3</v>
      </c>
      <c r="D396">
        <v>7.6075782053164898E-3</v>
      </c>
      <c r="E396" t="s">
        <v>40</v>
      </c>
      <c r="F396">
        <v>7.1583217928962899E-3</v>
      </c>
      <c r="G396">
        <v>8.3580798049125802E-3</v>
      </c>
      <c r="H396" t="s">
        <v>40</v>
      </c>
      <c r="I396" t="s">
        <v>40</v>
      </c>
      <c r="J396">
        <v>1.034E-2</v>
      </c>
      <c r="K396">
        <v>5.1729205447241999E-3</v>
      </c>
      <c r="L396" t="s">
        <v>40</v>
      </c>
      <c r="M396" t="s">
        <v>40</v>
      </c>
      <c r="N396">
        <v>5.9718177271791198E-3</v>
      </c>
      <c r="O396">
        <v>2.8500000000000001E-3</v>
      </c>
      <c r="P396">
        <v>1.4420000000000001E-2</v>
      </c>
      <c r="Q396" t="s">
        <v>40</v>
      </c>
      <c r="R396">
        <v>8.2124604886118502E-3</v>
      </c>
      <c r="S396">
        <v>8.0197409006785899E-3</v>
      </c>
      <c r="T396">
        <v>7.0400000000000003E-3</v>
      </c>
      <c r="U396" t="s">
        <v>40</v>
      </c>
      <c r="V396">
        <v>8.0273437500000006E-3</v>
      </c>
      <c r="W396">
        <v>7.4826191130837796E-3</v>
      </c>
      <c r="X396" t="s">
        <v>40</v>
      </c>
      <c r="Y396" t="s">
        <v>40</v>
      </c>
      <c r="Z396">
        <v>7.8100000000000001E-3</v>
      </c>
      <c r="AA396">
        <v>7.6975810400548399E-3</v>
      </c>
      <c r="AB396" t="s">
        <v>40</v>
      </c>
      <c r="AH396" t="s">
        <v>40</v>
      </c>
    </row>
    <row r="397" spans="1:60" x14ac:dyDescent="0.2">
      <c r="A397" t="s">
        <v>56</v>
      </c>
      <c r="B397">
        <v>8.0199999999999994E-3</v>
      </c>
      <c r="C397">
        <v>7.7987568898792003E-3</v>
      </c>
      <c r="D397">
        <v>7.4444607915256696E-3</v>
      </c>
      <c r="E397" t="s">
        <v>40</v>
      </c>
      <c r="F397">
        <v>8.0421627952371594E-3</v>
      </c>
      <c r="G397">
        <v>8.3499999999999998E-3</v>
      </c>
      <c r="H397">
        <v>8.59655349185693E-3</v>
      </c>
      <c r="I397">
        <v>6.0400000000000002E-3</v>
      </c>
      <c r="J397">
        <v>1.183E-2</v>
      </c>
      <c r="K397">
        <v>3.61288794124615E-3</v>
      </c>
      <c r="L397" t="s">
        <v>40</v>
      </c>
      <c r="M397" t="s">
        <v>40</v>
      </c>
      <c r="N397">
        <v>2.3564758903060401E-4</v>
      </c>
      <c r="O397">
        <v>0</v>
      </c>
      <c r="P397">
        <v>2.29E-2</v>
      </c>
      <c r="Q397" t="s">
        <v>40</v>
      </c>
      <c r="R397">
        <v>7.2111616240790096E-3</v>
      </c>
      <c r="S397">
        <v>8.2997298672826195E-3</v>
      </c>
      <c r="T397" t="s">
        <v>40</v>
      </c>
      <c r="U397" t="s">
        <v>40</v>
      </c>
      <c r="V397" t="s">
        <v>83</v>
      </c>
      <c r="W397" t="s">
        <v>40</v>
      </c>
      <c r="X397" t="s">
        <v>40</v>
      </c>
      <c r="Y397" t="s">
        <v>40</v>
      </c>
      <c r="Z397">
        <v>7.8700000000000003E-3</v>
      </c>
      <c r="AA397">
        <v>7.6367267814133801E-3</v>
      </c>
      <c r="AB397" t="s">
        <v>40</v>
      </c>
      <c r="AH397" t="s">
        <v>40</v>
      </c>
    </row>
    <row r="400" spans="1:60" x14ac:dyDescent="0.2">
      <c r="A400" t="s">
        <v>90</v>
      </c>
      <c r="BG400" t="s">
        <v>40</v>
      </c>
      <c r="BH400" t="s">
        <v>40</v>
      </c>
    </row>
    <row r="401" spans="1:60" x14ac:dyDescent="0.2">
      <c r="BG401" t="s">
        <v>40</v>
      </c>
      <c r="BH401" t="s">
        <v>40</v>
      </c>
    </row>
    <row r="402" spans="1:60" x14ac:dyDescent="0.2">
      <c r="B402" t="s">
        <v>39</v>
      </c>
      <c r="C402" t="s">
        <v>40</v>
      </c>
      <c r="D402" t="s">
        <v>40</v>
      </c>
      <c r="E402" t="s">
        <v>40</v>
      </c>
      <c r="F402" t="s">
        <v>41</v>
      </c>
      <c r="G402" t="s">
        <v>40</v>
      </c>
      <c r="H402" t="s">
        <v>40</v>
      </c>
      <c r="I402" t="s">
        <v>40</v>
      </c>
      <c r="J402" t="s">
        <v>42</v>
      </c>
      <c r="K402" t="s">
        <v>40</v>
      </c>
      <c r="L402" t="s">
        <v>40</v>
      </c>
      <c r="M402" t="s">
        <v>40</v>
      </c>
      <c r="N402" t="s">
        <v>43</v>
      </c>
      <c r="O402" t="s">
        <v>40</v>
      </c>
      <c r="P402" t="s">
        <v>40</v>
      </c>
      <c r="Q402" t="s">
        <v>40</v>
      </c>
      <c r="R402" t="s">
        <v>44</v>
      </c>
      <c r="S402" t="s">
        <v>40</v>
      </c>
      <c r="T402" t="s">
        <v>40</v>
      </c>
      <c r="U402" t="s">
        <v>40</v>
      </c>
      <c r="V402" t="s">
        <v>45</v>
      </c>
      <c r="W402" t="s">
        <v>40</v>
      </c>
      <c r="X402" t="s">
        <v>40</v>
      </c>
      <c r="Y402" t="s">
        <v>40</v>
      </c>
      <c r="Z402" t="s">
        <v>46</v>
      </c>
      <c r="AA402" t="s">
        <v>40</v>
      </c>
      <c r="AB402" t="s">
        <v>40</v>
      </c>
      <c r="AH402" t="s">
        <v>40</v>
      </c>
      <c r="BG402" t="s">
        <v>40</v>
      </c>
      <c r="BH402" t="s">
        <v>40</v>
      </c>
    </row>
    <row r="403" spans="1:60" x14ac:dyDescent="0.2">
      <c r="A403" t="s">
        <v>47</v>
      </c>
      <c r="B403">
        <v>3.0029678225554499E-2</v>
      </c>
      <c r="C403">
        <v>3.0890000000000001E-2</v>
      </c>
      <c r="D403">
        <v>3.06899379173011E-2</v>
      </c>
      <c r="E403">
        <v>3.0132345990231599E-2</v>
      </c>
      <c r="F403">
        <v>3.3203585751356401E-2</v>
      </c>
      <c r="G403">
        <v>3.7620000000000001E-2</v>
      </c>
      <c r="H403">
        <v>2.0576732239799101E-2</v>
      </c>
      <c r="I403" t="s">
        <v>40</v>
      </c>
      <c r="J403" t="s">
        <v>83</v>
      </c>
      <c r="K403" t="s">
        <v>40</v>
      </c>
      <c r="L403" t="s">
        <v>40</v>
      </c>
      <c r="M403" t="s">
        <v>40</v>
      </c>
      <c r="N403">
        <v>3.082E-2</v>
      </c>
      <c r="O403">
        <v>3.0054430825860502E-2</v>
      </c>
      <c r="P403" t="s">
        <v>40</v>
      </c>
      <c r="Q403" t="s">
        <v>40</v>
      </c>
      <c r="R403">
        <v>5.3017063640112298E-3</v>
      </c>
      <c r="S403">
        <v>5.5439432712781497E-2</v>
      </c>
      <c r="T403" t="s">
        <v>40</v>
      </c>
      <c r="U403" t="s">
        <v>40</v>
      </c>
      <c r="V403" t="s">
        <v>83</v>
      </c>
      <c r="W403" t="s">
        <v>40</v>
      </c>
      <c r="X403" t="s">
        <v>40</v>
      </c>
      <c r="Y403" t="s">
        <v>40</v>
      </c>
      <c r="Z403" t="s">
        <v>83</v>
      </c>
      <c r="AA403" t="s">
        <v>40</v>
      </c>
      <c r="AB403" t="s">
        <v>40</v>
      </c>
      <c r="AH403" t="s">
        <v>40</v>
      </c>
      <c r="BG403" t="s">
        <v>40</v>
      </c>
      <c r="BH403" t="s">
        <v>40</v>
      </c>
    </row>
    <row r="404" spans="1:60" x14ac:dyDescent="0.2">
      <c r="A404" t="s">
        <v>52</v>
      </c>
      <c r="B404">
        <v>3.0200153510066701E-2</v>
      </c>
      <c r="C404">
        <v>3.0599970661581301E-2</v>
      </c>
      <c r="D404">
        <v>3.0499999999999999E-2</v>
      </c>
      <c r="E404" t="s">
        <v>40</v>
      </c>
      <c r="F404">
        <v>3.1154027876210699E-2</v>
      </c>
      <c r="G404">
        <v>3.3210000000000003E-2</v>
      </c>
      <c r="H404">
        <v>2.7019999999999999E-2</v>
      </c>
      <c r="I404" t="s">
        <v>40</v>
      </c>
      <c r="J404">
        <v>2.0647140371058598E-2</v>
      </c>
      <c r="K404">
        <v>6.6055416198137401E-2</v>
      </c>
      <c r="L404">
        <v>3.4892043421209501E-3</v>
      </c>
      <c r="M404" t="s">
        <v>40</v>
      </c>
      <c r="N404">
        <v>2.97038455871519E-2</v>
      </c>
      <c r="O404">
        <v>3.08141231397723E-2</v>
      </c>
      <c r="P404">
        <v>3.0779999999999998E-2</v>
      </c>
      <c r="Q404" t="s">
        <v>40</v>
      </c>
      <c r="R404">
        <v>4.9549373805157802E-2</v>
      </c>
      <c r="S404">
        <v>1.1168790309894599E-2</v>
      </c>
      <c r="T404" t="s">
        <v>40</v>
      </c>
      <c r="U404" t="s">
        <v>40</v>
      </c>
      <c r="V404">
        <v>3.3562367864693403E-2</v>
      </c>
      <c r="W404">
        <v>3.1924660171173E-2</v>
      </c>
      <c r="X404">
        <v>2.5863828546435302E-2</v>
      </c>
      <c r="Y404" t="s">
        <v>40</v>
      </c>
      <c r="Z404">
        <v>2.9933785213336901E-2</v>
      </c>
      <c r="AA404">
        <v>3.0936716791979901E-2</v>
      </c>
      <c r="AB404" t="s">
        <v>40</v>
      </c>
      <c r="AH404" t="s">
        <v>40</v>
      </c>
      <c r="BG404" t="s">
        <v>40</v>
      </c>
      <c r="BH404" t="s">
        <v>40</v>
      </c>
    </row>
    <row r="405" spans="1:60" x14ac:dyDescent="0.2">
      <c r="A405" t="s">
        <v>54</v>
      </c>
      <c r="B405" t="s">
        <v>83</v>
      </c>
      <c r="C405" t="s">
        <v>40</v>
      </c>
      <c r="D405" t="s">
        <v>40</v>
      </c>
      <c r="E405" t="s">
        <v>40</v>
      </c>
      <c r="F405">
        <v>2.81058101086443E-2</v>
      </c>
      <c r="G405">
        <v>3.2739999999999998E-2</v>
      </c>
      <c r="H405" t="s">
        <v>40</v>
      </c>
      <c r="I405" t="s">
        <v>40</v>
      </c>
      <c r="J405">
        <v>9.9585062240663894E-3</v>
      </c>
      <c r="K405">
        <v>3.3399999999999999E-2</v>
      </c>
      <c r="L405">
        <v>7.3814592606928506E-2</v>
      </c>
      <c r="M405">
        <v>3.56350966107063E-3</v>
      </c>
      <c r="N405">
        <v>3.0695710809463699E-2</v>
      </c>
      <c r="O405">
        <v>2.9933090738349499E-2</v>
      </c>
      <c r="P405">
        <v>3.06781009636636E-2</v>
      </c>
      <c r="Q405" t="s">
        <v>40</v>
      </c>
      <c r="R405">
        <v>4.5594963438000999E-2</v>
      </c>
      <c r="S405">
        <v>1.52240445734913E-2</v>
      </c>
      <c r="T405" t="s">
        <v>40</v>
      </c>
      <c r="U405" t="s">
        <v>40</v>
      </c>
      <c r="V405">
        <v>2.8678109238769199E-2</v>
      </c>
      <c r="W405">
        <v>3.2199999999999999E-2</v>
      </c>
      <c r="X405" t="s">
        <v>40</v>
      </c>
      <c r="Y405" t="s">
        <v>40</v>
      </c>
      <c r="Z405">
        <v>2.8299999999999999E-2</v>
      </c>
      <c r="AA405">
        <v>3.1440000000000003E-2</v>
      </c>
      <c r="AB405">
        <v>3.1579999999999997E-2</v>
      </c>
      <c r="AH405">
        <v>3.1579999999999997E-2</v>
      </c>
      <c r="BG405" t="s">
        <v>40</v>
      </c>
      <c r="BH405" t="s">
        <v>40</v>
      </c>
    </row>
    <row r="406" spans="1:60" x14ac:dyDescent="0.2">
      <c r="A406" t="s">
        <v>55</v>
      </c>
      <c r="B406">
        <v>2.9940000000000001E-2</v>
      </c>
      <c r="C406">
        <v>3.1029999999999999E-2</v>
      </c>
      <c r="D406">
        <v>3.03421941547951E-2</v>
      </c>
      <c r="E406" t="s">
        <v>40</v>
      </c>
      <c r="F406">
        <v>2.9120911271918699E-2</v>
      </c>
      <c r="G406">
        <v>3.1760703258667797E-2</v>
      </c>
      <c r="H406" t="s">
        <v>40</v>
      </c>
      <c r="I406" t="s">
        <v>40</v>
      </c>
      <c r="J406">
        <v>4.0890000000000003E-2</v>
      </c>
      <c r="K406">
        <v>1.9966689526795301E-2</v>
      </c>
      <c r="L406" t="s">
        <v>40</v>
      </c>
      <c r="M406" t="s">
        <v>40</v>
      </c>
      <c r="N406">
        <v>3.03003559556379E-2</v>
      </c>
      <c r="O406">
        <v>3.1050000000000001E-2</v>
      </c>
      <c r="P406">
        <v>2.9960000000000001E-2</v>
      </c>
      <c r="Q406" t="s">
        <v>40</v>
      </c>
      <c r="R406">
        <v>2.47850875897314E-2</v>
      </c>
      <c r="S406">
        <v>1.01054610616609E-2</v>
      </c>
      <c r="T406">
        <v>5.6239999999999998E-2</v>
      </c>
      <c r="U406" t="s">
        <v>40</v>
      </c>
      <c r="V406">
        <v>2.9667968749999999E-2</v>
      </c>
      <c r="W406">
        <v>3.1207038768215501E-2</v>
      </c>
      <c r="X406" t="s">
        <v>40</v>
      </c>
      <c r="Y406" t="s">
        <v>40</v>
      </c>
      <c r="Z406">
        <v>2.9000000000000001E-2</v>
      </c>
      <c r="AA406">
        <v>3.1867593771422897E-2</v>
      </c>
      <c r="AB406" t="s">
        <v>40</v>
      </c>
      <c r="AH406" t="s">
        <v>40</v>
      </c>
    </row>
    <row r="407" spans="1:60" x14ac:dyDescent="0.2">
      <c r="A407" t="s">
        <v>56</v>
      </c>
      <c r="B407">
        <v>3.0179999999999998E-2</v>
      </c>
      <c r="C407">
        <v>2.8878855400492499E-2</v>
      </c>
      <c r="D407">
        <v>3.2249521847874003E-2</v>
      </c>
      <c r="E407" t="s">
        <v>40</v>
      </c>
      <c r="F407">
        <v>2.95529962912356E-2</v>
      </c>
      <c r="G407">
        <v>3.2000000000000001E-2</v>
      </c>
      <c r="H407">
        <v>3.6791671595883098E-2</v>
      </c>
      <c r="I407">
        <v>2.3470000000000001E-2</v>
      </c>
      <c r="J407">
        <v>4.6920000000000003E-2</v>
      </c>
      <c r="K407">
        <v>1.36815920398009E-2</v>
      </c>
      <c r="L407" t="s">
        <v>40</v>
      </c>
      <c r="M407" t="s">
        <v>40</v>
      </c>
      <c r="N407">
        <v>3.0133435447288501E-2</v>
      </c>
      <c r="O407">
        <v>3.168E-2</v>
      </c>
      <c r="P407">
        <v>2.9510000000000002E-2</v>
      </c>
      <c r="Q407" t="s">
        <v>40</v>
      </c>
      <c r="R407">
        <v>5.0752469039034298E-2</v>
      </c>
      <c r="S407">
        <v>1.0139764318991501E-2</v>
      </c>
      <c r="T407" t="s">
        <v>40</v>
      </c>
      <c r="U407" t="s">
        <v>40</v>
      </c>
      <c r="V407" t="s">
        <v>83</v>
      </c>
      <c r="W407" t="s">
        <v>40</v>
      </c>
      <c r="X407" t="s">
        <v>40</v>
      </c>
      <c r="Y407" t="s">
        <v>40</v>
      </c>
      <c r="Z407">
        <v>2.9760000000000002E-2</v>
      </c>
      <c r="AA407">
        <v>3.11147662965791E-2</v>
      </c>
      <c r="AB407" t="s">
        <v>40</v>
      </c>
      <c r="AH407" t="s">
        <v>40</v>
      </c>
    </row>
    <row r="410" spans="1:60" x14ac:dyDescent="0.2">
      <c r="A410" t="s">
        <v>91</v>
      </c>
      <c r="BG410" t="s">
        <v>40</v>
      </c>
      <c r="BH410" t="s">
        <v>40</v>
      </c>
    </row>
    <row r="411" spans="1:60" x14ac:dyDescent="0.2">
      <c r="BG411" t="s">
        <v>40</v>
      </c>
      <c r="BH411" t="s">
        <v>40</v>
      </c>
    </row>
    <row r="412" spans="1:60" x14ac:dyDescent="0.2">
      <c r="B412" t="s">
        <v>39</v>
      </c>
      <c r="C412" t="s">
        <v>40</v>
      </c>
      <c r="D412" t="s">
        <v>40</v>
      </c>
      <c r="E412" t="s">
        <v>40</v>
      </c>
      <c r="F412" t="s">
        <v>41</v>
      </c>
      <c r="G412" t="s">
        <v>40</v>
      </c>
      <c r="H412" t="s">
        <v>40</v>
      </c>
      <c r="I412" t="s">
        <v>40</v>
      </c>
      <c r="J412" t="s">
        <v>42</v>
      </c>
      <c r="K412" t="s">
        <v>40</v>
      </c>
      <c r="L412" t="s">
        <v>40</v>
      </c>
      <c r="M412" t="s">
        <v>40</v>
      </c>
      <c r="N412" t="s">
        <v>43</v>
      </c>
      <c r="O412" t="s">
        <v>40</v>
      </c>
      <c r="P412" t="s">
        <v>40</v>
      </c>
      <c r="Q412" t="s">
        <v>40</v>
      </c>
      <c r="R412" t="s">
        <v>44</v>
      </c>
      <c r="S412" t="s">
        <v>40</v>
      </c>
      <c r="T412" t="s">
        <v>40</v>
      </c>
      <c r="U412" t="s">
        <v>40</v>
      </c>
      <c r="V412" t="s">
        <v>45</v>
      </c>
      <c r="W412" t="s">
        <v>40</v>
      </c>
      <c r="X412" t="s">
        <v>40</v>
      </c>
      <c r="Y412" t="s">
        <v>40</v>
      </c>
      <c r="Z412" t="s">
        <v>46</v>
      </c>
      <c r="AA412" t="s">
        <v>40</v>
      </c>
      <c r="AB412" t="s">
        <v>40</v>
      </c>
      <c r="AH412" t="s">
        <v>40</v>
      </c>
      <c r="BG412" t="s">
        <v>40</v>
      </c>
      <c r="BH412" t="s">
        <v>40</v>
      </c>
    </row>
    <row r="413" spans="1:60" x14ac:dyDescent="0.2">
      <c r="A413" t="s">
        <v>47</v>
      </c>
      <c r="B413">
        <v>2.1087160262417901E-2</v>
      </c>
      <c r="C413">
        <v>1.9800000000000002E-2</v>
      </c>
      <c r="D413">
        <v>1.9600952715630001E-2</v>
      </c>
      <c r="E413">
        <v>2.0363951473136899E-2</v>
      </c>
      <c r="F413">
        <v>2.2941731540457599E-2</v>
      </c>
      <c r="G413">
        <v>2.6540000000000001E-2</v>
      </c>
      <c r="H413">
        <v>1.12369388827272E-2</v>
      </c>
      <c r="I413" t="s">
        <v>40</v>
      </c>
      <c r="J413" t="s">
        <v>83</v>
      </c>
      <c r="K413" t="s">
        <v>40</v>
      </c>
      <c r="L413" t="s">
        <v>40</v>
      </c>
      <c r="M413" t="s">
        <v>40</v>
      </c>
      <c r="N413">
        <v>2.069E-2</v>
      </c>
      <c r="O413">
        <v>1.9736069232877702E-2</v>
      </c>
      <c r="P413" t="s">
        <v>40</v>
      </c>
      <c r="Q413" t="s">
        <v>40</v>
      </c>
      <c r="R413">
        <v>2.20118993853947E-2</v>
      </c>
      <c r="S413">
        <v>1.8421206852766998E-2</v>
      </c>
      <c r="T413" t="s">
        <v>40</v>
      </c>
      <c r="U413" t="s">
        <v>40</v>
      </c>
      <c r="V413" t="s">
        <v>83</v>
      </c>
      <c r="W413" t="s">
        <v>40</v>
      </c>
      <c r="X413" t="s">
        <v>40</v>
      </c>
      <c r="Y413" t="s">
        <v>40</v>
      </c>
      <c r="Z413" t="s">
        <v>83</v>
      </c>
      <c r="AA413" t="s">
        <v>40</v>
      </c>
      <c r="AB413" t="s">
        <v>40</v>
      </c>
      <c r="AH413" t="s">
        <v>40</v>
      </c>
      <c r="BG413" t="s">
        <v>40</v>
      </c>
      <c r="BH413" t="s">
        <v>40</v>
      </c>
    </row>
    <row r="414" spans="1:60" x14ac:dyDescent="0.2">
      <c r="A414" t="s">
        <v>52</v>
      </c>
      <c r="B414">
        <v>1.9188758339729502E-2</v>
      </c>
      <c r="C414">
        <v>2.03902009681678E-2</v>
      </c>
      <c r="D414">
        <v>2.1049999999999999E-2</v>
      </c>
      <c r="E414" t="s">
        <v>40</v>
      </c>
      <c r="F414">
        <v>2.08480982754547E-2</v>
      </c>
      <c r="G414">
        <v>2.2929999999999999E-2</v>
      </c>
      <c r="H414">
        <v>1.6930000000000001E-2</v>
      </c>
      <c r="I414" t="s">
        <v>40</v>
      </c>
      <c r="J414">
        <v>1.47774533227148E-2</v>
      </c>
      <c r="K414">
        <v>4.1749560303318597E-2</v>
      </c>
      <c r="L414">
        <v>3.42955982345222E-3</v>
      </c>
      <c r="M414" t="s">
        <v>40</v>
      </c>
      <c r="N414">
        <v>1.9124797406807101E-2</v>
      </c>
      <c r="O414">
        <v>2.0688648964108498E-2</v>
      </c>
      <c r="P414">
        <v>2.0820000000000002E-2</v>
      </c>
      <c r="Q414" t="s">
        <v>40</v>
      </c>
      <c r="R414">
        <v>1.9136982560180999E-2</v>
      </c>
      <c r="S414">
        <v>2.1295422369042E-2</v>
      </c>
      <c r="T414" t="s">
        <v>40</v>
      </c>
      <c r="U414" t="s">
        <v>40</v>
      </c>
      <c r="V414">
        <v>9.6899224806201497E-3</v>
      </c>
      <c r="W414">
        <v>9.1805609026564402E-4</v>
      </c>
      <c r="X414">
        <v>4.9657384458375801E-2</v>
      </c>
      <c r="Y414" t="s">
        <v>40</v>
      </c>
      <c r="Z414">
        <v>1.9727304783920301E-2</v>
      </c>
      <c r="AA414">
        <v>2.0696271929824501E-2</v>
      </c>
      <c r="AB414" t="s">
        <v>40</v>
      </c>
      <c r="AH414" t="s">
        <v>40</v>
      </c>
      <c r="BG414" t="s">
        <v>40</v>
      </c>
      <c r="BH414" t="s">
        <v>40</v>
      </c>
    </row>
    <row r="415" spans="1:60" x14ac:dyDescent="0.2">
      <c r="A415" t="s">
        <v>54</v>
      </c>
      <c r="B415" t="s">
        <v>83</v>
      </c>
      <c r="C415" t="s">
        <v>40</v>
      </c>
      <c r="D415" t="s">
        <v>40</v>
      </c>
      <c r="E415" t="s">
        <v>40</v>
      </c>
      <c r="F415">
        <v>1.83238860022043E-2</v>
      </c>
      <c r="G415">
        <v>2.2079999999999999E-2</v>
      </c>
      <c r="H415" t="s">
        <v>40</v>
      </c>
      <c r="I415" t="s">
        <v>40</v>
      </c>
      <c r="J415">
        <v>1.8968583283935901E-3</v>
      </c>
      <c r="K415">
        <v>1.9210000000000001E-2</v>
      </c>
      <c r="L415">
        <v>5.8912328236887898E-2</v>
      </c>
      <c r="M415">
        <v>0</v>
      </c>
      <c r="N415">
        <v>1.96429094960274E-2</v>
      </c>
      <c r="O415">
        <v>1.96912783190515E-2</v>
      </c>
      <c r="P415">
        <v>2.1306692600123699E-2</v>
      </c>
      <c r="Q415" t="s">
        <v>40</v>
      </c>
      <c r="R415">
        <v>1.7420717162632399E-2</v>
      </c>
      <c r="S415">
        <v>2.3012634387506802E-2</v>
      </c>
      <c r="T415" t="s">
        <v>40</v>
      </c>
      <c r="U415" t="s">
        <v>40</v>
      </c>
      <c r="V415">
        <v>3.4992375962779002E-2</v>
      </c>
      <c r="W415">
        <v>5.3800000000000002E-3</v>
      </c>
      <c r="X415" t="s">
        <v>40</v>
      </c>
      <c r="Y415" t="s">
        <v>40</v>
      </c>
      <c r="Z415">
        <v>1.7840000000000002E-2</v>
      </c>
      <c r="AA415">
        <v>2.036E-2</v>
      </c>
      <c r="AB415">
        <v>2.2460000000000001E-2</v>
      </c>
      <c r="AH415">
        <v>2.2460000000000001E-2</v>
      </c>
      <c r="BG415" t="s">
        <v>40</v>
      </c>
      <c r="BH415" t="s">
        <v>40</v>
      </c>
    </row>
    <row r="416" spans="1:60" x14ac:dyDescent="0.2">
      <c r="A416" t="s">
        <v>55</v>
      </c>
      <c r="B416">
        <v>1.984E-2</v>
      </c>
      <c r="C416">
        <v>2.0879999999999999E-2</v>
      </c>
      <c r="D416">
        <v>1.9914818622411502E-2</v>
      </c>
      <c r="E416" t="s">
        <v>40</v>
      </c>
      <c r="F416">
        <v>1.9875558329594801E-2</v>
      </c>
      <c r="G416">
        <v>2.0551043285020301E-2</v>
      </c>
      <c r="H416" t="s">
        <v>40</v>
      </c>
      <c r="I416" t="s">
        <v>40</v>
      </c>
      <c r="J416">
        <v>2.504E-2</v>
      </c>
      <c r="K416">
        <v>1.53816008621534E-2</v>
      </c>
      <c r="L416" t="s">
        <v>40</v>
      </c>
      <c r="M416" t="s">
        <v>40</v>
      </c>
      <c r="N416">
        <v>2.0445385814726501E-2</v>
      </c>
      <c r="O416">
        <v>2.0199999999999999E-2</v>
      </c>
      <c r="P416">
        <v>1.9990000000000001E-2</v>
      </c>
      <c r="Q416" t="s">
        <v>40</v>
      </c>
      <c r="R416">
        <v>2.0560692446308801E-2</v>
      </c>
      <c r="S416">
        <v>2.1797244499280201E-2</v>
      </c>
      <c r="T416">
        <v>1.8290000000000001E-2</v>
      </c>
      <c r="U416" t="s">
        <v>40</v>
      </c>
      <c r="V416">
        <v>2.6796875000000001E-2</v>
      </c>
      <c r="W416">
        <v>1.35904788090655E-2</v>
      </c>
      <c r="X416" t="s">
        <v>40</v>
      </c>
      <c r="Y416" t="s">
        <v>40</v>
      </c>
      <c r="Z416">
        <v>1.9089999999999999E-2</v>
      </c>
      <c r="AA416">
        <v>2.1329938301831299E-2</v>
      </c>
      <c r="AB416" t="s">
        <v>40</v>
      </c>
      <c r="AH416" t="s">
        <v>40</v>
      </c>
    </row>
    <row r="417" spans="1:34" x14ac:dyDescent="0.2">
      <c r="A417" t="s">
        <v>56</v>
      </c>
      <c r="B417">
        <v>1.9599999999999999E-2</v>
      </c>
      <c r="C417">
        <v>2.0816230796294102E-2</v>
      </c>
      <c r="D417">
        <v>2.0214800647344398E-2</v>
      </c>
      <c r="E417" t="s">
        <v>40</v>
      </c>
      <c r="F417">
        <v>2.0339644739410499E-2</v>
      </c>
      <c r="G417">
        <v>2.181E-2</v>
      </c>
      <c r="H417">
        <v>2.4054576284553798E-2</v>
      </c>
      <c r="I417">
        <v>1.47E-2</v>
      </c>
      <c r="J417">
        <v>2.9940000000000001E-2</v>
      </c>
      <c r="K417">
        <v>1.03253573402827E-2</v>
      </c>
      <c r="L417" t="s">
        <v>40</v>
      </c>
      <c r="M417" t="s">
        <v>40</v>
      </c>
      <c r="N417">
        <v>2.1031547320981399E-2</v>
      </c>
      <c r="O417">
        <v>2.0449999999999999E-2</v>
      </c>
      <c r="P417">
        <v>1.916E-2</v>
      </c>
      <c r="Q417" t="s">
        <v>40</v>
      </c>
      <c r="R417">
        <v>1.8792130427966701E-2</v>
      </c>
      <c r="S417">
        <v>2.1630192224875701E-2</v>
      </c>
      <c r="T417" t="s">
        <v>40</v>
      </c>
      <c r="U417" t="s">
        <v>40</v>
      </c>
      <c r="V417" t="s">
        <v>83</v>
      </c>
      <c r="W417" t="s">
        <v>40</v>
      </c>
      <c r="X417" t="s">
        <v>40</v>
      </c>
      <c r="Y417" t="s">
        <v>40</v>
      </c>
      <c r="Z417">
        <v>1.857E-2</v>
      </c>
      <c r="AA417">
        <v>2.1852787405275201E-2</v>
      </c>
      <c r="AB417" t="s">
        <v>40</v>
      </c>
      <c r="AH417" t="s">
        <v>40</v>
      </c>
    </row>
    <row r="420" spans="1:34" x14ac:dyDescent="0.2">
      <c r="A420" t="s">
        <v>92</v>
      </c>
    </row>
    <row r="422" spans="1:34" x14ac:dyDescent="0.2">
      <c r="B422" t="s">
        <v>39</v>
      </c>
      <c r="C422" t="s">
        <v>40</v>
      </c>
      <c r="D422" t="s">
        <v>40</v>
      </c>
      <c r="E422" t="s">
        <v>40</v>
      </c>
      <c r="F422" t="s">
        <v>41</v>
      </c>
      <c r="G422" t="s">
        <v>40</v>
      </c>
      <c r="H422" t="s">
        <v>40</v>
      </c>
      <c r="I422" t="s">
        <v>40</v>
      </c>
      <c r="J422" t="s">
        <v>42</v>
      </c>
      <c r="K422" t="s">
        <v>40</v>
      </c>
      <c r="L422" t="s">
        <v>40</v>
      </c>
      <c r="M422" t="s">
        <v>40</v>
      </c>
      <c r="N422" t="s">
        <v>43</v>
      </c>
      <c r="O422" t="s">
        <v>40</v>
      </c>
      <c r="P422" t="s">
        <v>40</v>
      </c>
      <c r="Q422" t="s">
        <v>40</v>
      </c>
      <c r="R422" t="s">
        <v>44</v>
      </c>
      <c r="S422" t="s">
        <v>40</v>
      </c>
      <c r="T422" t="s">
        <v>40</v>
      </c>
      <c r="U422" t="s">
        <v>40</v>
      </c>
      <c r="V422" t="s">
        <v>45</v>
      </c>
      <c r="W422" t="s">
        <v>40</v>
      </c>
      <c r="X422" t="s">
        <v>40</v>
      </c>
      <c r="Y422" t="s">
        <v>40</v>
      </c>
      <c r="Z422" t="s">
        <v>46</v>
      </c>
      <c r="AA422" t="s">
        <v>40</v>
      </c>
      <c r="AB422" t="s">
        <v>40</v>
      </c>
      <c r="AH422" t="s">
        <v>40</v>
      </c>
    </row>
    <row r="423" spans="1:34" x14ac:dyDescent="0.2">
      <c r="A423" t="s">
        <v>47</v>
      </c>
      <c r="B423">
        <v>9.7625741955638806E-3</v>
      </c>
      <c r="C423">
        <v>1.192E-2</v>
      </c>
      <c r="D423">
        <v>9.5271563000273295E-3</v>
      </c>
      <c r="E423">
        <v>8.8624547030092902E-3</v>
      </c>
      <c r="F423">
        <v>1.2208067940552E-2</v>
      </c>
      <c r="G423">
        <v>1.3169999999999999E-2</v>
      </c>
      <c r="H423">
        <v>4.7282703870176798E-3</v>
      </c>
      <c r="I423" t="s">
        <v>40</v>
      </c>
      <c r="J423" t="s">
        <v>83</v>
      </c>
      <c r="K423" t="s">
        <v>40</v>
      </c>
      <c r="L423" t="s">
        <v>40</v>
      </c>
      <c r="M423" t="s">
        <v>40</v>
      </c>
      <c r="N423">
        <v>1.0359999999999999E-2</v>
      </c>
      <c r="O423">
        <v>9.6722402788111308E-3</v>
      </c>
      <c r="P423" t="s">
        <v>40</v>
      </c>
      <c r="Q423" t="s">
        <v>40</v>
      </c>
      <c r="R423">
        <v>1.1055039566438199E-2</v>
      </c>
      <c r="S423">
        <v>8.9859545623254093E-3</v>
      </c>
      <c r="T423" t="s">
        <v>40</v>
      </c>
      <c r="U423" t="s">
        <v>40</v>
      </c>
      <c r="V423" t="s">
        <v>83</v>
      </c>
      <c r="W423" t="s">
        <v>40</v>
      </c>
      <c r="X423" t="s">
        <v>40</v>
      </c>
      <c r="Y423" t="s">
        <v>40</v>
      </c>
      <c r="Z423" t="s">
        <v>83</v>
      </c>
      <c r="AA423" t="s">
        <v>40</v>
      </c>
      <c r="AB423" t="s">
        <v>40</v>
      </c>
      <c r="AH423" t="s">
        <v>40</v>
      </c>
    </row>
    <row r="424" spans="1:34" x14ac:dyDescent="0.2">
      <c r="A424" t="s">
        <v>52</v>
      </c>
      <c r="B424">
        <v>1.0539056503513E-2</v>
      </c>
      <c r="C424">
        <v>9.9750623441396506E-3</v>
      </c>
      <c r="D424">
        <v>9.5399999999999999E-3</v>
      </c>
      <c r="E424" t="s">
        <v>40</v>
      </c>
      <c r="F424">
        <v>1.0837467517127299E-2</v>
      </c>
      <c r="G424">
        <v>1.1429999999999999E-2</v>
      </c>
      <c r="H424">
        <v>7.8300000000000002E-3</v>
      </c>
      <c r="I424" t="s">
        <v>40</v>
      </c>
      <c r="J424">
        <v>7.1675073002389102E-3</v>
      </c>
      <c r="K424">
        <v>2.09901104287403E-2</v>
      </c>
      <c r="L424">
        <v>1.5507574853870899E-3</v>
      </c>
      <c r="M424" t="s">
        <v>40</v>
      </c>
      <c r="N424">
        <v>9.19404744364225E-3</v>
      </c>
      <c r="O424">
        <v>1.00379340531076E-2</v>
      </c>
      <c r="P424">
        <v>1.082E-2</v>
      </c>
      <c r="Q424" t="s">
        <v>40</v>
      </c>
      <c r="R424">
        <v>8.9344933869142801E-3</v>
      </c>
      <c r="S424">
        <v>1.11098002202296E-2</v>
      </c>
      <c r="T424" t="s">
        <v>40</v>
      </c>
      <c r="U424" t="s">
        <v>40</v>
      </c>
      <c r="V424">
        <v>1.1304909560723501E-2</v>
      </c>
      <c r="W424">
        <v>1.2023573311221E-2</v>
      </c>
      <c r="X424">
        <v>6.76483452398308E-3</v>
      </c>
      <c r="Y424" t="s">
        <v>40</v>
      </c>
      <c r="Z424">
        <v>1.7043451004975899E-2</v>
      </c>
      <c r="AA424">
        <v>2.99577067669172E-3</v>
      </c>
      <c r="AB424" t="s">
        <v>40</v>
      </c>
      <c r="AH424" t="s">
        <v>40</v>
      </c>
    </row>
    <row r="425" spans="1:34" x14ac:dyDescent="0.2">
      <c r="A425" t="s">
        <v>54</v>
      </c>
      <c r="B425" t="s">
        <v>83</v>
      </c>
      <c r="C425" t="s">
        <v>40</v>
      </c>
      <c r="D425" t="s">
        <v>40</v>
      </c>
      <c r="E425" t="s">
        <v>40</v>
      </c>
      <c r="F425">
        <v>8.7190993544323699E-3</v>
      </c>
      <c r="G425">
        <v>1.1299999999999999E-2</v>
      </c>
      <c r="H425" t="s">
        <v>40</v>
      </c>
      <c r="I425" t="s">
        <v>40</v>
      </c>
      <c r="J425">
        <v>3.1614305473226599E-4</v>
      </c>
      <c r="K425">
        <v>8.8999999999999999E-3</v>
      </c>
      <c r="L425">
        <v>3.0423843622992001E-2</v>
      </c>
      <c r="M425">
        <v>0</v>
      </c>
      <c r="N425">
        <v>9.7335014219120993E-3</v>
      </c>
      <c r="O425">
        <v>1.0946120436670899E-2</v>
      </c>
      <c r="P425">
        <v>9.3714083635399095E-3</v>
      </c>
      <c r="Q425" t="s">
        <v>40</v>
      </c>
      <c r="R425">
        <v>9.1893794236108401E-3</v>
      </c>
      <c r="S425">
        <v>1.08490936200266E-2</v>
      </c>
      <c r="T425" t="s">
        <v>40</v>
      </c>
      <c r="U425" t="s">
        <v>40</v>
      </c>
      <c r="V425">
        <v>8.4841850099698895E-3</v>
      </c>
      <c r="W425">
        <v>1.1560000000000001E-2</v>
      </c>
      <c r="X425" t="s">
        <v>40</v>
      </c>
      <c r="Y425" t="s">
        <v>40</v>
      </c>
      <c r="Z425">
        <v>2.699E-2</v>
      </c>
      <c r="AA425">
        <v>2.9199999999999999E-3</v>
      </c>
      <c r="AB425">
        <v>3.0000000000000001E-5</v>
      </c>
      <c r="AH425">
        <v>3.0000000000000001E-5</v>
      </c>
    </row>
    <row r="426" spans="1:34" x14ac:dyDescent="0.2">
      <c r="A426" t="s">
        <v>55</v>
      </c>
      <c r="B426">
        <v>1.115E-2</v>
      </c>
      <c r="C426">
        <v>8.8800000000000007E-3</v>
      </c>
      <c r="D426">
        <v>1.00161550888529E-2</v>
      </c>
      <c r="E426" t="s">
        <v>40</v>
      </c>
      <c r="F426">
        <v>9.9865415748307904E-3</v>
      </c>
      <c r="G426">
        <v>1.00493618360243E-2</v>
      </c>
      <c r="H426" t="s">
        <v>40</v>
      </c>
      <c r="I426" t="s">
        <v>40</v>
      </c>
      <c r="J426">
        <v>1.225E-2</v>
      </c>
      <c r="K426">
        <v>7.7789752130890504E-3</v>
      </c>
      <c r="L426" t="s">
        <v>40</v>
      </c>
      <c r="M426" t="s">
        <v>40</v>
      </c>
      <c r="N426">
        <v>1.0384490924602099E-2</v>
      </c>
      <c r="O426">
        <v>9.6399999999999993E-3</v>
      </c>
      <c r="P426">
        <v>1.0030000000000001E-2</v>
      </c>
      <c r="Q426" t="s">
        <v>40</v>
      </c>
      <c r="R426">
        <v>9.1873209063247693E-3</v>
      </c>
      <c r="S426">
        <v>1.1280514673481901E-2</v>
      </c>
      <c r="T426">
        <v>9.58E-3</v>
      </c>
      <c r="U426" t="s">
        <v>40</v>
      </c>
      <c r="V426">
        <v>9.1992187499999999E-3</v>
      </c>
      <c r="W426">
        <v>1.08409599748615E-2</v>
      </c>
      <c r="X426" t="s">
        <v>40</v>
      </c>
      <c r="Y426" t="s">
        <v>40</v>
      </c>
      <c r="Z426">
        <v>1.357E-2</v>
      </c>
      <c r="AA426">
        <v>6.4636176672216196E-3</v>
      </c>
      <c r="AB426" t="s">
        <v>40</v>
      </c>
      <c r="AH426" t="s">
        <v>40</v>
      </c>
    </row>
    <row r="427" spans="1:34" x14ac:dyDescent="0.2">
      <c r="A427" t="s">
        <v>56</v>
      </c>
      <c r="B427">
        <v>9.4599999999999997E-3</v>
      </c>
      <c r="C427">
        <v>1.0554708572768801E-2</v>
      </c>
      <c r="D427">
        <v>1.00338384581432E-2</v>
      </c>
      <c r="E427" t="s">
        <v>40</v>
      </c>
      <c r="F427">
        <v>9.0962326761662993E-3</v>
      </c>
      <c r="G427">
        <v>1.188E-2</v>
      </c>
      <c r="H427">
        <v>1.1711818289364699E-2</v>
      </c>
      <c r="I427">
        <v>7.4099999999999999E-3</v>
      </c>
      <c r="J427">
        <v>1.506E-2</v>
      </c>
      <c r="K427">
        <v>4.8961541498854901E-3</v>
      </c>
      <c r="L427" t="s">
        <v>40</v>
      </c>
      <c r="M427" t="s">
        <v>40</v>
      </c>
      <c r="N427">
        <v>1.0574685557748299E-2</v>
      </c>
      <c r="O427">
        <v>1.043E-2</v>
      </c>
      <c r="P427">
        <v>9.0600000000000003E-3</v>
      </c>
      <c r="Q427" t="s">
        <v>40</v>
      </c>
      <c r="R427">
        <v>8.9747609343157203E-3</v>
      </c>
      <c r="S427">
        <v>1.10597815448459E-2</v>
      </c>
      <c r="T427" t="s">
        <v>40</v>
      </c>
      <c r="U427" t="s">
        <v>40</v>
      </c>
      <c r="V427" t="s">
        <v>83</v>
      </c>
      <c r="W427" t="s">
        <v>40</v>
      </c>
      <c r="X427" t="s">
        <v>40</v>
      </c>
      <c r="Y427" t="s">
        <v>40</v>
      </c>
      <c r="Z427">
        <v>1.7430000000000001E-2</v>
      </c>
      <c r="AA427">
        <v>2.60431964596917E-3</v>
      </c>
      <c r="AB427" t="s">
        <v>40</v>
      </c>
      <c r="AH427" t="s">
        <v>40</v>
      </c>
    </row>
    <row r="430" spans="1:34" x14ac:dyDescent="0.2">
      <c r="A430" t="s">
        <v>94</v>
      </c>
    </row>
    <row r="432" spans="1:34" x14ac:dyDescent="0.2">
      <c r="B432" t="s">
        <v>95</v>
      </c>
      <c r="C432" t="s">
        <v>40</v>
      </c>
      <c r="D432" t="s">
        <v>40</v>
      </c>
      <c r="E432" t="s">
        <v>58</v>
      </c>
      <c r="F432" t="s">
        <v>40</v>
      </c>
      <c r="G432" t="s">
        <v>40</v>
      </c>
      <c r="H432" t="s">
        <v>59</v>
      </c>
      <c r="I432" t="s">
        <v>40</v>
      </c>
      <c r="J432" t="s">
        <v>40</v>
      </c>
      <c r="K432" t="s">
        <v>60</v>
      </c>
      <c r="L432" t="s">
        <v>40</v>
      </c>
      <c r="M432" t="s">
        <v>40</v>
      </c>
      <c r="N432" t="s">
        <v>61</v>
      </c>
      <c r="O432" t="s">
        <v>40</v>
      </c>
      <c r="P432" t="s">
        <v>40</v>
      </c>
      <c r="Q432" t="s">
        <v>40</v>
      </c>
    </row>
    <row r="433" spans="1:17" x14ac:dyDescent="0.2">
      <c r="A433" t="s">
        <v>75</v>
      </c>
      <c r="B433">
        <v>1.0000000000000001E-5</v>
      </c>
      <c r="C433">
        <v>2.0000000000000002E-5</v>
      </c>
      <c r="D433" t="s">
        <v>40</v>
      </c>
      <c r="E433">
        <v>1.0000000000000001E-5</v>
      </c>
      <c r="F433">
        <v>2.0000000000000002E-5</v>
      </c>
      <c r="G433" t="s">
        <v>40</v>
      </c>
      <c r="H433">
        <v>0</v>
      </c>
      <c r="I433">
        <v>3.0000000000000001E-5</v>
      </c>
      <c r="J433">
        <v>0</v>
      </c>
      <c r="K433">
        <v>0</v>
      </c>
      <c r="L433">
        <v>2.0000000000000002E-5</v>
      </c>
      <c r="M433">
        <v>1.0000000000000001E-5</v>
      </c>
      <c r="N433">
        <v>2.0000000000000002E-5</v>
      </c>
      <c r="O433">
        <v>1.0000000000000001E-5</v>
      </c>
      <c r="P433" t="s">
        <v>40</v>
      </c>
      <c r="Q433" t="s">
        <v>40</v>
      </c>
    </row>
    <row r="434" spans="1:17" x14ac:dyDescent="0.2">
      <c r="A434" t="s">
        <v>76</v>
      </c>
      <c r="B434">
        <v>4.0849999999999997E-2</v>
      </c>
      <c r="C434">
        <v>4.446E-2</v>
      </c>
      <c r="D434" t="s">
        <v>40</v>
      </c>
      <c r="E434">
        <v>4.5780000000000001E-2</v>
      </c>
      <c r="F434">
        <v>3.9530000000000003E-2</v>
      </c>
      <c r="G434" t="s">
        <v>40</v>
      </c>
      <c r="H434">
        <v>2.1250000000000002E-2</v>
      </c>
      <c r="I434">
        <v>3.7609999999999998E-2</v>
      </c>
      <c r="J434">
        <v>2.6450000000000001E-2</v>
      </c>
      <c r="K434">
        <v>1.8759999999999999E-2</v>
      </c>
      <c r="L434">
        <v>5.1799999999999999E-2</v>
      </c>
      <c r="M434">
        <v>1.4749999999999999E-2</v>
      </c>
      <c r="N434">
        <v>4.1239999999999999E-2</v>
      </c>
      <c r="O434">
        <v>4.4069999999999998E-2</v>
      </c>
      <c r="P434" t="s">
        <v>40</v>
      </c>
      <c r="Q434" t="s">
        <v>40</v>
      </c>
    </row>
    <row r="435" spans="1:17" x14ac:dyDescent="0.2">
      <c r="A435" t="s">
        <v>77</v>
      </c>
      <c r="B435">
        <v>0.43623000000000001</v>
      </c>
      <c r="C435">
        <v>0.42974000000000001</v>
      </c>
      <c r="D435" t="s">
        <v>40</v>
      </c>
      <c r="E435">
        <v>0.42585000000000001</v>
      </c>
      <c r="F435">
        <v>0.44012000000000001</v>
      </c>
      <c r="G435" t="s">
        <v>40</v>
      </c>
      <c r="H435">
        <v>0.21725</v>
      </c>
      <c r="I435">
        <v>0.44530999999999998</v>
      </c>
      <c r="J435">
        <v>0.20341000000000001</v>
      </c>
      <c r="K435">
        <v>0.22256999999999999</v>
      </c>
      <c r="L435">
        <v>0.42213000000000001</v>
      </c>
      <c r="M435">
        <v>0.22126999999999999</v>
      </c>
      <c r="N435">
        <v>0.43647000000000002</v>
      </c>
      <c r="O435">
        <v>0.42949999999999999</v>
      </c>
      <c r="P435" t="s">
        <v>40</v>
      </c>
      <c r="Q435" t="s">
        <v>40</v>
      </c>
    </row>
    <row r="436" spans="1:17" x14ac:dyDescent="0.2">
      <c r="A436" t="s">
        <v>78</v>
      </c>
      <c r="B436">
        <v>3.7000000000000002E-3</v>
      </c>
      <c r="C436">
        <v>4.2199999999999998E-3</v>
      </c>
      <c r="D436" t="s">
        <v>40</v>
      </c>
      <c r="E436">
        <v>3.0699999999999998E-3</v>
      </c>
      <c r="F436">
        <v>4.8500000000000001E-3</v>
      </c>
      <c r="G436" t="s">
        <v>40</v>
      </c>
      <c r="H436">
        <v>1.82E-3</v>
      </c>
      <c r="I436">
        <v>4.7000000000000002E-3</v>
      </c>
      <c r="J436">
        <v>1.4E-3</v>
      </c>
      <c r="K436">
        <v>1.8500000000000001E-3</v>
      </c>
      <c r="L436">
        <v>3.5599999999999998E-3</v>
      </c>
      <c r="M436">
        <v>2.5100000000000001E-3</v>
      </c>
      <c r="N436">
        <v>4.8799999999999998E-3</v>
      </c>
      <c r="O436">
        <v>3.0400000000000002E-3</v>
      </c>
      <c r="P436" t="s">
        <v>40</v>
      </c>
      <c r="Q436" t="s">
        <v>40</v>
      </c>
    </row>
    <row r="437" spans="1:17" x14ac:dyDescent="0.2">
      <c r="A437" t="s">
        <v>79</v>
      </c>
      <c r="B437">
        <v>1.5630000000000002E-2</v>
      </c>
      <c r="C437">
        <v>1.545E-2</v>
      </c>
      <c r="D437" t="s">
        <v>40</v>
      </c>
      <c r="E437">
        <v>1.6E-2</v>
      </c>
      <c r="F437">
        <v>1.508E-2</v>
      </c>
      <c r="G437" t="s">
        <v>40</v>
      </c>
      <c r="H437">
        <v>7.9500000000000005E-3</v>
      </c>
      <c r="I437">
        <v>1.6049999999999998E-2</v>
      </c>
      <c r="J437">
        <v>7.0800000000000004E-3</v>
      </c>
      <c r="K437">
        <v>8.1600000000000006E-3</v>
      </c>
      <c r="L437">
        <v>1.2880000000000001E-2</v>
      </c>
      <c r="M437">
        <v>1.004E-2</v>
      </c>
      <c r="N437">
        <v>1.3690000000000001E-2</v>
      </c>
      <c r="O437">
        <v>1.7389999999999999E-2</v>
      </c>
      <c r="P437" t="s">
        <v>40</v>
      </c>
      <c r="Q437" t="s">
        <v>40</v>
      </c>
    </row>
    <row r="438" spans="1:17" x14ac:dyDescent="0.2">
      <c r="A438" t="s">
        <v>80</v>
      </c>
      <c r="B438">
        <v>8.2699999999999996E-3</v>
      </c>
      <c r="C438">
        <v>1.2370000000000001E-2</v>
      </c>
      <c r="D438" t="s">
        <v>40</v>
      </c>
      <c r="E438">
        <v>1.3140000000000001E-2</v>
      </c>
      <c r="F438">
        <v>7.4999999999999997E-3</v>
      </c>
      <c r="G438" t="s">
        <v>40</v>
      </c>
      <c r="H438">
        <v>4.1200000000000004E-3</v>
      </c>
      <c r="I438">
        <v>3.8800000000000002E-3</v>
      </c>
      <c r="J438">
        <v>1.264E-2</v>
      </c>
      <c r="K438">
        <v>3.8400000000000001E-3</v>
      </c>
      <c r="L438">
        <v>1.3820000000000001E-2</v>
      </c>
      <c r="M438">
        <v>2.98E-3</v>
      </c>
      <c r="N438">
        <v>8.1099999999999992E-3</v>
      </c>
      <c r="O438">
        <v>1.2529999999999999E-2</v>
      </c>
      <c r="P438" t="s">
        <v>40</v>
      </c>
      <c r="Q438" t="s">
        <v>40</v>
      </c>
    </row>
    <row r="439" spans="1:17" x14ac:dyDescent="0.2">
      <c r="A439" t="s">
        <v>81</v>
      </c>
      <c r="B439">
        <v>4.3299999999999996E-3</v>
      </c>
      <c r="C439">
        <v>5.8999999999999999E-3</v>
      </c>
      <c r="D439" t="s">
        <v>40</v>
      </c>
      <c r="E439">
        <v>5.4900000000000001E-3</v>
      </c>
      <c r="F439">
        <v>4.7400000000000003E-3</v>
      </c>
      <c r="G439" t="s">
        <v>40</v>
      </c>
      <c r="H439">
        <v>1.8400000000000001E-3</v>
      </c>
      <c r="I439">
        <v>1.39E-3</v>
      </c>
      <c r="J439">
        <v>7.0000000000000001E-3</v>
      </c>
      <c r="K439">
        <v>1.82E-3</v>
      </c>
      <c r="L439">
        <v>6.7200000000000003E-3</v>
      </c>
      <c r="M439">
        <v>1.6900000000000001E-3</v>
      </c>
      <c r="N439">
        <v>4.79E-3</v>
      </c>
      <c r="O439">
        <v>5.4400000000000004E-3</v>
      </c>
      <c r="P439" t="s">
        <v>40</v>
      </c>
      <c r="Q439" t="s">
        <v>40</v>
      </c>
    </row>
    <row r="442" spans="1:17" x14ac:dyDescent="0.2">
      <c r="A442" t="s">
        <v>96</v>
      </c>
    </row>
    <row r="444" spans="1:17" x14ac:dyDescent="0.2">
      <c r="B444" t="s">
        <v>95</v>
      </c>
      <c r="C444" t="s">
        <v>40</v>
      </c>
      <c r="D444" t="s">
        <v>40</v>
      </c>
      <c r="E444" t="s">
        <v>58</v>
      </c>
      <c r="F444" t="s">
        <v>40</v>
      </c>
      <c r="G444" t="s">
        <v>40</v>
      </c>
      <c r="H444" t="s">
        <v>59</v>
      </c>
      <c r="I444" t="s">
        <v>40</v>
      </c>
      <c r="J444" t="s">
        <v>40</v>
      </c>
      <c r="K444" t="s">
        <v>60</v>
      </c>
      <c r="L444" t="s">
        <v>40</v>
      </c>
      <c r="M444" t="s">
        <v>40</v>
      </c>
      <c r="N444" t="s">
        <v>61</v>
      </c>
      <c r="O444" t="s">
        <v>40</v>
      </c>
      <c r="P444" t="s">
        <v>40</v>
      </c>
      <c r="Q444" t="s">
        <v>40</v>
      </c>
    </row>
    <row r="445" spans="1:17" x14ac:dyDescent="0.2">
      <c r="A445" t="s">
        <v>75</v>
      </c>
      <c r="B445">
        <v>1.96455934933794E-5</v>
      </c>
      <c r="C445">
        <v>4.0000000000000003E-5</v>
      </c>
      <c r="D445" t="s">
        <v>40</v>
      </c>
      <c r="E445">
        <v>1.9633250873679601E-5</v>
      </c>
      <c r="F445">
        <v>3.9074710847139702E-5</v>
      </c>
      <c r="G445" t="s">
        <v>40</v>
      </c>
      <c r="H445">
        <v>0</v>
      </c>
      <c r="I445">
        <v>6.0000000000000002E-5</v>
      </c>
      <c r="J445">
        <v>0</v>
      </c>
      <c r="K445">
        <v>0</v>
      </c>
      <c r="L445">
        <v>3.9144305482159903E-5</v>
      </c>
      <c r="M445">
        <v>4.0000000000000003E-5</v>
      </c>
      <c r="N445">
        <v>3.9277297721916697E-5</v>
      </c>
      <c r="O445">
        <v>2.0000000000000002E-5</v>
      </c>
      <c r="P445" t="s">
        <v>40</v>
      </c>
      <c r="Q445" t="s">
        <v>40</v>
      </c>
    </row>
    <row r="446" spans="1:17" x14ac:dyDescent="0.2">
      <c r="A446" t="s">
        <v>76</v>
      </c>
      <c r="B446">
        <v>8.0252249420454905E-2</v>
      </c>
      <c r="C446">
        <v>8.6809999999999998E-2</v>
      </c>
      <c r="D446" t="s">
        <v>40</v>
      </c>
      <c r="E446">
        <v>8.9881022499705504E-2</v>
      </c>
      <c r="F446">
        <v>7.7231165989371603E-2</v>
      </c>
      <c r="G446" t="s">
        <v>40</v>
      </c>
      <c r="H446">
        <v>8.3585729457577695E-2</v>
      </c>
      <c r="I446">
        <v>7.3889999999999997E-2</v>
      </c>
      <c r="J446">
        <v>0.10253</v>
      </c>
      <c r="K446">
        <v>7.29961089494163E-2</v>
      </c>
      <c r="L446">
        <v>0.101383751198794</v>
      </c>
      <c r="M446">
        <v>5.824E-2</v>
      </c>
      <c r="N446">
        <v>8.09897879025923E-2</v>
      </c>
      <c r="O446">
        <v>8.6080000000000004E-2</v>
      </c>
      <c r="P446" t="s">
        <v>40</v>
      </c>
      <c r="Q446" t="s">
        <v>40</v>
      </c>
    </row>
    <row r="447" spans="1:17" x14ac:dyDescent="0.2">
      <c r="A447" t="s">
        <v>77</v>
      </c>
      <c r="B447">
        <v>0.85699972496169097</v>
      </c>
      <c r="C447">
        <v>0.83906999999999998</v>
      </c>
      <c r="D447" t="s">
        <v>40</v>
      </c>
      <c r="E447">
        <v>0.83608198845564796</v>
      </c>
      <c r="F447">
        <v>0.85987808690215695</v>
      </c>
      <c r="G447" t="s">
        <v>40</v>
      </c>
      <c r="H447">
        <v>0.85454116351335396</v>
      </c>
      <c r="I447">
        <v>0.87492000000000003</v>
      </c>
      <c r="J447">
        <v>0.78847</v>
      </c>
      <c r="K447">
        <v>0.866031128404669</v>
      </c>
      <c r="L447">
        <v>0.82619928365920903</v>
      </c>
      <c r="M447">
        <v>0.87372000000000005</v>
      </c>
      <c r="N447">
        <v>0.85716810683424904</v>
      </c>
      <c r="O447">
        <v>0.83889999999999998</v>
      </c>
      <c r="P447" t="s">
        <v>40</v>
      </c>
      <c r="Q447" t="s">
        <v>40</v>
      </c>
    </row>
    <row r="448" spans="1:17" x14ac:dyDescent="0.2">
      <c r="A448" t="s">
        <v>78</v>
      </c>
      <c r="B448">
        <v>7.2688695925503897E-3</v>
      </c>
      <c r="C448">
        <v>8.2400000000000008E-3</v>
      </c>
      <c r="D448" t="s">
        <v>40</v>
      </c>
      <c r="E448">
        <v>6.0274080182196503E-3</v>
      </c>
      <c r="F448">
        <v>9.4756173804313795E-3</v>
      </c>
      <c r="G448" t="s">
        <v>40</v>
      </c>
      <c r="H448">
        <v>7.1588718876607798E-3</v>
      </c>
      <c r="I448">
        <v>9.2300000000000004E-3</v>
      </c>
      <c r="J448">
        <v>5.4299999999999999E-3</v>
      </c>
      <c r="K448">
        <v>7.1984435797665296E-3</v>
      </c>
      <c r="L448">
        <v>6.9676863758244703E-3</v>
      </c>
      <c r="M448">
        <v>9.9100000000000004E-3</v>
      </c>
      <c r="N448">
        <v>9.5836606441476804E-3</v>
      </c>
      <c r="O448">
        <v>5.94E-3</v>
      </c>
      <c r="P448" t="s">
        <v>40</v>
      </c>
      <c r="Q448" t="s">
        <v>40</v>
      </c>
    </row>
    <row r="449" spans="1:60" x14ac:dyDescent="0.2">
      <c r="A449" t="s">
        <v>79</v>
      </c>
      <c r="B449">
        <v>3.0706062630151999E-2</v>
      </c>
      <c r="C449">
        <v>3.0169999999999999E-2</v>
      </c>
      <c r="D449" t="s">
        <v>40</v>
      </c>
      <c r="E449">
        <v>3.1413201397887398E-2</v>
      </c>
      <c r="F449">
        <v>2.94623319787433E-2</v>
      </c>
      <c r="G449" t="s">
        <v>40</v>
      </c>
      <c r="H449">
        <v>3.1270896432364297E-2</v>
      </c>
      <c r="I449">
        <v>3.1530000000000002E-2</v>
      </c>
      <c r="J449">
        <v>2.7439999999999999E-2</v>
      </c>
      <c r="K449">
        <v>3.17509727626459E-2</v>
      </c>
      <c r="L449">
        <v>2.5208932730510999E-2</v>
      </c>
      <c r="M449">
        <v>3.9640000000000002E-2</v>
      </c>
      <c r="N449">
        <v>2.6885310290652002E-2</v>
      </c>
      <c r="O449">
        <v>3.397E-2</v>
      </c>
      <c r="P449" t="s">
        <v>40</v>
      </c>
      <c r="Q449" t="s">
        <v>40</v>
      </c>
    </row>
    <row r="450" spans="1:60" x14ac:dyDescent="0.2">
      <c r="A450" t="s">
        <v>80</v>
      </c>
      <c r="B450">
        <v>1.6246905819024701E-2</v>
      </c>
      <c r="C450">
        <v>2.4150000000000001E-2</v>
      </c>
      <c r="D450" t="s">
        <v>40</v>
      </c>
      <c r="E450">
        <v>2.5798091648015001E-2</v>
      </c>
      <c r="F450">
        <v>1.4653016567677399E-2</v>
      </c>
      <c r="G450" t="s">
        <v>40</v>
      </c>
      <c r="H450">
        <v>1.6205797899539701E-2</v>
      </c>
      <c r="I450">
        <v>7.62E-3</v>
      </c>
      <c r="J450">
        <v>4.9000000000000002E-2</v>
      </c>
      <c r="K450">
        <v>1.4941634241245101E-2</v>
      </c>
      <c r="L450">
        <v>2.7048715088172502E-2</v>
      </c>
      <c r="M450">
        <v>1.1769999999999999E-2</v>
      </c>
      <c r="N450">
        <v>1.5926944226237201E-2</v>
      </c>
      <c r="O450">
        <v>2.4469999999999999E-2</v>
      </c>
      <c r="P450" t="s">
        <v>40</v>
      </c>
      <c r="Q450" t="s">
        <v>40</v>
      </c>
    </row>
    <row r="451" spans="1:60" x14ac:dyDescent="0.2">
      <c r="A451" t="s">
        <v>81</v>
      </c>
      <c r="B451">
        <v>8.5065419826332901E-3</v>
      </c>
      <c r="C451">
        <v>1.1520000000000001E-2</v>
      </c>
      <c r="D451" t="s">
        <v>40</v>
      </c>
      <c r="E451">
        <v>1.0778654729650099E-2</v>
      </c>
      <c r="F451">
        <v>9.2607064707721093E-3</v>
      </c>
      <c r="G451" t="s">
        <v>40</v>
      </c>
      <c r="H451">
        <v>7.2375408095032004E-3</v>
      </c>
      <c r="I451">
        <v>2.7299999999999998E-3</v>
      </c>
      <c r="J451">
        <v>2.7130000000000001E-2</v>
      </c>
      <c r="K451">
        <v>7.0817120622568E-3</v>
      </c>
      <c r="L451">
        <v>1.31524866420057E-2</v>
      </c>
      <c r="M451">
        <v>6.6699999999999997E-3</v>
      </c>
      <c r="N451">
        <v>9.4069128043990508E-3</v>
      </c>
      <c r="O451">
        <v>1.0630000000000001E-2</v>
      </c>
      <c r="P451" t="s">
        <v>40</v>
      </c>
      <c r="Q451" t="s">
        <v>40</v>
      </c>
    </row>
    <row r="454" spans="1:60" x14ac:dyDescent="0.2">
      <c r="A454" t="s">
        <v>99</v>
      </c>
    </row>
    <row r="455" spans="1:60" x14ac:dyDescent="0.2">
      <c r="BG455" t="s">
        <v>40</v>
      </c>
      <c r="BH455" t="s">
        <v>40</v>
      </c>
    </row>
    <row r="456" spans="1:60" x14ac:dyDescent="0.2">
      <c r="A456" t="s">
        <v>153</v>
      </c>
      <c r="BG456" t="s">
        <v>40</v>
      </c>
      <c r="BH456" t="s">
        <v>40</v>
      </c>
    </row>
    <row r="457" spans="1:60" x14ac:dyDescent="0.2">
      <c r="BG457" t="s">
        <v>40</v>
      </c>
      <c r="BH457" t="s">
        <v>40</v>
      </c>
    </row>
    <row r="458" spans="1:60" x14ac:dyDescent="0.2">
      <c r="A458" t="s">
        <v>29</v>
      </c>
      <c r="B458">
        <v>0.22384999999999999</v>
      </c>
      <c r="BG458" t="s">
        <v>40</v>
      </c>
      <c r="BH458" t="s">
        <v>40</v>
      </c>
    </row>
    <row r="459" spans="1:60" x14ac:dyDescent="0.2">
      <c r="BG459" t="s">
        <v>40</v>
      </c>
      <c r="BH459" t="s">
        <v>40</v>
      </c>
    </row>
    <row r="460" spans="1:60" x14ac:dyDescent="0.2">
      <c r="A460" t="s">
        <v>31</v>
      </c>
      <c r="BG460" t="s">
        <v>40</v>
      </c>
      <c r="BH460" t="s">
        <v>40</v>
      </c>
    </row>
    <row r="462" spans="1:60" x14ac:dyDescent="0.2">
      <c r="A462" t="s">
        <v>32</v>
      </c>
      <c r="B462" t="s">
        <v>33</v>
      </c>
      <c r="C462" t="s">
        <v>34</v>
      </c>
      <c r="D462" t="s">
        <v>35</v>
      </c>
      <c r="E462" t="s">
        <v>36</v>
      </c>
    </row>
    <row r="463" spans="1:60" x14ac:dyDescent="0.2">
      <c r="A463">
        <v>3.7969999999999997E-2</v>
      </c>
      <c r="B463" t="s">
        <v>37</v>
      </c>
      <c r="C463">
        <v>2</v>
      </c>
      <c r="D463">
        <v>3</v>
      </c>
      <c r="E463" t="str">
        <f>L469</f>
        <v xml:space="preserve"> SG</v>
      </c>
    </row>
    <row r="465" spans="1:34" x14ac:dyDescent="0.2">
      <c r="A465" t="s">
        <v>38</v>
      </c>
    </row>
    <row r="467" spans="1:34" x14ac:dyDescent="0.2">
      <c r="B467" t="s">
        <v>39</v>
      </c>
      <c r="C467" t="s">
        <v>40</v>
      </c>
      <c r="D467" t="s">
        <v>40</v>
      </c>
      <c r="E467" t="s">
        <v>40</v>
      </c>
      <c r="F467" t="s">
        <v>41</v>
      </c>
      <c r="G467" t="s">
        <v>40</v>
      </c>
      <c r="H467" t="s">
        <v>40</v>
      </c>
      <c r="I467" t="s">
        <v>40</v>
      </c>
      <c r="J467" t="s">
        <v>42</v>
      </c>
      <c r="K467" t="s">
        <v>40</v>
      </c>
      <c r="L467" t="s">
        <v>40</v>
      </c>
      <c r="M467" t="s">
        <v>40</v>
      </c>
      <c r="N467" t="s">
        <v>43</v>
      </c>
      <c r="O467" t="s">
        <v>40</v>
      </c>
      <c r="P467" t="s">
        <v>40</v>
      </c>
      <c r="Q467" t="s">
        <v>40</v>
      </c>
      <c r="R467" t="s">
        <v>44</v>
      </c>
      <c r="S467" t="s">
        <v>40</v>
      </c>
      <c r="T467" t="s">
        <v>40</v>
      </c>
      <c r="U467" t="s">
        <v>40</v>
      </c>
      <c r="V467" t="s">
        <v>45</v>
      </c>
      <c r="W467" t="s">
        <v>40</v>
      </c>
      <c r="X467" t="s">
        <v>40</v>
      </c>
      <c r="Y467" t="s">
        <v>40</v>
      </c>
      <c r="Z467" t="s">
        <v>46</v>
      </c>
      <c r="AA467" t="s">
        <v>40</v>
      </c>
      <c r="AB467" t="s">
        <v>40</v>
      </c>
      <c r="AH467" t="s">
        <v>40</v>
      </c>
    </row>
    <row r="468" spans="1:34" x14ac:dyDescent="0.2">
      <c r="A468" t="s">
        <v>47</v>
      </c>
      <c r="B468" t="s">
        <v>48</v>
      </c>
      <c r="C468" t="s">
        <v>49</v>
      </c>
      <c r="D468" t="s">
        <v>50</v>
      </c>
      <c r="E468" t="s">
        <v>51</v>
      </c>
      <c r="F468" t="s">
        <v>49</v>
      </c>
      <c r="G468" t="s">
        <v>50</v>
      </c>
      <c r="H468" t="s">
        <v>51</v>
      </c>
      <c r="I468" t="s">
        <v>40</v>
      </c>
      <c r="J468" t="s">
        <v>51</v>
      </c>
      <c r="K468" t="s">
        <v>40</v>
      </c>
      <c r="L468" t="s">
        <v>40</v>
      </c>
      <c r="M468" t="s">
        <v>40</v>
      </c>
      <c r="N468" t="s">
        <v>49</v>
      </c>
      <c r="O468" t="s">
        <v>51</v>
      </c>
      <c r="P468" t="s">
        <v>40</v>
      </c>
      <c r="Q468" t="s">
        <v>40</v>
      </c>
      <c r="R468" t="s">
        <v>48</v>
      </c>
      <c r="S468" t="s">
        <v>51</v>
      </c>
      <c r="T468" t="s">
        <v>40</v>
      </c>
      <c r="U468" t="s">
        <v>40</v>
      </c>
      <c r="V468" t="s">
        <v>48</v>
      </c>
      <c r="W468" t="s">
        <v>40</v>
      </c>
      <c r="X468" t="s">
        <v>40</v>
      </c>
      <c r="Y468" t="s">
        <v>40</v>
      </c>
      <c r="Z468" t="s">
        <v>48</v>
      </c>
      <c r="AA468" t="s">
        <v>40</v>
      </c>
      <c r="AB468" t="s">
        <v>40</v>
      </c>
      <c r="AH468" t="s">
        <v>40</v>
      </c>
    </row>
    <row r="469" spans="1:34" x14ac:dyDescent="0.2">
      <c r="A469" t="s">
        <v>52</v>
      </c>
      <c r="B469" t="s">
        <v>49</v>
      </c>
      <c r="C469" t="s">
        <v>50</v>
      </c>
      <c r="D469" t="s">
        <v>53</v>
      </c>
      <c r="E469" t="s">
        <v>40</v>
      </c>
      <c r="F469" t="s">
        <v>48</v>
      </c>
      <c r="G469" t="s">
        <v>49</v>
      </c>
      <c r="H469" t="s">
        <v>51</v>
      </c>
      <c r="I469" t="s">
        <v>40</v>
      </c>
      <c r="J469" t="s">
        <v>48</v>
      </c>
      <c r="K469" t="s">
        <v>49</v>
      </c>
      <c r="L469" t="s">
        <v>51</v>
      </c>
      <c r="M469" t="s">
        <v>40</v>
      </c>
      <c r="N469" t="s">
        <v>49</v>
      </c>
      <c r="O469" t="s">
        <v>50</v>
      </c>
      <c r="P469" t="s">
        <v>53</v>
      </c>
      <c r="Q469" t="s">
        <v>40</v>
      </c>
      <c r="R469" t="s">
        <v>48</v>
      </c>
      <c r="S469" t="s">
        <v>49</v>
      </c>
      <c r="T469" t="s">
        <v>40</v>
      </c>
      <c r="U469" t="s">
        <v>40</v>
      </c>
      <c r="V469" t="s">
        <v>48</v>
      </c>
      <c r="W469" t="s">
        <v>49</v>
      </c>
      <c r="X469" t="s">
        <v>51</v>
      </c>
      <c r="Y469" t="s">
        <v>40</v>
      </c>
      <c r="Z469" t="s">
        <v>48</v>
      </c>
      <c r="AA469" t="s">
        <v>49</v>
      </c>
      <c r="AB469" t="s">
        <v>40</v>
      </c>
      <c r="AH469" t="s">
        <v>40</v>
      </c>
    </row>
    <row r="470" spans="1:34" x14ac:dyDescent="0.2">
      <c r="A470" t="s">
        <v>54</v>
      </c>
      <c r="B470" t="s">
        <v>50</v>
      </c>
      <c r="C470" t="s">
        <v>40</v>
      </c>
      <c r="D470" t="s">
        <v>40</v>
      </c>
      <c r="E470" t="s">
        <v>40</v>
      </c>
      <c r="F470" t="s">
        <v>48</v>
      </c>
      <c r="G470" t="s">
        <v>49</v>
      </c>
      <c r="H470" t="s">
        <v>40</v>
      </c>
      <c r="I470" t="s">
        <v>40</v>
      </c>
      <c r="J470" t="s">
        <v>51</v>
      </c>
      <c r="K470" t="s">
        <v>40</v>
      </c>
      <c r="L470" t="s">
        <v>40</v>
      </c>
      <c r="M470" t="s">
        <v>40</v>
      </c>
      <c r="N470" t="s">
        <v>49</v>
      </c>
      <c r="O470" t="s">
        <v>50</v>
      </c>
      <c r="P470" t="s">
        <v>53</v>
      </c>
      <c r="Q470" t="s">
        <v>40</v>
      </c>
      <c r="R470" t="s">
        <v>49</v>
      </c>
      <c r="S470" t="s">
        <v>50</v>
      </c>
      <c r="T470" t="s">
        <v>40</v>
      </c>
      <c r="U470" t="s">
        <v>40</v>
      </c>
      <c r="V470" t="s">
        <v>48</v>
      </c>
      <c r="W470" t="s">
        <v>49</v>
      </c>
      <c r="X470" t="s">
        <v>40</v>
      </c>
      <c r="Y470" t="s">
        <v>40</v>
      </c>
      <c r="Z470" t="s">
        <v>48</v>
      </c>
      <c r="AA470" t="s">
        <v>49</v>
      </c>
      <c r="AB470" t="s">
        <v>50</v>
      </c>
      <c r="AH470" t="s">
        <v>50</v>
      </c>
    </row>
    <row r="471" spans="1:34" x14ac:dyDescent="0.2">
      <c r="A471" t="s">
        <v>55</v>
      </c>
      <c r="B471" t="s">
        <v>48</v>
      </c>
      <c r="C471" t="s">
        <v>49</v>
      </c>
      <c r="D471" t="s">
        <v>50</v>
      </c>
      <c r="E471" t="s">
        <v>40</v>
      </c>
      <c r="F471" t="s">
        <v>48</v>
      </c>
      <c r="G471" t="s">
        <v>49</v>
      </c>
      <c r="H471" t="s">
        <v>40</v>
      </c>
      <c r="I471" t="s">
        <v>40</v>
      </c>
      <c r="J471" t="s">
        <v>48</v>
      </c>
      <c r="K471" t="s">
        <v>51</v>
      </c>
      <c r="L471" t="s">
        <v>40</v>
      </c>
      <c r="M471" t="s">
        <v>40</v>
      </c>
      <c r="N471" t="s">
        <v>48</v>
      </c>
      <c r="O471" t="s">
        <v>49</v>
      </c>
      <c r="P471" t="s">
        <v>51</v>
      </c>
      <c r="Q471" t="s">
        <v>40</v>
      </c>
      <c r="R471" t="s">
        <v>48</v>
      </c>
      <c r="S471" t="s">
        <v>49</v>
      </c>
      <c r="T471" t="s">
        <v>51</v>
      </c>
      <c r="U471" t="s">
        <v>40</v>
      </c>
      <c r="V471" t="s">
        <v>48</v>
      </c>
      <c r="W471" t="s">
        <v>49</v>
      </c>
      <c r="X471" t="s">
        <v>40</v>
      </c>
      <c r="Y471" t="s">
        <v>40</v>
      </c>
      <c r="Z471" t="s">
        <v>48</v>
      </c>
      <c r="AA471" t="s">
        <v>49</v>
      </c>
      <c r="AB471" t="s">
        <v>40</v>
      </c>
      <c r="AH471" t="s">
        <v>40</v>
      </c>
    </row>
    <row r="472" spans="1:34" x14ac:dyDescent="0.2">
      <c r="A472" t="s">
        <v>56</v>
      </c>
      <c r="B472" t="s">
        <v>48</v>
      </c>
      <c r="C472" t="s">
        <v>49</v>
      </c>
      <c r="D472" t="s">
        <v>50</v>
      </c>
      <c r="E472" t="s">
        <v>40</v>
      </c>
      <c r="F472" t="s">
        <v>48</v>
      </c>
      <c r="G472" t="s">
        <v>49</v>
      </c>
      <c r="H472" t="s">
        <v>50</v>
      </c>
      <c r="I472" t="s">
        <v>51</v>
      </c>
      <c r="J472" t="s">
        <v>48</v>
      </c>
      <c r="K472" t="s">
        <v>51</v>
      </c>
      <c r="L472" t="s">
        <v>40</v>
      </c>
      <c r="M472" t="s">
        <v>40</v>
      </c>
      <c r="N472" t="s">
        <v>49</v>
      </c>
      <c r="O472" t="s">
        <v>50</v>
      </c>
      <c r="P472" t="s">
        <v>51</v>
      </c>
      <c r="Q472" t="s">
        <v>40</v>
      </c>
      <c r="R472" t="s">
        <v>48</v>
      </c>
      <c r="S472" t="s">
        <v>49</v>
      </c>
      <c r="T472" t="s">
        <v>40</v>
      </c>
      <c r="U472" t="s">
        <v>40</v>
      </c>
      <c r="V472" t="s">
        <v>49</v>
      </c>
      <c r="W472" t="s">
        <v>40</v>
      </c>
      <c r="X472" t="s">
        <v>40</v>
      </c>
      <c r="Y472" t="s">
        <v>40</v>
      </c>
      <c r="Z472" t="s">
        <v>48</v>
      </c>
      <c r="AA472" t="s">
        <v>49</v>
      </c>
      <c r="AB472" t="s">
        <v>40</v>
      </c>
      <c r="AH472" t="s">
        <v>40</v>
      </c>
    </row>
    <row r="475" spans="1:34" x14ac:dyDescent="0.2">
      <c r="A475" t="s">
        <v>57</v>
      </c>
    </row>
    <row r="477" spans="1:34" x14ac:dyDescent="0.2">
      <c r="A477" t="s">
        <v>47</v>
      </c>
      <c r="B477" t="s">
        <v>40</v>
      </c>
      <c r="C477" t="s">
        <v>40</v>
      </c>
      <c r="D477" t="s">
        <v>58</v>
      </c>
      <c r="E477" t="s">
        <v>40</v>
      </c>
      <c r="F477" t="s">
        <v>40</v>
      </c>
      <c r="G477" t="s">
        <v>59</v>
      </c>
      <c r="H477" t="s">
        <v>40</v>
      </c>
      <c r="I477" t="s">
        <v>40</v>
      </c>
      <c r="J477" t="s">
        <v>60</v>
      </c>
      <c r="K477" t="s">
        <v>40</v>
      </c>
      <c r="L477" t="s">
        <v>40</v>
      </c>
      <c r="M477" t="s">
        <v>61</v>
      </c>
      <c r="N477" t="s">
        <v>40</v>
      </c>
      <c r="O477" t="s">
        <v>40</v>
      </c>
      <c r="P477" t="s">
        <v>40</v>
      </c>
    </row>
    <row r="478" spans="1:34" x14ac:dyDescent="0.2">
      <c r="A478" t="s">
        <v>62</v>
      </c>
      <c r="B478" t="s">
        <v>63</v>
      </c>
      <c r="C478" t="s">
        <v>40</v>
      </c>
      <c r="D478" t="s">
        <v>63</v>
      </c>
      <c r="E478" t="s">
        <v>49</v>
      </c>
      <c r="F478" t="s">
        <v>40</v>
      </c>
      <c r="G478" t="s">
        <v>49</v>
      </c>
      <c r="H478" t="s">
        <v>64</v>
      </c>
      <c r="I478" t="s">
        <v>65</v>
      </c>
      <c r="J478" t="s">
        <v>49</v>
      </c>
      <c r="K478" t="s">
        <v>66</v>
      </c>
      <c r="L478" t="s">
        <v>63</v>
      </c>
      <c r="M478" t="s">
        <v>63</v>
      </c>
      <c r="N478" t="s">
        <v>49</v>
      </c>
      <c r="O478" t="s">
        <v>40</v>
      </c>
      <c r="P478" t="s">
        <v>40</v>
      </c>
    </row>
    <row r="481" spans="1:60" x14ac:dyDescent="0.2">
      <c r="A481" t="s">
        <v>67</v>
      </c>
    </row>
    <row r="483" spans="1:60" x14ac:dyDescent="0.2">
      <c r="B483" t="s">
        <v>68</v>
      </c>
      <c r="C483" t="s">
        <v>69</v>
      </c>
      <c r="D483" t="s">
        <v>70</v>
      </c>
      <c r="E483" t="s">
        <v>71</v>
      </c>
      <c r="F483" t="s">
        <v>72</v>
      </c>
      <c r="G483" t="s">
        <v>73</v>
      </c>
      <c r="H483" t="s">
        <v>74</v>
      </c>
      <c r="I483" t="s">
        <v>40</v>
      </c>
      <c r="BG483" t="s">
        <v>40</v>
      </c>
      <c r="BH483" t="s">
        <v>40</v>
      </c>
    </row>
    <row r="484" spans="1:60" x14ac:dyDescent="0.2">
      <c r="A484" t="s">
        <v>75</v>
      </c>
      <c r="B484">
        <v>0</v>
      </c>
      <c r="C484">
        <v>4.5199999999999997E-3</v>
      </c>
      <c r="D484">
        <v>1.3089999999999999E-2</v>
      </c>
      <c r="E484">
        <v>2.6360000000000001E-2</v>
      </c>
      <c r="F484">
        <v>7.0809999999999998E-2</v>
      </c>
      <c r="G484">
        <v>0.25458999999999998</v>
      </c>
      <c r="H484">
        <v>0.63063000000000002</v>
      </c>
      <c r="I484" t="s">
        <v>40</v>
      </c>
      <c r="BG484" t="s">
        <v>40</v>
      </c>
      <c r="BH484" t="s">
        <v>40</v>
      </c>
    </row>
    <row r="485" spans="1:60" x14ac:dyDescent="0.2">
      <c r="A485" t="s">
        <v>76</v>
      </c>
      <c r="B485">
        <v>2.7220000000000001E-2</v>
      </c>
      <c r="C485">
        <v>0.27404000000000001</v>
      </c>
      <c r="D485">
        <v>0.13599</v>
      </c>
      <c r="E485">
        <v>0.1298</v>
      </c>
      <c r="F485">
        <v>0.20082</v>
      </c>
      <c r="G485">
        <v>0.17036000000000001</v>
      </c>
      <c r="H485">
        <v>6.1769999999999999E-2</v>
      </c>
      <c r="I485" t="s">
        <v>40</v>
      </c>
      <c r="BG485" t="s">
        <v>40</v>
      </c>
      <c r="BH485" t="s">
        <v>40</v>
      </c>
    </row>
    <row r="486" spans="1:60" x14ac:dyDescent="0.2">
      <c r="A486" t="s">
        <v>77</v>
      </c>
      <c r="B486">
        <v>0.97209000000000001</v>
      </c>
      <c r="C486">
        <v>2.7400000000000001E-2</v>
      </c>
      <c r="D486">
        <v>5.0000000000000001E-4</v>
      </c>
      <c r="E486">
        <v>1.0000000000000001E-5</v>
      </c>
      <c r="F486">
        <v>0</v>
      </c>
      <c r="G486">
        <v>0</v>
      </c>
      <c r="H486">
        <v>0</v>
      </c>
      <c r="I486" t="s">
        <v>40</v>
      </c>
      <c r="BG486" t="s">
        <v>40</v>
      </c>
      <c r="BH486" t="s">
        <v>40</v>
      </c>
    </row>
    <row r="487" spans="1:60" x14ac:dyDescent="0.2">
      <c r="A487" t="s">
        <v>78</v>
      </c>
      <c r="B487">
        <v>9.2000000000000003E-4</v>
      </c>
      <c r="C487">
        <v>6.1490000000000003E-2</v>
      </c>
      <c r="D487">
        <v>6.7430000000000004E-2</v>
      </c>
      <c r="E487">
        <v>8.0360000000000001E-2</v>
      </c>
      <c r="F487">
        <v>0.14266000000000001</v>
      </c>
      <c r="G487">
        <v>0.37596000000000002</v>
      </c>
      <c r="H487">
        <v>0.27117999999999998</v>
      </c>
      <c r="I487" t="s">
        <v>40</v>
      </c>
      <c r="BG487" t="s">
        <v>40</v>
      </c>
      <c r="BH487" t="s">
        <v>40</v>
      </c>
    </row>
    <row r="488" spans="1:60" x14ac:dyDescent="0.2">
      <c r="A488" t="s">
        <v>79</v>
      </c>
      <c r="B488">
        <v>3.5300000000000002E-3</v>
      </c>
      <c r="C488">
        <v>0.30025000000000002</v>
      </c>
      <c r="D488">
        <v>0.27055000000000001</v>
      </c>
      <c r="E488">
        <v>0.22031000000000001</v>
      </c>
      <c r="F488">
        <v>0.15292</v>
      </c>
      <c r="G488">
        <v>4.7960000000000003E-2</v>
      </c>
      <c r="H488">
        <v>4.4799999999999996E-3</v>
      </c>
      <c r="I488" t="s">
        <v>40</v>
      </c>
      <c r="BG488" t="s">
        <v>40</v>
      </c>
      <c r="BH488" t="s">
        <v>40</v>
      </c>
    </row>
    <row r="489" spans="1:60" x14ac:dyDescent="0.2">
      <c r="A489" t="s">
        <v>80</v>
      </c>
      <c r="B489">
        <v>0</v>
      </c>
      <c r="C489">
        <v>0.23905999999999999</v>
      </c>
      <c r="D489">
        <v>0.29823</v>
      </c>
      <c r="E489">
        <v>0.25284000000000001</v>
      </c>
      <c r="F489">
        <v>0.15992000000000001</v>
      </c>
      <c r="G489">
        <v>4.6510000000000003E-2</v>
      </c>
      <c r="H489">
        <v>3.4399999999999999E-3</v>
      </c>
      <c r="I489" t="s">
        <v>40</v>
      </c>
    </row>
    <row r="490" spans="1:60" x14ac:dyDescent="0.2">
      <c r="A490" t="s">
        <v>81</v>
      </c>
      <c r="B490">
        <v>0</v>
      </c>
      <c r="C490">
        <v>0.14374999999999999</v>
      </c>
      <c r="D490">
        <v>0.24387</v>
      </c>
      <c r="E490">
        <v>0.28037000000000001</v>
      </c>
      <c r="F490">
        <v>0.23955000000000001</v>
      </c>
      <c r="G490">
        <v>8.43E-2</v>
      </c>
      <c r="H490">
        <v>8.1600000000000006E-3</v>
      </c>
      <c r="I490" t="s">
        <v>40</v>
      </c>
    </row>
    <row r="493" spans="1:60" x14ac:dyDescent="0.2">
      <c r="A493" t="s">
        <v>82</v>
      </c>
    </row>
    <row r="495" spans="1:60" x14ac:dyDescent="0.2">
      <c r="B495" t="s">
        <v>39</v>
      </c>
      <c r="C495" t="s">
        <v>40</v>
      </c>
      <c r="D495" t="s">
        <v>40</v>
      </c>
      <c r="E495" t="s">
        <v>40</v>
      </c>
      <c r="F495" t="s">
        <v>41</v>
      </c>
      <c r="G495" t="s">
        <v>40</v>
      </c>
      <c r="H495" t="s">
        <v>40</v>
      </c>
      <c r="I495" t="s">
        <v>40</v>
      </c>
      <c r="J495" t="s">
        <v>42</v>
      </c>
      <c r="K495" t="s">
        <v>40</v>
      </c>
      <c r="L495" t="s">
        <v>40</v>
      </c>
      <c r="M495" t="s">
        <v>40</v>
      </c>
      <c r="N495" t="s">
        <v>43</v>
      </c>
      <c r="O495" t="s">
        <v>40</v>
      </c>
      <c r="P495" t="s">
        <v>40</v>
      </c>
      <c r="Q495" t="s">
        <v>40</v>
      </c>
      <c r="R495" t="s">
        <v>44</v>
      </c>
      <c r="S495" t="s">
        <v>40</v>
      </c>
      <c r="T495" t="s">
        <v>40</v>
      </c>
      <c r="U495" t="s">
        <v>40</v>
      </c>
      <c r="V495" t="s">
        <v>45</v>
      </c>
      <c r="W495" t="s">
        <v>40</v>
      </c>
      <c r="X495" t="s">
        <v>40</v>
      </c>
      <c r="Y495" t="s">
        <v>40</v>
      </c>
      <c r="Z495" t="s">
        <v>46</v>
      </c>
      <c r="AA495" t="s">
        <v>40</v>
      </c>
      <c r="AB495" t="s">
        <v>40</v>
      </c>
      <c r="AH495" t="s">
        <v>40</v>
      </c>
    </row>
    <row r="496" spans="1:60" x14ac:dyDescent="0.2">
      <c r="A496" t="s">
        <v>47</v>
      </c>
      <c r="B496">
        <v>0.22116</v>
      </c>
      <c r="C496">
        <v>0.22503999999999999</v>
      </c>
      <c r="D496">
        <v>0.22581000000000001</v>
      </c>
      <c r="E496">
        <v>0.22337000000000001</v>
      </c>
      <c r="F496">
        <v>5.6480000000000002E-2</v>
      </c>
      <c r="G496">
        <v>5.2389999999999999E-2</v>
      </c>
      <c r="H496">
        <v>0.43590000000000001</v>
      </c>
      <c r="I496" t="s">
        <v>40</v>
      </c>
      <c r="J496" t="s">
        <v>83</v>
      </c>
      <c r="K496" t="s">
        <v>40</v>
      </c>
      <c r="L496" t="s">
        <v>40</v>
      </c>
      <c r="M496" t="s">
        <v>40</v>
      </c>
      <c r="N496">
        <v>0.21243999999999999</v>
      </c>
      <c r="O496">
        <v>0.23330000000000001</v>
      </c>
      <c r="P496" t="s">
        <v>40</v>
      </c>
      <c r="Q496" t="s">
        <v>40</v>
      </c>
      <c r="R496">
        <v>0.18995999999999999</v>
      </c>
      <c r="S496">
        <v>0.25091000000000002</v>
      </c>
      <c r="T496" t="s">
        <v>40</v>
      </c>
      <c r="U496" t="s">
        <v>40</v>
      </c>
      <c r="V496" t="s">
        <v>83</v>
      </c>
      <c r="W496" t="s">
        <v>40</v>
      </c>
      <c r="X496" t="s">
        <v>40</v>
      </c>
      <c r="Y496" t="s">
        <v>40</v>
      </c>
      <c r="Z496" t="s">
        <v>83</v>
      </c>
      <c r="AA496" t="s">
        <v>40</v>
      </c>
      <c r="AB496" t="s">
        <v>40</v>
      </c>
      <c r="AH496" t="s">
        <v>40</v>
      </c>
    </row>
    <row r="497" spans="1:60" x14ac:dyDescent="0.2">
      <c r="A497" t="s">
        <v>52</v>
      </c>
      <c r="B497">
        <v>0.22059999999999999</v>
      </c>
      <c r="C497">
        <v>0.22733</v>
      </c>
      <c r="D497">
        <v>0.22344</v>
      </c>
      <c r="E497" t="s">
        <v>40</v>
      </c>
      <c r="F497">
        <v>0.18579999999999999</v>
      </c>
      <c r="G497">
        <v>7.7149999999999996E-2</v>
      </c>
      <c r="H497">
        <v>0.36316999999999999</v>
      </c>
      <c r="I497" t="s">
        <v>40</v>
      </c>
      <c r="J497">
        <v>0.15534999999999999</v>
      </c>
      <c r="K497">
        <v>0.41861999999999999</v>
      </c>
      <c r="L497">
        <v>3.7969999999999997E-2</v>
      </c>
      <c r="M497" t="s">
        <v>40</v>
      </c>
      <c r="N497">
        <v>0.23325000000000001</v>
      </c>
      <c r="O497">
        <v>0.21188000000000001</v>
      </c>
      <c r="P497">
        <v>0.22269</v>
      </c>
      <c r="Q497" t="s">
        <v>40</v>
      </c>
      <c r="R497">
        <v>0.24968000000000001</v>
      </c>
      <c r="S497">
        <v>0.19325000000000001</v>
      </c>
      <c r="T497" t="s">
        <v>40</v>
      </c>
      <c r="U497" t="s">
        <v>40</v>
      </c>
      <c r="V497">
        <v>0.21081</v>
      </c>
      <c r="W497">
        <v>0.2296</v>
      </c>
      <c r="X497">
        <v>0.23097999999999999</v>
      </c>
      <c r="Y497" t="s">
        <v>40</v>
      </c>
      <c r="Z497">
        <v>0.22339999999999999</v>
      </c>
      <c r="AA497">
        <v>0.22423999999999999</v>
      </c>
      <c r="AB497" t="s">
        <v>40</v>
      </c>
      <c r="AH497" t="s">
        <v>40</v>
      </c>
    </row>
    <row r="498" spans="1:60" x14ac:dyDescent="0.2">
      <c r="A498" t="s">
        <v>54</v>
      </c>
      <c r="B498" t="s">
        <v>83</v>
      </c>
      <c r="C498" t="s">
        <v>40</v>
      </c>
      <c r="D498" t="s">
        <v>40</v>
      </c>
      <c r="E498" t="s">
        <v>40</v>
      </c>
      <c r="F498">
        <v>0.27137</v>
      </c>
      <c r="G498">
        <v>0.17011000000000001</v>
      </c>
      <c r="H498" t="s">
        <v>40</v>
      </c>
      <c r="I498" t="s">
        <v>40</v>
      </c>
      <c r="J498" t="s">
        <v>83</v>
      </c>
      <c r="K498" t="s">
        <v>40</v>
      </c>
      <c r="L498" t="s">
        <v>40</v>
      </c>
      <c r="M498" t="s">
        <v>40</v>
      </c>
      <c r="N498">
        <v>0.23486000000000001</v>
      </c>
      <c r="O498">
        <v>0.21684999999999999</v>
      </c>
      <c r="P498">
        <v>0.21801999999999999</v>
      </c>
      <c r="Q498" t="s">
        <v>40</v>
      </c>
      <c r="R498">
        <v>0.23938999999999999</v>
      </c>
      <c r="S498">
        <v>0.2056</v>
      </c>
      <c r="T498" t="s">
        <v>40</v>
      </c>
      <c r="U498" t="s">
        <v>40</v>
      </c>
      <c r="V498">
        <v>0.22586999999999999</v>
      </c>
      <c r="W498">
        <v>0.2218</v>
      </c>
      <c r="X498" t="s">
        <v>40</v>
      </c>
      <c r="Y498" t="s">
        <v>40</v>
      </c>
      <c r="Z498">
        <v>0.22735</v>
      </c>
      <c r="AA498">
        <v>0.22206999999999999</v>
      </c>
      <c r="AB498">
        <v>0.22209999999999999</v>
      </c>
      <c r="AH498">
        <v>0.22209999999999999</v>
      </c>
    </row>
    <row r="499" spans="1:60" x14ac:dyDescent="0.2">
      <c r="A499" t="s">
        <v>55</v>
      </c>
      <c r="B499">
        <v>0.22226000000000001</v>
      </c>
      <c r="C499">
        <v>0.22547</v>
      </c>
      <c r="D499">
        <v>0.22370000000000001</v>
      </c>
      <c r="E499" t="s">
        <v>40</v>
      </c>
      <c r="F499">
        <v>0.25235000000000002</v>
      </c>
      <c r="G499">
        <v>0.19278000000000001</v>
      </c>
      <c r="H499" t="s">
        <v>40</v>
      </c>
      <c r="I499" t="s">
        <v>40</v>
      </c>
      <c r="J499">
        <v>0.27922999999999998</v>
      </c>
      <c r="K499">
        <v>0.16350999999999999</v>
      </c>
      <c r="L499" t="s">
        <v>40</v>
      </c>
      <c r="M499" t="s">
        <v>40</v>
      </c>
      <c r="N499">
        <v>0.21701999999999999</v>
      </c>
      <c r="O499">
        <v>0.21931999999999999</v>
      </c>
      <c r="P499">
        <v>0.23333000000000001</v>
      </c>
      <c r="Q499" t="s">
        <v>40</v>
      </c>
      <c r="R499">
        <v>0.20713999999999999</v>
      </c>
      <c r="S499">
        <v>0.19697999999999999</v>
      </c>
      <c r="T499">
        <v>0.25850000000000001</v>
      </c>
      <c r="U499" t="s">
        <v>40</v>
      </c>
      <c r="V499">
        <v>0.21904000000000001</v>
      </c>
      <c r="W499">
        <v>0.22861999999999999</v>
      </c>
      <c r="X499" t="s">
        <v>40</v>
      </c>
      <c r="Y499" t="s">
        <v>40</v>
      </c>
      <c r="Z499">
        <v>0.21939</v>
      </c>
      <c r="AA499">
        <v>0.22821</v>
      </c>
      <c r="AB499" t="s">
        <v>40</v>
      </c>
      <c r="AH499" t="s">
        <v>40</v>
      </c>
    </row>
    <row r="500" spans="1:60" x14ac:dyDescent="0.2">
      <c r="A500" t="s">
        <v>56</v>
      </c>
      <c r="B500">
        <v>0.22805</v>
      </c>
      <c r="C500">
        <v>0.22187999999999999</v>
      </c>
      <c r="D500">
        <v>0.22155</v>
      </c>
      <c r="E500" t="s">
        <v>40</v>
      </c>
      <c r="F500">
        <v>0.21576000000000001</v>
      </c>
      <c r="G500">
        <v>9.4339999999999993E-2</v>
      </c>
      <c r="H500">
        <v>5.4280000000000002E-2</v>
      </c>
      <c r="I500">
        <v>0.42910999999999999</v>
      </c>
      <c r="J500">
        <v>0.32002000000000003</v>
      </c>
      <c r="K500">
        <v>0.11144999999999999</v>
      </c>
      <c r="L500" t="s">
        <v>40</v>
      </c>
      <c r="M500" t="s">
        <v>40</v>
      </c>
      <c r="N500">
        <v>0.21622</v>
      </c>
      <c r="O500">
        <v>0.21826999999999999</v>
      </c>
      <c r="P500">
        <v>0.23258000000000001</v>
      </c>
      <c r="Q500" t="s">
        <v>40</v>
      </c>
      <c r="R500">
        <v>0.24715999999999999</v>
      </c>
      <c r="S500">
        <v>0.19614999999999999</v>
      </c>
      <c r="T500" t="s">
        <v>40</v>
      </c>
      <c r="U500" t="s">
        <v>40</v>
      </c>
      <c r="V500" t="s">
        <v>83</v>
      </c>
      <c r="W500" t="s">
        <v>40</v>
      </c>
      <c r="X500" t="s">
        <v>40</v>
      </c>
      <c r="Y500" t="s">
        <v>40</v>
      </c>
      <c r="Z500">
        <v>0.21876000000000001</v>
      </c>
      <c r="AA500">
        <v>0.22886000000000001</v>
      </c>
      <c r="AB500" t="s">
        <v>40</v>
      </c>
      <c r="AH500" t="s">
        <v>40</v>
      </c>
      <c r="BG500" t="s">
        <v>40</v>
      </c>
      <c r="BH500" t="s">
        <v>40</v>
      </c>
    </row>
    <row r="501" spans="1:60" x14ac:dyDescent="0.2">
      <c r="BG501" t="s">
        <v>40</v>
      </c>
      <c r="BH501" t="s">
        <v>40</v>
      </c>
    </row>
    <row r="502" spans="1:60" x14ac:dyDescent="0.2">
      <c r="BG502" t="s">
        <v>40</v>
      </c>
      <c r="BH502" t="s">
        <v>40</v>
      </c>
    </row>
    <row r="503" spans="1:60" x14ac:dyDescent="0.2">
      <c r="A503" t="s">
        <v>84</v>
      </c>
      <c r="BG503" t="s">
        <v>40</v>
      </c>
      <c r="BH503" t="s">
        <v>40</v>
      </c>
    </row>
    <row r="504" spans="1:60" x14ac:dyDescent="0.2">
      <c r="BG504" t="s">
        <v>40</v>
      </c>
      <c r="BH504" t="s">
        <v>40</v>
      </c>
    </row>
    <row r="505" spans="1:60" x14ac:dyDescent="0.2">
      <c r="A505" t="s">
        <v>47</v>
      </c>
      <c r="B505" t="s">
        <v>40</v>
      </c>
      <c r="C505" t="s">
        <v>40</v>
      </c>
      <c r="D505" t="s">
        <v>58</v>
      </c>
      <c r="E505" t="s">
        <v>40</v>
      </c>
      <c r="F505" t="s">
        <v>40</v>
      </c>
      <c r="G505" t="s">
        <v>59</v>
      </c>
      <c r="H505" t="s">
        <v>40</v>
      </c>
      <c r="I505" t="s">
        <v>40</v>
      </c>
      <c r="J505" t="s">
        <v>60</v>
      </c>
      <c r="K505" t="s">
        <v>40</v>
      </c>
      <c r="L505" t="s">
        <v>40</v>
      </c>
      <c r="M505" t="s">
        <v>61</v>
      </c>
      <c r="N505" t="s">
        <v>40</v>
      </c>
      <c r="O505" t="s">
        <v>40</v>
      </c>
      <c r="P505" t="s">
        <v>40</v>
      </c>
      <c r="BG505" t="s">
        <v>40</v>
      </c>
      <c r="BH505" t="s">
        <v>40</v>
      </c>
    </row>
    <row r="506" spans="1:60" x14ac:dyDescent="0.2">
      <c r="A506">
        <v>0.22142999999999999</v>
      </c>
      <c r="B506">
        <v>0.22622</v>
      </c>
      <c r="C506" t="s">
        <v>40</v>
      </c>
      <c r="D506">
        <v>0.26119999999999999</v>
      </c>
      <c r="E506">
        <v>0.18412999999999999</v>
      </c>
      <c r="F506" t="s">
        <v>40</v>
      </c>
      <c r="G506">
        <v>0.18711</v>
      </c>
      <c r="H506">
        <v>0.30534</v>
      </c>
      <c r="I506">
        <v>6.472E-2</v>
      </c>
      <c r="J506">
        <v>0.1782</v>
      </c>
      <c r="K506">
        <v>0.25707999999999998</v>
      </c>
      <c r="L506">
        <v>0.18856999999999999</v>
      </c>
      <c r="M506">
        <v>0.23254</v>
      </c>
      <c r="N506">
        <v>0.21442</v>
      </c>
      <c r="O506" t="s">
        <v>40</v>
      </c>
      <c r="P506" t="s">
        <v>40</v>
      </c>
    </row>
    <row r="509" spans="1:60" x14ac:dyDescent="0.2">
      <c r="A509" t="s">
        <v>85</v>
      </c>
    </row>
    <row r="510" spans="1:60" x14ac:dyDescent="0.2">
      <c r="A510" t="s">
        <v>86</v>
      </c>
      <c r="BG510" t="s">
        <v>40</v>
      </c>
      <c r="BH510" t="s">
        <v>40</v>
      </c>
    </row>
    <row r="511" spans="1:60" x14ac:dyDescent="0.2">
      <c r="BG511" t="s">
        <v>40</v>
      </c>
      <c r="BH511" t="s">
        <v>40</v>
      </c>
    </row>
    <row r="512" spans="1:60" x14ac:dyDescent="0.2">
      <c r="B512" t="s">
        <v>39</v>
      </c>
      <c r="C512" t="s">
        <v>40</v>
      </c>
      <c r="D512" t="s">
        <v>40</v>
      </c>
      <c r="E512" t="s">
        <v>40</v>
      </c>
      <c r="F512" t="s">
        <v>41</v>
      </c>
      <c r="G512" t="s">
        <v>40</v>
      </c>
      <c r="H512" t="s">
        <v>40</v>
      </c>
      <c r="I512" t="s">
        <v>40</v>
      </c>
      <c r="J512" t="s">
        <v>42</v>
      </c>
      <c r="K512" t="s">
        <v>40</v>
      </c>
      <c r="L512" t="s">
        <v>40</v>
      </c>
      <c r="M512" t="s">
        <v>40</v>
      </c>
      <c r="N512" t="s">
        <v>43</v>
      </c>
      <c r="O512" t="s">
        <v>40</v>
      </c>
      <c r="P512" t="s">
        <v>40</v>
      </c>
      <c r="Q512" t="s">
        <v>40</v>
      </c>
      <c r="R512" t="s">
        <v>44</v>
      </c>
      <c r="S512" t="s">
        <v>40</v>
      </c>
      <c r="T512" t="s">
        <v>40</v>
      </c>
      <c r="U512" t="s">
        <v>40</v>
      </c>
      <c r="V512" t="s">
        <v>45</v>
      </c>
      <c r="W512" t="s">
        <v>40</v>
      </c>
      <c r="X512" t="s">
        <v>40</v>
      </c>
      <c r="Y512" t="s">
        <v>40</v>
      </c>
      <c r="Z512" t="s">
        <v>46</v>
      </c>
      <c r="AA512" t="s">
        <v>40</v>
      </c>
      <c r="AB512" t="s">
        <v>40</v>
      </c>
      <c r="AH512" t="s">
        <v>40</v>
      </c>
      <c r="BG512" t="s">
        <v>40</v>
      </c>
      <c r="BH512" t="s">
        <v>40</v>
      </c>
    </row>
    <row r="513" spans="1:60" x14ac:dyDescent="0.2">
      <c r="A513" t="s">
        <v>47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 t="s">
        <v>40</v>
      </c>
      <c r="J513" t="s">
        <v>83</v>
      </c>
      <c r="K513" t="s">
        <v>40</v>
      </c>
      <c r="L513" t="s">
        <v>40</v>
      </c>
      <c r="M513" t="s">
        <v>40</v>
      </c>
      <c r="N513">
        <v>0</v>
      </c>
      <c r="O513">
        <v>0</v>
      </c>
      <c r="P513" t="s">
        <v>40</v>
      </c>
      <c r="Q513" t="s">
        <v>40</v>
      </c>
      <c r="R513">
        <v>0</v>
      </c>
      <c r="S513">
        <v>0</v>
      </c>
      <c r="T513" t="s">
        <v>40</v>
      </c>
      <c r="U513" t="s">
        <v>40</v>
      </c>
      <c r="V513" t="s">
        <v>83</v>
      </c>
      <c r="W513" t="s">
        <v>40</v>
      </c>
      <c r="X513" t="s">
        <v>40</v>
      </c>
      <c r="Y513" t="s">
        <v>40</v>
      </c>
      <c r="Z513" t="s">
        <v>83</v>
      </c>
      <c r="AA513" t="s">
        <v>40</v>
      </c>
      <c r="AB513" t="s">
        <v>40</v>
      </c>
      <c r="AH513" t="s">
        <v>40</v>
      </c>
      <c r="BG513" t="s">
        <v>40</v>
      </c>
      <c r="BH513" t="s">
        <v>40</v>
      </c>
    </row>
    <row r="514" spans="1:60" x14ac:dyDescent="0.2">
      <c r="A514" t="s">
        <v>52</v>
      </c>
      <c r="B514">
        <v>0</v>
      </c>
      <c r="C514">
        <v>0</v>
      </c>
      <c r="D514">
        <v>0</v>
      </c>
      <c r="E514" t="s">
        <v>40</v>
      </c>
      <c r="F514">
        <v>0</v>
      </c>
      <c r="G514">
        <v>0</v>
      </c>
      <c r="H514">
        <v>0</v>
      </c>
      <c r="I514" t="s">
        <v>40</v>
      </c>
      <c r="J514">
        <v>0</v>
      </c>
      <c r="K514">
        <v>0</v>
      </c>
      <c r="L514">
        <v>0</v>
      </c>
      <c r="M514" t="s">
        <v>40</v>
      </c>
      <c r="N514">
        <v>0</v>
      </c>
      <c r="O514">
        <v>0</v>
      </c>
      <c r="P514">
        <v>0</v>
      </c>
      <c r="Q514" t="s">
        <v>40</v>
      </c>
      <c r="R514">
        <v>0</v>
      </c>
      <c r="S514">
        <v>0</v>
      </c>
      <c r="T514" t="s">
        <v>40</v>
      </c>
      <c r="U514" t="s">
        <v>40</v>
      </c>
      <c r="V514">
        <v>0</v>
      </c>
      <c r="W514">
        <v>0</v>
      </c>
      <c r="X514">
        <v>0</v>
      </c>
      <c r="Y514" t="s">
        <v>40</v>
      </c>
      <c r="Z514">
        <v>0</v>
      </c>
      <c r="AA514">
        <v>0</v>
      </c>
      <c r="AB514" t="s">
        <v>40</v>
      </c>
      <c r="AH514" t="s">
        <v>40</v>
      </c>
      <c r="BG514" t="s">
        <v>40</v>
      </c>
      <c r="BH514" t="s">
        <v>40</v>
      </c>
    </row>
    <row r="515" spans="1:60" x14ac:dyDescent="0.2">
      <c r="A515" t="s">
        <v>54</v>
      </c>
      <c r="B515" t="s">
        <v>83</v>
      </c>
      <c r="C515" t="s">
        <v>40</v>
      </c>
      <c r="D515" t="s">
        <v>40</v>
      </c>
      <c r="E515" t="s">
        <v>40</v>
      </c>
      <c r="F515">
        <v>0</v>
      </c>
      <c r="G515">
        <v>0</v>
      </c>
      <c r="H515" t="s">
        <v>40</v>
      </c>
      <c r="I515" t="s">
        <v>40</v>
      </c>
      <c r="J515" t="s">
        <v>83</v>
      </c>
      <c r="K515" t="s">
        <v>40</v>
      </c>
      <c r="L515" t="s">
        <v>40</v>
      </c>
      <c r="M515" t="s">
        <v>40</v>
      </c>
      <c r="N515">
        <v>0</v>
      </c>
      <c r="O515">
        <v>0</v>
      </c>
      <c r="P515">
        <v>0</v>
      </c>
      <c r="Q515" t="s">
        <v>40</v>
      </c>
      <c r="R515">
        <v>0</v>
      </c>
      <c r="S515">
        <v>0</v>
      </c>
      <c r="T515" t="s">
        <v>40</v>
      </c>
      <c r="U515" t="s">
        <v>40</v>
      </c>
      <c r="V515">
        <v>0</v>
      </c>
      <c r="W515">
        <v>0</v>
      </c>
      <c r="X515" t="s">
        <v>40</v>
      </c>
      <c r="Y515" t="s">
        <v>40</v>
      </c>
      <c r="Z515">
        <v>0</v>
      </c>
      <c r="AA515">
        <v>0</v>
      </c>
      <c r="AB515">
        <v>0</v>
      </c>
      <c r="AH515">
        <v>0</v>
      </c>
      <c r="BG515" t="s">
        <v>40</v>
      </c>
      <c r="BH515" t="s">
        <v>40</v>
      </c>
    </row>
    <row r="516" spans="1:60" x14ac:dyDescent="0.2">
      <c r="A516" t="s">
        <v>55</v>
      </c>
      <c r="B516">
        <v>0</v>
      </c>
      <c r="C516">
        <v>0</v>
      </c>
      <c r="D516">
        <v>0</v>
      </c>
      <c r="E516" t="s">
        <v>40</v>
      </c>
      <c r="F516">
        <v>0</v>
      </c>
      <c r="G516">
        <v>0</v>
      </c>
      <c r="H516" t="s">
        <v>40</v>
      </c>
      <c r="I516" t="s">
        <v>40</v>
      </c>
      <c r="J516">
        <v>0</v>
      </c>
      <c r="K516">
        <v>0</v>
      </c>
      <c r="L516" t="s">
        <v>40</v>
      </c>
      <c r="M516" t="s">
        <v>40</v>
      </c>
      <c r="N516">
        <v>0</v>
      </c>
      <c r="O516">
        <v>0</v>
      </c>
      <c r="P516">
        <v>0</v>
      </c>
      <c r="Q516" t="s">
        <v>40</v>
      </c>
      <c r="R516">
        <v>0</v>
      </c>
      <c r="S516">
        <v>0</v>
      </c>
      <c r="T516">
        <v>0</v>
      </c>
      <c r="U516" t="s">
        <v>40</v>
      </c>
      <c r="V516">
        <v>0</v>
      </c>
      <c r="W516">
        <v>0</v>
      </c>
      <c r="X516" t="s">
        <v>40</v>
      </c>
      <c r="Y516" t="s">
        <v>40</v>
      </c>
      <c r="Z516">
        <v>0</v>
      </c>
      <c r="AA516">
        <v>0</v>
      </c>
      <c r="AB516" t="s">
        <v>40</v>
      </c>
      <c r="AH516" t="s">
        <v>40</v>
      </c>
    </row>
    <row r="517" spans="1:60" x14ac:dyDescent="0.2">
      <c r="A517" t="s">
        <v>56</v>
      </c>
      <c r="B517">
        <v>0</v>
      </c>
      <c r="C517">
        <v>0</v>
      </c>
      <c r="D517">
        <v>0</v>
      </c>
      <c r="E517" t="s">
        <v>40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 t="s">
        <v>40</v>
      </c>
      <c r="M517" t="s">
        <v>40</v>
      </c>
      <c r="N517">
        <v>0</v>
      </c>
      <c r="O517">
        <v>0</v>
      </c>
      <c r="P517">
        <v>0</v>
      </c>
      <c r="Q517" t="s">
        <v>40</v>
      </c>
      <c r="R517">
        <v>0</v>
      </c>
      <c r="S517">
        <v>0</v>
      </c>
      <c r="T517" t="s">
        <v>40</v>
      </c>
      <c r="U517" t="s">
        <v>40</v>
      </c>
      <c r="V517" t="s">
        <v>83</v>
      </c>
      <c r="W517" t="s">
        <v>40</v>
      </c>
      <c r="X517" t="s">
        <v>40</v>
      </c>
      <c r="Y517" t="s">
        <v>40</v>
      </c>
      <c r="Z517">
        <v>0</v>
      </c>
      <c r="AA517">
        <v>0</v>
      </c>
      <c r="AB517" t="s">
        <v>40</v>
      </c>
      <c r="AH517" t="s">
        <v>40</v>
      </c>
    </row>
    <row r="520" spans="1:60" x14ac:dyDescent="0.2">
      <c r="A520" t="s">
        <v>87</v>
      </c>
      <c r="BG520" t="s">
        <v>40</v>
      </c>
      <c r="BH520" t="s">
        <v>40</v>
      </c>
    </row>
    <row r="521" spans="1:60" x14ac:dyDescent="0.2">
      <c r="BG521" t="s">
        <v>40</v>
      </c>
      <c r="BH521" t="s">
        <v>40</v>
      </c>
    </row>
    <row r="522" spans="1:60" x14ac:dyDescent="0.2">
      <c r="B522" t="s">
        <v>39</v>
      </c>
      <c r="C522" t="s">
        <v>40</v>
      </c>
      <c r="D522" t="s">
        <v>40</v>
      </c>
      <c r="E522" t="s">
        <v>40</v>
      </c>
      <c r="F522" t="s">
        <v>41</v>
      </c>
      <c r="G522" t="s">
        <v>40</v>
      </c>
      <c r="H522" t="s">
        <v>40</v>
      </c>
      <c r="I522" t="s">
        <v>40</v>
      </c>
      <c r="J522" t="s">
        <v>42</v>
      </c>
      <c r="K522" t="s">
        <v>40</v>
      </c>
      <c r="L522" t="s">
        <v>40</v>
      </c>
      <c r="M522" t="s">
        <v>40</v>
      </c>
      <c r="N522" t="s">
        <v>43</v>
      </c>
      <c r="O522" t="s">
        <v>40</v>
      </c>
      <c r="P522" t="s">
        <v>40</v>
      </c>
      <c r="Q522" t="s">
        <v>40</v>
      </c>
      <c r="R522" t="s">
        <v>44</v>
      </c>
      <c r="S522" t="s">
        <v>40</v>
      </c>
      <c r="T522" t="s">
        <v>40</v>
      </c>
      <c r="U522" t="s">
        <v>40</v>
      </c>
      <c r="V522" t="s">
        <v>45</v>
      </c>
      <c r="W522" t="s">
        <v>40</v>
      </c>
      <c r="X522" t="s">
        <v>40</v>
      </c>
      <c r="Y522" t="s">
        <v>40</v>
      </c>
      <c r="Z522" t="s">
        <v>46</v>
      </c>
      <c r="AA522" t="s">
        <v>40</v>
      </c>
      <c r="AB522" t="s">
        <v>40</v>
      </c>
      <c r="AH522" t="s">
        <v>40</v>
      </c>
      <c r="BG522" t="s">
        <v>40</v>
      </c>
      <c r="BH522" t="s">
        <v>40</v>
      </c>
    </row>
    <row r="523" spans="1:60" x14ac:dyDescent="0.2">
      <c r="A523" t="s">
        <v>47</v>
      </c>
      <c r="B523">
        <v>6.8100000000000001E-3</v>
      </c>
      <c r="C523">
        <v>6.8300000000000001E-3</v>
      </c>
      <c r="D523">
        <v>6.8799999999999998E-3</v>
      </c>
      <c r="E523">
        <v>6.7000000000000002E-3</v>
      </c>
      <c r="F523">
        <v>2.9999999999999997E-4</v>
      </c>
      <c r="G523">
        <v>0</v>
      </c>
      <c r="H523">
        <v>2.6919999999999999E-2</v>
      </c>
      <c r="I523" t="s">
        <v>40</v>
      </c>
      <c r="J523" t="s">
        <v>83</v>
      </c>
      <c r="K523" t="s">
        <v>40</v>
      </c>
      <c r="L523" t="s">
        <v>40</v>
      </c>
      <c r="M523" t="s">
        <v>40</v>
      </c>
      <c r="N523">
        <v>1.321E-2</v>
      </c>
      <c r="O523">
        <v>1.401E-2</v>
      </c>
      <c r="P523" t="s">
        <v>40</v>
      </c>
      <c r="Q523" t="s">
        <v>40</v>
      </c>
      <c r="R523">
        <v>1.3480000000000001E-2</v>
      </c>
      <c r="S523">
        <v>1.374E-2</v>
      </c>
      <c r="T523" t="s">
        <v>40</v>
      </c>
      <c r="U523" t="s">
        <v>40</v>
      </c>
      <c r="V523" t="s">
        <v>83</v>
      </c>
      <c r="W523" t="s">
        <v>40</v>
      </c>
      <c r="X523" t="s">
        <v>40</v>
      </c>
      <c r="Y523" t="s">
        <v>40</v>
      </c>
      <c r="Z523" t="s">
        <v>83</v>
      </c>
      <c r="AA523" t="s">
        <v>40</v>
      </c>
      <c r="AB523" t="s">
        <v>40</v>
      </c>
      <c r="AH523" t="s">
        <v>40</v>
      </c>
      <c r="BG523" t="s">
        <v>40</v>
      </c>
      <c r="BH523" t="s">
        <v>40</v>
      </c>
    </row>
    <row r="524" spans="1:60" x14ac:dyDescent="0.2">
      <c r="A524" t="s">
        <v>52</v>
      </c>
      <c r="B524">
        <v>9.0100000000000006E-3</v>
      </c>
      <c r="C524">
        <v>9.2300000000000004E-3</v>
      </c>
      <c r="D524">
        <v>8.9800000000000001E-3</v>
      </c>
      <c r="E524" t="s">
        <v>40</v>
      </c>
      <c r="F524">
        <v>6.8500000000000002E-3</v>
      </c>
      <c r="G524">
        <v>1.1199999999999999E-3</v>
      </c>
      <c r="H524">
        <v>1.925E-2</v>
      </c>
      <c r="I524" t="s">
        <v>40</v>
      </c>
      <c r="J524">
        <v>6.8700000000000002E-3</v>
      </c>
      <c r="K524">
        <v>1.9E-2</v>
      </c>
      <c r="L524">
        <v>1.3500000000000001E-3</v>
      </c>
      <c r="M524" t="s">
        <v>40</v>
      </c>
      <c r="N524">
        <v>8.4600000000000005E-3</v>
      </c>
      <c r="O524">
        <v>9.0299999999999998E-3</v>
      </c>
      <c r="P524">
        <v>9.7300000000000008E-3</v>
      </c>
      <c r="Q524" t="s">
        <v>40</v>
      </c>
      <c r="R524">
        <v>1.345E-2</v>
      </c>
      <c r="S524">
        <v>1.3769999999999999E-2</v>
      </c>
      <c r="T524" t="s">
        <v>40</v>
      </c>
      <c r="U524" t="s">
        <v>40</v>
      </c>
      <c r="V524">
        <v>8.4899999999999993E-3</v>
      </c>
      <c r="W524">
        <v>9.2599999999999991E-3</v>
      </c>
      <c r="X524">
        <v>9.4699999999999993E-3</v>
      </c>
      <c r="Y524" t="s">
        <v>40</v>
      </c>
      <c r="Z524">
        <v>1.387E-2</v>
      </c>
      <c r="AA524">
        <v>1.3350000000000001E-2</v>
      </c>
      <c r="AB524" t="s">
        <v>40</v>
      </c>
      <c r="AH524" t="s">
        <v>40</v>
      </c>
      <c r="BG524" t="s">
        <v>40</v>
      </c>
      <c r="BH524" t="s">
        <v>40</v>
      </c>
    </row>
    <row r="525" spans="1:60" x14ac:dyDescent="0.2">
      <c r="A525" t="s">
        <v>54</v>
      </c>
      <c r="B525" t="s">
        <v>83</v>
      </c>
      <c r="C525" t="s">
        <v>40</v>
      </c>
      <c r="D525" t="s">
        <v>40</v>
      </c>
      <c r="E525" t="s">
        <v>40</v>
      </c>
      <c r="F525">
        <v>1.873E-2</v>
      </c>
      <c r="G525">
        <v>8.4899999999999993E-3</v>
      </c>
      <c r="H525" t="s">
        <v>40</v>
      </c>
      <c r="I525" t="s">
        <v>40</v>
      </c>
      <c r="J525" t="s">
        <v>83</v>
      </c>
      <c r="K525" t="s">
        <v>40</v>
      </c>
      <c r="L525" t="s">
        <v>40</v>
      </c>
      <c r="M525" t="s">
        <v>40</v>
      </c>
      <c r="N525">
        <v>9.0699999999999999E-3</v>
      </c>
      <c r="O525">
        <v>8.8900000000000003E-3</v>
      </c>
      <c r="P525">
        <v>9.2599999999999991E-3</v>
      </c>
      <c r="Q525" t="s">
        <v>40</v>
      </c>
      <c r="R525">
        <v>1.332E-2</v>
      </c>
      <c r="S525">
        <v>1.3899999999999999E-2</v>
      </c>
      <c r="T525" t="s">
        <v>40</v>
      </c>
      <c r="U525" t="s">
        <v>40</v>
      </c>
      <c r="V525">
        <v>1.3809999999999999E-2</v>
      </c>
      <c r="W525">
        <v>1.341E-2</v>
      </c>
      <c r="X525" t="s">
        <v>40</v>
      </c>
      <c r="Y525" t="s">
        <v>40</v>
      </c>
      <c r="Z525">
        <v>9.2099999999999994E-3</v>
      </c>
      <c r="AA525">
        <v>8.9999999999999993E-3</v>
      </c>
      <c r="AB525">
        <v>9.0100000000000006E-3</v>
      </c>
      <c r="AH525">
        <v>9.0100000000000006E-3</v>
      </c>
      <c r="BG525" t="s">
        <v>40</v>
      </c>
      <c r="BH525" t="s">
        <v>40</v>
      </c>
    </row>
    <row r="526" spans="1:60" x14ac:dyDescent="0.2">
      <c r="A526" t="s">
        <v>55</v>
      </c>
      <c r="B526">
        <v>9.1299999999999992E-3</v>
      </c>
      <c r="C526">
        <v>9.1299999999999992E-3</v>
      </c>
      <c r="D526">
        <v>8.9599999999999992E-3</v>
      </c>
      <c r="E526" t="s">
        <v>40</v>
      </c>
      <c r="F526">
        <v>1.6959999999999999E-2</v>
      </c>
      <c r="G526">
        <v>1.026E-2</v>
      </c>
      <c r="H526" t="s">
        <v>40</v>
      </c>
      <c r="I526" t="s">
        <v>40</v>
      </c>
      <c r="J526">
        <v>1.6840000000000001E-2</v>
      </c>
      <c r="K526">
        <v>1.038E-2</v>
      </c>
      <c r="L526" t="s">
        <v>40</v>
      </c>
      <c r="M526" t="s">
        <v>40</v>
      </c>
      <c r="N526">
        <v>9.0500000000000008E-3</v>
      </c>
      <c r="O526">
        <v>9.1299999999999992E-3</v>
      </c>
      <c r="P526">
        <v>9.0399999999999994E-3</v>
      </c>
      <c r="Q526" t="s">
        <v>40</v>
      </c>
      <c r="R526">
        <v>9.1900000000000003E-3</v>
      </c>
      <c r="S526">
        <v>9.0600000000000003E-3</v>
      </c>
      <c r="T526">
        <v>8.9700000000000005E-3</v>
      </c>
      <c r="U526" t="s">
        <v>40</v>
      </c>
      <c r="V526">
        <v>1.323E-2</v>
      </c>
      <c r="W526">
        <v>1.3990000000000001E-2</v>
      </c>
      <c r="X526" t="s">
        <v>40</v>
      </c>
      <c r="Y526" t="s">
        <v>40</v>
      </c>
      <c r="Z526">
        <v>1.3100000000000001E-2</v>
      </c>
      <c r="AA526">
        <v>1.4120000000000001E-2</v>
      </c>
      <c r="AB526" t="s">
        <v>40</v>
      </c>
      <c r="AH526" t="s">
        <v>40</v>
      </c>
    </row>
    <row r="527" spans="1:60" x14ac:dyDescent="0.2">
      <c r="A527" t="s">
        <v>56</v>
      </c>
      <c r="B527">
        <v>9.3399999999999993E-3</v>
      </c>
      <c r="C527">
        <v>8.9499999999999996E-3</v>
      </c>
      <c r="D527">
        <v>8.9300000000000004E-3</v>
      </c>
      <c r="E527" t="s">
        <v>40</v>
      </c>
      <c r="F527">
        <v>6.5599999999999999E-3</v>
      </c>
      <c r="G527">
        <v>1.2899999999999999E-3</v>
      </c>
      <c r="H527">
        <v>1.1E-4</v>
      </c>
      <c r="I527">
        <v>1.9259999999999999E-2</v>
      </c>
      <c r="J527">
        <v>2.0469999999999999E-2</v>
      </c>
      <c r="K527">
        <v>6.7499999999999999E-3</v>
      </c>
      <c r="L527" t="s">
        <v>40</v>
      </c>
      <c r="M527" t="s">
        <v>40</v>
      </c>
      <c r="N527">
        <v>9.2499999999999995E-3</v>
      </c>
      <c r="O527">
        <v>9.2399999999999999E-3</v>
      </c>
      <c r="P527">
        <v>8.7299999999999999E-3</v>
      </c>
      <c r="Q527" t="s">
        <v>40</v>
      </c>
      <c r="R527">
        <v>1.375E-2</v>
      </c>
      <c r="S527">
        <v>1.3469999999999999E-2</v>
      </c>
      <c r="T527" t="s">
        <v>40</v>
      </c>
      <c r="U527" t="s">
        <v>40</v>
      </c>
      <c r="V527" t="s">
        <v>83</v>
      </c>
      <c r="W527" t="s">
        <v>40</v>
      </c>
      <c r="X527" t="s">
        <v>40</v>
      </c>
      <c r="Y527" t="s">
        <v>40</v>
      </c>
      <c r="Z527">
        <v>1.316E-2</v>
      </c>
      <c r="AA527">
        <v>1.406E-2</v>
      </c>
      <c r="AB527" t="s">
        <v>40</v>
      </c>
      <c r="AH527" t="s">
        <v>40</v>
      </c>
    </row>
    <row r="530" spans="1:60" x14ac:dyDescent="0.2">
      <c r="A530" t="s">
        <v>88</v>
      </c>
      <c r="BG530" t="s">
        <v>40</v>
      </c>
      <c r="BH530" t="s">
        <v>40</v>
      </c>
    </row>
    <row r="531" spans="1:60" x14ac:dyDescent="0.2">
      <c r="BG531" t="s">
        <v>40</v>
      </c>
      <c r="BH531" t="s">
        <v>40</v>
      </c>
    </row>
    <row r="532" spans="1:60" x14ac:dyDescent="0.2">
      <c r="B532" t="s">
        <v>39</v>
      </c>
      <c r="C532" t="s">
        <v>40</v>
      </c>
      <c r="D532" t="s">
        <v>40</v>
      </c>
      <c r="E532" t="s">
        <v>40</v>
      </c>
      <c r="F532" t="s">
        <v>41</v>
      </c>
      <c r="G532" t="s">
        <v>40</v>
      </c>
      <c r="H532" t="s">
        <v>40</v>
      </c>
      <c r="I532" t="s">
        <v>40</v>
      </c>
      <c r="J532" t="s">
        <v>42</v>
      </c>
      <c r="K532" t="s">
        <v>40</v>
      </c>
      <c r="L532" t="s">
        <v>40</v>
      </c>
      <c r="M532" t="s">
        <v>40</v>
      </c>
      <c r="N532" t="s">
        <v>43</v>
      </c>
      <c r="O532" t="s">
        <v>40</v>
      </c>
      <c r="P532" t="s">
        <v>40</v>
      </c>
      <c r="Q532" t="s">
        <v>40</v>
      </c>
      <c r="R532" t="s">
        <v>44</v>
      </c>
      <c r="S532" t="s">
        <v>40</v>
      </c>
      <c r="T532" t="s">
        <v>40</v>
      </c>
      <c r="U532" t="s">
        <v>40</v>
      </c>
      <c r="V532" t="s">
        <v>45</v>
      </c>
      <c r="W532" t="s">
        <v>40</v>
      </c>
      <c r="X532" t="s">
        <v>40</v>
      </c>
      <c r="Y532" t="s">
        <v>40</v>
      </c>
      <c r="Z532" t="s">
        <v>46</v>
      </c>
      <c r="AA532" t="s">
        <v>40</v>
      </c>
      <c r="AB532" t="s">
        <v>40</v>
      </c>
      <c r="AH532" t="s">
        <v>40</v>
      </c>
      <c r="BG532" t="s">
        <v>40</v>
      </c>
      <c r="BH532" t="s">
        <v>40</v>
      </c>
    </row>
    <row r="533" spans="1:60" x14ac:dyDescent="0.2">
      <c r="A533" t="s">
        <v>47</v>
      </c>
      <c r="B533">
        <v>0.24518000000000001</v>
      </c>
      <c r="C533">
        <v>0.24171000000000001</v>
      </c>
      <c r="D533">
        <v>0.2429</v>
      </c>
      <c r="E533">
        <v>0.24229999999999999</v>
      </c>
      <c r="F533">
        <v>0.33118999999999998</v>
      </c>
      <c r="G533">
        <v>0.33250000000000002</v>
      </c>
      <c r="H533">
        <v>0.30840000000000001</v>
      </c>
      <c r="I533" t="s">
        <v>40</v>
      </c>
      <c r="J533" t="s">
        <v>83</v>
      </c>
      <c r="K533" t="s">
        <v>40</v>
      </c>
      <c r="L533" t="s">
        <v>40</v>
      </c>
      <c r="M533" t="s">
        <v>40</v>
      </c>
      <c r="N533">
        <v>0.48679</v>
      </c>
      <c r="O533">
        <v>0.48530000000000001</v>
      </c>
      <c r="P533" t="s">
        <v>40</v>
      </c>
      <c r="Q533" t="s">
        <v>40</v>
      </c>
      <c r="R533">
        <v>0.48659000000000002</v>
      </c>
      <c r="S533">
        <v>0.48549999999999999</v>
      </c>
      <c r="T533" t="s">
        <v>40</v>
      </c>
      <c r="U533" t="s">
        <v>40</v>
      </c>
      <c r="V533" t="s">
        <v>83</v>
      </c>
      <c r="W533" t="s">
        <v>40</v>
      </c>
      <c r="X533" t="s">
        <v>40</v>
      </c>
      <c r="Y533" t="s">
        <v>40</v>
      </c>
      <c r="Z533" t="s">
        <v>83</v>
      </c>
      <c r="AA533" t="s">
        <v>40</v>
      </c>
      <c r="AB533" t="s">
        <v>40</v>
      </c>
      <c r="AH533" t="s">
        <v>40</v>
      </c>
      <c r="BG533" t="s">
        <v>40</v>
      </c>
      <c r="BH533" t="s">
        <v>40</v>
      </c>
    </row>
    <row r="534" spans="1:60" x14ac:dyDescent="0.2">
      <c r="A534" t="s">
        <v>52</v>
      </c>
      <c r="B534">
        <v>0.32134000000000001</v>
      </c>
      <c r="C534">
        <v>0.32436999999999999</v>
      </c>
      <c r="D534">
        <v>0.32638</v>
      </c>
      <c r="E534" t="s">
        <v>40</v>
      </c>
      <c r="F534">
        <v>0.32932</v>
      </c>
      <c r="G534">
        <v>0.32984000000000002</v>
      </c>
      <c r="H534">
        <v>0.31292999999999999</v>
      </c>
      <c r="I534" t="s">
        <v>40</v>
      </c>
      <c r="J534">
        <v>0.32813999999999999</v>
      </c>
      <c r="K534">
        <v>0.31147999999999998</v>
      </c>
      <c r="L534">
        <v>0.33246999999999999</v>
      </c>
      <c r="M534" t="s">
        <v>40</v>
      </c>
      <c r="N534">
        <v>0.32458999999999999</v>
      </c>
      <c r="O534">
        <v>0.32378000000000001</v>
      </c>
      <c r="P534">
        <v>0.32372000000000001</v>
      </c>
      <c r="Q534" t="s">
        <v>40</v>
      </c>
      <c r="R534">
        <v>0.48053000000000001</v>
      </c>
      <c r="S534">
        <v>0.49156</v>
      </c>
      <c r="T534" t="s">
        <v>40</v>
      </c>
      <c r="U534" t="s">
        <v>40</v>
      </c>
      <c r="V534">
        <v>0.32561000000000001</v>
      </c>
      <c r="W534">
        <v>0.32221</v>
      </c>
      <c r="X534">
        <v>0.32427</v>
      </c>
      <c r="Y534" t="s">
        <v>40</v>
      </c>
      <c r="Z534">
        <v>0.48582999999999998</v>
      </c>
      <c r="AA534">
        <v>0.48626000000000003</v>
      </c>
      <c r="AB534" t="s">
        <v>40</v>
      </c>
      <c r="AH534" t="s">
        <v>40</v>
      </c>
      <c r="BG534" t="s">
        <v>40</v>
      </c>
      <c r="BH534" t="s">
        <v>40</v>
      </c>
    </row>
    <row r="535" spans="1:60" x14ac:dyDescent="0.2">
      <c r="A535" t="s">
        <v>54</v>
      </c>
      <c r="B535" t="s">
        <v>83</v>
      </c>
      <c r="C535" t="s">
        <v>40</v>
      </c>
      <c r="D535" t="s">
        <v>40</v>
      </c>
      <c r="E535" t="s">
        <v>40</v>
      </c>
      <c r="F535">
        <v>0.48320999999999997</v>
      </c>
      <c r="G535">
        <v>0.48887999999999998</v>
      </c>
      <c r="H535" t="s">
        <v>40</v>
      </c>
      <c r="I535" t="s">
        <v>40</v>
      </c>
      <c r="J535" t="s">
        <v>83</v>
      </c>
      <c r="K535" t="s">
        <v>40</v>
      </c>
      <c r="L535" t="s">
        <v>40</v>
      </c>
      <c r="M535" t="s">
        <v>40</v>
      </c>
      <c r="N535">
        <v>0.32461000000000001</v>
      </c>
      <c r="O535">
        <v>0.32289000000000001</v>
      </c>
      <c r="P535">
        <v>0.32458999999999999</v>
      </c>
      <c r="Q535" t="s">
        <v>40</v>
      </c>
      <c r="R535">
        <v>0.48404000000000003</v>
      </c>
      <c r="S535">
        <v>0.48804999999999998</v>
      </c>
      <c r="T535" t="s">
        <v>40</v>
      </c>
      <c r="U535" t="s">
        <v>40</v>
      </c>
      <c r="V535">
        <v>0.48443999999999998</v>
      </c>
      <c r="W535">
        <v>0.48764999999999997</v>
      </c>
      <c r="X535" t="s">
        <v>40</v>
      </c>
      <c r="Y535" t="s">
        <v>40</v>
      </c>
      <c r="Z535">
        <v>0.32274999999999998</v>
      </c>
      <c r="AA535">
        <v>0.32599</v>
      </c>
      <c r="AB535">
        <v>0.32335000000000003</v>
      </c>
      <c r="AH535">
        <v>0.32335000000000003</v>
      </c>
      <c r="BG535" t="s">
        <v>40</v>
      </c>
      <c r="BH535" t="s">
        <v>40</v>
      </c>
    </row>
    <row r="536" spans="1:60" x14ac:dyDescent="0.2">
      <c r="A536" t="s">
        <v>55</v>
      </c>
      <c r="B536">
        <v>0.3231</v>
      </c>
      <c r="C536">
        <v>0.32657000000000003</v>
      </c>
      <c r="D536">
        <v>0.32241999999999998</v>
      </c>
      <c r="E536" t="s">
        <v>40</v>
      </c>
      <c r="F536">
        <v>0.48304000000000002</v>
      </c>
      <c r="G536">
        <v>0.48904999999999998</v>
      </c>
      <c r="H536" t="s">
        <v>40</v>
      </c>
      <c r="I536" t="s">
        <v>40</v>
      </c>
      <c r="J536">
        <v>0.48016999999999999</v>
      </c>
      <c r="K536">
        <v>0.49192000000000002</v>
      </c>
      <c r="L536" t="s">
        <v>40</v>
      </c>
      <c r="M536" t="s">
        <v>40</v>
      </c>
      <c r="N536">
        <v>0.32379000000000002</v>
      </c>
      <c r="O536">
        <v>0.32380999999999999</v>
      </c>
      <c r="P536">
        <v>0.32449</v>
      </c>
      <c r="Q536" t="s">
        <v>40</v>
      </c>
      <c r="R536">
        <v>0.32127</v>
      </c>
      <c r="S536">
        <v>0.32447999999999999</v>
      </c>
      <c r="T536">
        <v>0.32634000000000002</v>
      </c>
      <c r="U536" t="s">
        <v>40</v>
      </c>
      <c r="V536">
        <v>0.48669000000000001</v>
      </c>
      <c r="W536">
        <v>0.4854</v>
      </c>
      <c r="X536" t="s">
        <v>40</v>
      </c>
      <c r="Y536" t="s">
        <v>40</v>
      </c>
      <c r="Z536">
        <v>0.48452000000000001</v>
      </c>
      <c r="AA536">
        <v>0.48757</v>
      </c>
      <c r="AB536" t="s">
        <v>40</v>
      </c>
      <c r="AH536" t="s">
        <v>40</v>
      </c>
    </row>
    <row r="537" spans="1:60" x14ac:dyDescent="0.2">
      <c r="A537" t="s">
        <v>56</v>
      </c>
      <c r="B537">
        <v>0.32386999999999999</v>
      </c>
      <c r="C537">
        <v>0.32311000000000001</v>
      </c>
      <c r="D537">
        <v>0.32511000000000001</v>
      </c>
      <c r="E537" t="s">
        <v>40</v>
      </c>
      <c r="F537">
        <v>0.24206</v>
      </c>
      <c r="G537">
        <v>0.24940999999999999</v>
      </c>
      <c r="H537">
        <v>0.24928</v>
      </c>
      <c r="I537">
        <v>0.23133999999999999</v>
      </c>
      <c r="J537">
        <v>0.47722999999999999</v>
      </c>
      <c r="K537">
        <v>0.49486000000000002</v>
      </c>
      <c r="L537" t="s">
        <v>40</v>
      </c>
      <c r="M537" t="s">
        <v>40</v>
      </c>
      <c r="N537">
        <v>0.32301999999999997</v>
      </c>
      <c r="O537">
        <v>0.32469999999999999</v>
      </c>
      <c r="P537">
        <v>0.32436999999999999</v>
      </c>
      <c r="Q537" t="s">
        <v>40</v>
      </c>
      <c r="R537">
        <v>0.48311999999999999</v>
      </c>
      <c r="S537">
        <v>0.48897000000000002</v>
      </c>
      <c r="T537" t="s">
        <v>40</v>
      </c>
      <c r="U537" t="s">
        <v>40</v>
      </c>
      <c r="V537" t="s">
        <v>83</v>
      </c>
      <c r="W537" t="s">
        <v>40</v>
      </c>
      <c r="X537" t="s">
        <v>40</v>
      </c>
      <c r="Y537" t="s">
        <v>40</v>
      </c>
      <c r="Z537">
        <v>0.48446</v>
      </c>
      <c r="AA537">
        <v>0.48763000000000001</v>
      </c>
      <c r="AB537" t="s">
        <v>40</v>
      </c>
      <c r="AH537" t="s">
        <v>40</v>
      </c>
    </row>
    <row r="540" spans="1:60" x14ac:dyDescent="0.2">
      <c r="A540" t="s">
        <v>89</v>
      </c>
      <c r="BG540" t="s">
        <v>40</v>
      </c>
      <c r="BH540" t="s">
        <v>40</v>
      </c>
    </row>
    <row r="541" spans="1:60" x14ac:dyDescent="0.2">
      <c r="BG541" t="s">
        <v>40</v>
      </c>
      <c r="BH541" t="s">
        <v>40</v>
      </c>
    </row>
    <row r="542" spans="1:60" x14ac:dyDescent="0.2">
      <c r="B542" t="s">
        <v>39</v>
      </c>
      <c r="C542" t="s">
        <v>40</v>
      </c>
      <c r="D542" t="s">
        <v>40</v>
      </c>
      <c r="E542" t="s">
        <v>40</v>
      </c>
      <c r="F542" t="s">
        <v>41</v>
      </c>
      <c r="G542" t="s">
        <v>40</v>
      </c>
      <c r="H542" t="s">
        <v>40</v>
      </c>
      <c r="I542" t="s">
        <v>40</v>
      </c>
      <c r="J542" t="s">
        <v>42</v>
      </c>
      <c r="K542" t="s">
        <v>40</v>
      </c>
      <c r="L542" t="s">
        <v>40</v>
      </c>
      <c r="M542" t="s">
        <v>40</v>
      </c>
      <c r="N542" t="s">
        <v>43</v>
      </c>
      <c r="O542" t="s">
        <v>40</v>
      </c>
      <c r="P542" t="s">
        <v>40</v>
      </c>
      <c r="Q542" t="s">
        <v>40</v>
      </c>
      <c r="R542" t="s">
        <v>44</v>
      </c>
      <c r="S542" t="s">
        <v>40</v>
      </c>
      <c r="T542" t="s">
        <v>40</v>
      </c>
      <c r="U542" t="s">
        <v>40</v>
      </c>
      <c r="V542" t="s">
        <v>45</v>
      </c>
      <c r="W542" t="s">
        <v>40</v>
      </c>
      <c r="X542" t="s">
        <v>40</v>
      </c>
      <c r="Y542" t="s">
        <v>40</v>
      </c>
      <c r="Z542" t="s">
        <v>46</v>
      </c>
      <c r="AA542" t="s">
        <v>40</v>
      </c>
      <c r="AB542" t="s">
        <v>40</v>
      </c>
      <c r="AH542" t="s">
        <v>40</v>
      </c>
      <c r="BG542" t="s">
        <v>40</v>
      </c>
      <c r="BH542" t="s">
        <v>40</v>
      </c>
    </row>
    <row r="543" spans="1:60" x14ac:dyDescent="0.2">
      <c r="A543" t="s">
        <v>47</v>
      </c>
      <c r="B543">
        <v>2.4000000000000001E-4</v>
      </c>
      <c r="C543">
        <v>2.1000000000000001E-4</v>
      </c>
      <c r="D543">
        <v>2.5000000000000001E-4</v>
      </c>
      <c r="E543">
        <v>2.2000000000000001E-4</v>
      </c>
      <c r="F543">
        <v>3.5E-4</v>
      </c>
      <c r="G543">
        <v>3.8999999999999999E-4</v>
      </c>
      <c r="H543">
        <v>1.8000000000000001E-4</v>
      </c>
      <c r="I543" t="s">
        <v>40</v>
      </c>
      <c r="J543" t="s">
        <v>83</v>
      </c>
      <c r="K543" t="s">
        <v>40</v>
      </c>
      <c r="L543" t="s">
        <v>40</v>
      </c>
      <c r="M543" t="s">
        <v>40</v>
      </c>
      <c r="N543">
        <v>0</v>
      </c>
      <c r="O543">
        <v>9.2000000000000003E-4</v>
      </c>
      <c r="P543" t="s">
        <v>40</v>
      </c>
      <c r="Q543" t="s">
        <v>40</v>
      </c>
      <c r="R543">
        <v>4.6000000000000001E-4</v>
      </c>
      <c r="S543">
        <v>4.6000000000000001E-4</v>
      </c>
      <c r="T543" t="s">
        <v>40</v>
      </c>
      <c r="U543" t="s">
        <v>40</v>
      </c>
      <c r="V543" t="s">
        <v>83</v>
      </c>
      <c r="W543" t="s">
        <v>40</v>
      </c>
      <c r="X543" t="s">
        <v>40</v>
      </c>
      <c r="Y543" t="s">
        <v>40</v>
      </c>
      <c r="Z543" t="s">
        <v>83</v>
      </c>
      <c r="AA543" t="s">
        <v>40</v>
      </c>
      <c r="AB543" t="s">
        <v>40</v>
      </c>
      <c r="AH543" t="s">
        <v>40</v>
      </c>
      <c r="BG543" t="s">
        <v>40</v>
      </c>
      <c r="BH543" t="s">
        <v>40</v>
      </c>
    </row>
    <row r="544" spans="1:60" x14ac:dyDescent="0.2">
      <c r="A544" t="s">
        <v>52</v>
      </c>
      <c r="B544">
        <v>3.5E-4</v>
      </c>
      <c r="C544">
        <v>2.7E-4</v>
      </c>
      <c r="D544">
        <v>2.9999999999999997E-4</v>
      </c>
      <c r="E544" t="s">
        <v>40</v>
      </c>
      <c r="F544">
        <v>2.5999999999999998E-4</v>
      </c>
      <c r="G544">
        <v>3.4000000000000002E-4</v>
      </c>
      <c r="H544">
        <v>3.2000000000000003E-4</v>
      </c>
      <c r="I544" t="s">
        <v>40</v>
      </c>
      <c r="J544">
        <v>1.1E-4</v>
      </c>
      <c r="K544">
        <v>8.0999999999999996E-4</v>
      </c>
      <c r="L544">
        <v>0</v>
      </c>
      <c r="M544" t="s">
        <v>40</v>
      </c>
      <c r="N544">
        <v>8.5999999999999998E-4</v>
      </c>
      <c r="O544">
        <v>6.0000000000000002E-5</v>
      </c>
      <c r="P544">
        <v>0</v>
      </c>
      <c r="Q544" t="s">
        <v>40</v>
      </c>
      <c r="R544">
        <v>5.5000000000000003E-4</v>
      </c>
      <c r="S544">
        <v>3.6999999999999999E-4</v>
      </c>
      <c r="T544" t="s">
        <v>40</v>
      </c>
      <c r="U544" t="s">
        <v>40</v>
      </c>
      <c r="V544">
        <v>2.5999999999999998E-4</v>
      </c>
      <c r="W544">
        <v>3.4000000000000002E-4</v>
      </c>
      <c r="X544">
        <v>3.2000000000000003E-4</v>
      </c>
      <c r="Y544" t="s">
        <v>40</v>
      </c>
      <c r="Z544">
        <v>4.2000000000000002E-4</v>
      </c>
      <c r="AA544">
        <v>5.0000000000000001E-4</v>
      </c>
      <c r="AB544" t="s">
        <v>40</v>
      </c>
      <c r="AH544" t="s">
        <v>40</v>
      </c>
      <c r="BG544" t="s">
        <v>40</v>
      </c>
      <c r="BH544" t="s">
        <v>40</v>
      </c>
    </row>
    <row r="545" spans="1:60" x14ac:dyDescent="0.2">
      <c r="A545" t="s">
        <v>54</v>
      </c>
      <c r="B545" t="s">
        <v>83</v>
      </c>
      <c r="C545" t="s">
        <v>40</v>
      </c>
      <c r="D545" t="s">
        <v>40</v>
      </c>
      <c r="E545" t="s">
        <v>40</v>
      </c>
      <c r="F545">
        <v>4.8999999999999998E-4</v>
      </c>
      <c r="G545">
        <v>4.2999999999999999E-4</v>
      </c>
      <c r="H545" t="s">
        <v>40</v>
      </c>
      <c r="I545" t="s">
        <v>40</v>
      </c>
      <c r="J545" t="s">
        <v>83</v>
      </c>
      <c r="K545" t="s">
        <v>40</v>
      </c>
      <c r="L545" t="s">
        <v>40</v>
      </c>
      <c r="M545" t="s">
        <v>40</v>
      </c>
      <c r="N545">
        <v>7.2000000000000005E-4</v>
      </c>
      <c r="O545">
        <v>1.3999999999999999E-4</v>
      </c>
      <c r="P545">
        <v>6.0000000000000002E-5</v>
      </c>
      <c r="Q545" t="s">
        <v>40</v>
      </c>
      <c r="R545">
        <v>4.2000000000000002E-4</v>
      </c>
      <c r="S545">
        <v>5.0000000000000001E-4</v>
      </c>
      <c r="T545" t="s">
        <v>40</v>
      </c>
      <c r="U545" t="s">
        <v>40</v>
      </c>
      <c r="V545">
        <v>5.1000000000000004E-4</v>
      </c>
      <c r="W545">
        <v>4.0999999999999999E-4</v>
      </c>
      <c r="X545" t="s">
        <v>40</v>
      </c>
      <c r="Y545" t="s">
        <v>40</v>
      </c>
      <c r="Z545">
        <v>3.3E-4</v>
      </c>
      <c r="AA545">
        <v>3.4000000000000002E-4</v>
      </c>
      <c r="AB545">
        <v>2.5000000000000001E-4</v>
      </c>
      <c r="AH545">
        <v>2.5000000000000001E-4</v>
      </c>
      <c r="BG545" t="s">
        <v>40</v>
      </c>
      <c r="BH545" t="s">
        <v>40</v>
      </c>
    </row>
    <row r="546" spans="1:60" x14ac:dyDescent="0.2">
      <c r="A546" t="s">
        <v>55</v>
      </c>
      <c r="B546">
        <v>2.7E-4</v>
      </c>
      <c r="C546">
        <v>2.9E-4</v>
      </c>
      <c r="D546">
        <v>3.6000000000000002E-4</v>
      </c>
      <c r="E546" t="s">
        <v>40</v>
      </c>
      <c r="F546">
        <v>4.2999999999999999E-4</v>
      </c>
      <c r="G546">
        <v>4.8999999999999998E-4</v>
      </c>
      <c r="H546" t="s">
        <v>40</v>
      </c>
      <c r="I546" t="s">
        <v>40</v>
      </c>
      <c r="J546">
        <v>7.1000000000000002E-4</v>
      </c>
      <c r="K546">
        <v>2.1000000000000001E-4</v>
      </c>
      <c r="L546" t="s">
        <v>40</v>
      </c>
      <c r="M546" t="s">
        <v>40</v>
      </c>
      <c r="N546">
        <v>1.2999999999999999E-4</v>
      </c>
      <c r="O546">
        <v>6.0000000000000002E-5</v>
      </c>
      <c r="P546">
        <v>7.2999999999999996E-4</v>
      </c>
      <c r="Q546" t="s">
        <v>40</v>
      </c>
      <c r="R546">
        <v>2.9999999999999997E-4</v>
      </c>
      <c r="S546">
        <v>3.2000000000000003E-4</v>
      </c>
      <c r="T546">
        <v>2.9999999999999997E-4</v>
      </c>
      <c r="U546" t="s">
        <v>40</v>
      </c>
      <c r="V546">
        <v>4.4000000000000002E-4</v>
      </c>
      <c r="W546">
        <v>4.8000000000000001E-4</v>
      </c>
      <c r="X546" t="s">
        <v>40</v>
      </c>
      <c r="Y546" t="s">
        <v>40</v>
      </c>
      <c r="Z546">
        <v>5.1000000000000004E-4</v>
      </c>
      <c r="AA546">
        <v>4.0999999999999999E-4</v>
      </c>
      <c r="AB546" t="s">
        <v>40</v>
      </c>
      <c r="AH546" t="s">
        <v>40</v>
      </c>
    </row>
    <row r="547" spans="1:60" x14ac:dyDescent="0.2">
      <c r="A547" t="s">
        <v>56</v>
      </c>
      <c r="B547">
        <v>2.7E-4</v>
      </c>
      <c r="C547">
        <v>3.4000000000000002E-4</v>
      </c>
      <c r="D547">
        <v>3.1E-4</v>
      </c>
      <c r="E547" t="s">
        <v>40</v>
      </c>
      <c r="F547">
        <v>1.6000000000000001E-4</v>
      </c>
      <c r="G547">
        <v>2.9E-4</v>
      </c>
      <c r="H547">
        <v>2.7E-4</v>
      </c>
      <c r="I547">
        <v>2.0000000000000001E-4</v>
      </c>
      <c r="J547">
        <v>8.5999999999999998E-4</v>
      </c>
      <c r="K547">
        <v>6.0000000000000002E-5</v>
      </c>
      <c r="L547" t="s">
        <v>40</v>
      </c>
      <c r="M547" t="s">
        <v>40</v>
      </c>
      <c r="N547">
        <v>0</v>
      </c>
      <c r="O547">
        <v>0</v>
      </c>
      <c r="P547">
        <v>9.2000000000000003E-4</v>
      </c>
      <c r="Q547" t="s">
        <v>40</v>
      </c>
      <c r="R547">
        <v>3.8000000000000002E-4</v>
      </c>
      <c r="S547">
        <v>5.4000000000000001E-4</v>
      </c>
      <c r="T547" t="s">
        <v>40</v>
      </c>
      <c r="U547" t="s">
        <v>40</v>
      </c>
      <c r="V547" t="s">
        <v>83</v>
      </c>
      <c r="W547" t="s">
        <v>40</v>
      </c>
      <c r="X547" t="s">
        <v>40</v>
      </c>
      <c r="Y547" t="s">
        <v>40</v>
      </c>
      <c r="Z547">
        <v>4.2999999999999999E-4</v>
      </c>
      <c r="AA547">
        <v>4.8999999999999998E-4</v>
      </c>
      <c r="AB547" t="s">
        <v>40</v>
      </c>
      <c r="AH547" t="s">
        <v>40</v>
      </c>
    </row>
    <row r="550" spans="1:60" x14ac:dyDescent="0.2">
      <c r="A550" t="s">
        <v>90</v>
      </c>
      <c r="BG550" t="s">
        <v>40</v>
      </c>
      <c r="BH550" t="s">
        <v>40</v>
      </c>
    </row>
    <row r="551" spans="1:60" x14ac:dyDescent="0.2">
      <c r="BG551" t="s">
        <v>40</v>
      </c>
      <c r="BH551" t="s">
        <v>40</v>
      </c>
    </row>
    <row r="552" spans="1:60" x14ac:dyDescent="0.2">
      <c r="B552" t="s">
        <v>39</v>
      </c>
      <c r="C552" t="s">
        <v>40</v>
      </c>
      <c r="D552" t="s">
        <v>40</v>
      </c>
      <c r="E552" t="s">
        <v>40</v>
      </c>
      <c r="F552" t="s">
        <v>41</v>
      </c>
      <c r="G552" t="s">
        <v>40</v>
      </c>
      <c r="H552" t="s">
        <v>40</v>
      </c>
      <c r="I552" t="s">
        <v>40</v>
      </c>
      <c r="J552" t="s">
        <v>42</v>
      </c>
      <c r="K552" t="s">
        <v>40</v>
      </c>
      <c r="L552" t="s">
        <v>40</v>
      </c>
      <c r="M552" t="s">
        <v>40</v>
      </c>
      <c r="N552" t="s">
        <v>43</v>
      </c>
      <c r="O552" t="s">
        <v>40</v>
      </c>
      <c r="P552" t="s">
        <v>40</v>
      </c>
      <c r="Q552" t="s">
        <v>40</v>
      </c>
      <c r="R552" t="s">
        <v>44</v>
      </c>
      <c r="S552" t="s">
        <v>40</v>
      </c>
      <c r="T552" t="s">
        <v>40</v>
      </c>
      <c r="U552" t="s">
        <v>40</v>
      </c>
      <c r="V552" t="s">
        <v>45</v>
      </c>
      <c r="W552" t="s">
        <v>40</v>
      </c>
      <c r="X552" t="s">
        <v>40</v>
      </c>
      <c r="Y552" t="s">
        <v>40</v>
      </c>
      <c r="Z552" t="s">
        <v>46</v>
      </c>
      <c r="AA552" t="s">
        <v>40</v>
      </c>
      <c r="AB552" t="s">
        <v>40</v>
      </c>
      <c r="AH552" t="s">
        <v>40</v>
      </c>
      <c r="BG552" t="s">
        <v>40</v>
      </c>
      <c r="BH552" t="s">
        <v>40</v>
      </c>
    </row>
    <row r="553" spans="1:60" x14ac:dyDescent="0.2">
      <c r="A553" t="s">
        <v>47</v>
      </c>
      <c r="B553">
        <v>8.3000000000000001E-4</v>
      </c>
      <c r="C553">
        <v>8.9999999999999998E-4</v>
      </c>
      <c r="D553">
        <v>8.7000000000000001E-4</v>
      </c>
      <c r="E553">
        <v>9.3000000000000005E-4</v>
      </c>
      <c r="F553">
        <v>1.1900000000000001E-3</v>
      </c>
      <c r="G553">
        <v>1.41E-3</v>
      </c>
      <c r="H553">
        <v>9.3000000000000005E-4</v>
      </c>
      <c r="I553" t="s">
        <v>40</v>
      </c>
      <c r="J553" t="s">
        <v>83</v>
      </c>
      <c r="K553" t="s">
        <v>40</v>
      </c>
      <c r="L553" t="s">
        <v>40</v>
      </c>
      <c r="M553" t="s">
        <v>40</v>
      </c>
      <c r="N553">
        <v>1.97E-3</v>
      </c>
      <c r="O553">
        <v>1.56E-3</v>
      </c>
      <c r="P553" t="s">
        <v>40</v>
      </c>
      <c r="Q553" t="s">
        <v>40</v>
      </c>
      <c r="R553">
        <v>2.0000000000000002E-5</v>
      </c>
      <c r="S553">
        <v>3.5100000000000001E-3</v>
      </c>
      <c r="T553" t="s">
        <v>40</v>
      </c>
      <c r="U553" t="s">
        <v>40</v>
      </c>
      <c r="V553" t="s">
        <v>83</v>
      </c>
      <c r="W553" t="s">
        <v>40</v>
      </c>
      <c r="X553" t="s">
        <v>40</v>
      </c>
      <c r="Y553" t="s">
        <v>40</v>
      </c>
      <c r="Z553" t="s">
        <v>83</v>
      </c>
      <c r="AA553" t="s">
        <v>40</v>
      </c>
      <c r="AB553" t="s">
        <v>40</v>
      </c>
      <c r="AH553" t="s">
        <v>40</v>
      </c>
      <c r="BG553" t="s">
        <v>40</v>
      </c>
      <c r="BH553" t="s">
        <v>40</v>
      </c>
    </row>
    <row r="554" spans="1:60" x14ac:dyDescent="0.2">
      <c r="A554" t="s">
        <v>52</v>
      </c>
      <c r="B554">
        <v>9.7000000000000005E-4</v>
      </c>
      <c r="C554">
        <v>1.2800000000000001E-3</v>
      </c>
      <c r="D554">
        <v>1.2800000000000001E-3</v>
      </c>
      <c r="E554" t="s">
        <v>40</v>
      </c>
      <c r="F554">
        <v>1.1900000000000001E-3</v>
      </c>
      <c r="G554">
        <v>1.14E-3</v>
      </c>
      <c r="H554">
        <v>1.1999999999999999E-3</v>
      </c>
      <c r="I554" t="s">
        <v>40</v>
      </c>
      <c r="J554">
        <v>1.9000000000000001E-4</v>
      </c>
      <c r="K554">
        <v>3.3400000000000001E-3</v>
      </c>
      <c r="L554">
        <v>0</v>
      </c>
      <c r="M554" t="s">
        <v>40</v>
      </c>
      <c r="N554">
        <v>1.3500000000000001E-3</v>
      </c>
      <c r="O554">
        <v>1.0300000000000001E-3</v>
      </c>
      <c r="P554">
        <v>1.15E-3</v>
      </c>
      <c r="Q554" t="s">
        <v>40</v>
      </c>
      <c r="R554">
        <v>3.3600000000000001E-3</v>
      </c>
      <c r="S554">
        <v>1.7000000000000001E-4</v>
      </c>
      <c r="T554" t="s">
        <v>40</v>
      </c>
      <c r="U554" t="s">
        <v>40</v>
      </c>
      <c r="V554">
        <v>1.09E-3</v>
      </c>
      <c r="W554">
        <v>1.2199999999999999E-3</v>
      </c>
      <c r="X554">
        <v>1.2199999999999999E-3</v>
      </c>
      <c r="Y554" t="s">
        <v>40</v>
      </c>
      <c r="Z554">
        <v>1.6199999999999999E-3</v>
      </c>
      <c r="AA554">
        <v>1.91E-3</v>
      </c>
      <c r="AB554" t="s">
        <v>40</v>
      </c>
      <c r="AH554" t="s">
        <v>40</v>
      </c>
      <c r="BG554" t="s">
        <v>40</v>
      </c>
      <c r="BH554" t="s">
        <v>40</v>
      </c>
    </row>
    <row r="555" spans="1:60" x14ac:dyDescent="0.2">
      <c r="A555" t="s">
        <v>54</v>
      </c>
      <c r="B555" t="s">
        <v>83</v>
      </c>
      <c r="C555" t="s">
        <v>40</v>
      </c>
      <c r="D555" t="s">
        <v>40</v>
      </c>
      <c r="E555" t="s">
        <v>40</v>
      </c>
      <c r="F555">
        <v>1.6299999999999999E-3</v>
      </c>
      <c r="G555">
        <v>1.9E-3</v>
      </c>
      <c r="H555" t="s">
        <v>40</v>
      </c>
      <c r="I555" t="s">
        <v>40</v>
      </c>
      <c r="J555" t="s">
        <v>83</v>
      </c>
      <c r="K555" t="s">
        <v>40</v>
      </c>
      <c r="L555" t="s">
        <v>40</v>
      </c>
      <c r="M555" t="s">
        <v>40</v>
      </c>
      <c r="N555">
        <v>1.1800000000000001E-3</v>
      </c>
      <c r="O555">
        <v>1.1900000000000001E-3</v>
      </c>
      <c r="P555">
        <v>1.16E-3</v>
      </c>
      <c r="Q555" t="s">
        <v>40</v>
      </c>
      <c r="R555">
        <v>3.0000000000000001E-3</v>
      </c>
      <c r="S555">
        <v>5.2999999999999998E-4</v>
      </c>
      <c r="T555" t="s">
        <v>40</v>
      </c>
      <c r="U555" t="s">
        <v>40</v>
      </c>
      <c r="V555">
        <v>1.67E-3</v>
      </c>
      <c r="W555">
        <v>1.8600000000000001E-3</v>
      </c>
      <c r="X555" t="s">
        <v>40</v>
      </c>
      <c r="Y555" t="s">
        <v>40</v>
      </c>
      <c r="Z555">
        <v>1.1800000000000001E-3</v>
      </c>
      <c r="AA555">
        <v>1.15E-3</v>
      </c>
      <c r="AB555">
        <v>1.1999999999999999E-3</v>
      </c>
      <c r="AH555">
        <v>1.1999999999999999E-3</v>
      </c>
      <c r="BG555" t="s">
        <v>40</v>
      </c>
      <c r="BH555" t="s">
        <v>40</v>
      </c>
    </row>
    <row r="556" spans="1:60" x14ac:dyDescent="0.2">
      <c r="A556" t="s">
        <v>55</v>
      </c>
      <c r="B556">
        <v>1.1000000000000001E-3</v>
      </c>
      <c r="C556">
        <v>1.2899999999999999E-3</v>
      </c>
      <c r="D556">
        <v>1.14E-3</v>
      </c>
      <c r="E556" t="s">
        <v>40</v>
      </c>
      <c r="F556">
        <v>1.5100000000000001E-3</v>
      </c>
      <c r="G556">
        <v>2.0200000000000001E-3</v>
      </c>
      <c r="H556" t="s">
        <v>40</v>
      </c>
      <c r="I556" t="s">
        <v>40</v>
      </c>
      <c r="J556">
        <v>2.9299999999999999E-3</v>
      </c>
      <c r="K556">
        <v>5.9999999999999995E-4</v>
      </c>
      <c r="L556" t="s">
        <v>40</v>
      </c>
      <c r="M556" t="s">
        <v>40</v>
      </c>
      <c r="N556">
        <v>1.1299999999999999E-3</v>
      </c>
      <c r="O556">
        <v>1.2800000000000001E-3</v>
      </c>
      <c r="P556">
        <v>1.1199999999999999E-3</v>
      </c>
      <c r="Q556" t="s">
        <v>40</v>
      </c>
      <c r="R556">
        <v>4.0999999999999999E-4</v>
      </c>
      <c r="S556">
        <v>1.7000000000000001E-4</v>
      </c>
      <c r="T556">
        <v>2.9499999999999999E-3</v>
      </c>
      <c r="U556" t="s">
        <v>40</v>
      </c>
      <c r="V556">
        <v>1.74E-3</v>
      </c>
      <c r="W556">
        <v>1.7899999999999999E-3</v>
      </c>
      <c r="X556" t="s">
        <v>40</v>
      </c>
      <c r="Y556" t="s">
        <v>40</v>
      </c>
      <c r="Z556">
        <v>1.7099999999999999E-3</v>
      </c>
      <c r="AA556">
        <v>1.82E-3</v>
      </c>
      <c r="AB556" t="s">
        <v>40</v>
      </c>
      <c r="AH556" t="s">
        <v>40</v>
      </c>
    </row>
    <row r="557" spans="1:60" x14ac:dyDescent="0.2">
      <c r="A557" t="s">
        <v>56</v>
      </c>
      <c r="B557">
        <v>1.23E-3</v>
      </c>
      <c r="C557">
        <v>1.1100000000000001E-3</v>
      </c>
      <c r="D557">
        <v>1.1900000000000001E-3</v>
      </c>
      <c r="E557" t="s">
        <v>40</v>
      </c>
      <c r="F557">
        <v>8.4999999999999995E-4</v>
      </c>
      <c r="G557">
        <v>9.3000000000000005E-4</v>
      </c>
      <c r="H557">
        <v>9.7000000000000005E-4</v>
      </c>
      <c r="I557">
        <v>7.7999999999999999E-4</v>
      </c>
      <c r="J557">
        <v>3.2499999999999999E-3</v>
      </c>
      <c r="K557">
        <v>2.7999999999999998E-4</v>
      </c>
      <c r="L557" t="s">
        <v>40</v>
      </c>
      <c r="M557" t="s">
        <v>40</v>
      </c>
      <c r="N557">
        <v>1.16E-3</v>
      </c>
      <c r="O557">
        <v>1.2899999999999999E-3</v>
      </c>
      <c r="P557">
        <v>1.08E-3</v>
      </c>
      <c r="Q557" t="s">
        <v>40</v>
      </c>
      <c r="R557">
        <v>3.2799999999999999E-3</v>
      </c>
      <c r="S557">
        <v>2.5000000000000001E-4</v>
      </c>
      <c r="T557" t="s">
        <v>40</v>
      </c>
      <c r="U557" t="s">
        <v>40</v>
      </c>
      <c r="V557" t="s">
        <v>83</v>
      </c>
      <c r="W557" t="s">
        <v>40</v>
      </c>
      <c r="X557" t="s">
        <v>40</v>
      </c>
      <c r="Y557" t="s">
        <v>40</v>
      </c>
      <c r="Z557">
        <v>1.73E-3</v>
      </c>
      <c r="AA557">
        <v>1.8E-3</v>
      </c>
      <c r="AB557" t="s">
        <v>40</v>
      </c>
      <c r="AH557" t="s">
        <v>40</v>
      </c>
    </row>
    <row r="560" spans="1:60" x14ac:dyDescent="0.2">
      <c r="A560" t="s">
        <v>91</v>
      </c>
      <c r="BG560" t="s">
        <v>40</v>
      </c>
      <c r="BH560" t="s">
        <v>40</v>
      </c>
    </row>
    <row r="561" spans="1:60" x14ac:dyDescent="0.2">
      <c r="BG561" t="s">
        <v>40</v>
      </c>
      <c r="BH561" t="s">
        <v>40</v>
      </c>
    </row>
    <row r="562" spans="1:60" x14ac:dyDescent="0.2">
      <c r="B562" t="s">
        <v>39</v>
      </c>
      <c r="C562" t="s">
        <v>40</v>
      </c>
      <c r="D562" t="s">
        <v>40</v>
      </c>
      <c r="E562" t="s">
        <v>40</v>
      </c>
      <c r="F562" t="s">
        <v>41</v>
      </c>
      <c r="G562" t="s">
        <v>40</v>
      </c>
      <c r="H562" t="s">
        <v>40</v>
      </c>
      <c r="I562" t="s">
        <v>40</v>
      </c>
      <c r="J562" t="s">
        <v>42</v>
      </c>
      <c r="K562" t="s">
        <v>40</v>
      </c>
      <c r="L562" t="s">
        <v>40</v>
      </c>
      <c r="M562" t="s">
        <v>40</v>
      </c>
      <c r="N562" t="s">
        <v>43</v>
      </c>
      <c r="O562" t="s">
        <v>40</v>
      </c>
      <c r="P562" t="s">
        <v>40</v>
      </c>
      <c r="Q562" t="s">
        <v>40</v>
      </c>
      <c r="R562" t="s">
        <v>44</v>
      </c>
      <c r="S562" t="s">
        <v>40</v>
      </c>
      <c r="T562" t="s">
        <v>40</v>
      </c>
      <c r="U562" t="s">
        <v>40</v>
      </c>
      <c r="V562" t="s">
        <v>45</v>
      </c>
      <c r="W562" t="s">
        <v>40</v>
      </c>
      <c r="X562" t="s">
        <v>40</v>
      </c>
      <c r="Y562" t="s">
        <v>40</v>
      </c>
      <c r="Z562" t="s">
        <v>46</v>
      </c>
      <c r="AA562" t="s">
        <v>40</v>
      </c>
      <c r="AB562" t="s">
        <v>40</v>
      </c>
      <c r="AH562" t="s">
        <v>40</v>
      </c>
      <c r="BG562" t="s">
        <v>40</v>
      </c>
      <c r="BH562" t="s">
        <v>40</v>
      </c>
    </row>
    <row r="563" spans="1:60" x14ac:dyDescent="0.2">
      <c r="A563" t="s">
        <v>47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 t="s">
        <v>40</v>
      </c>
      <c r="J563" t="s">
        <v>83</v>
      </c>
      <c r="K563" t="s">
        <v>40</v>
      </c>
      <c r="L563" t="s">
        <v>40</v>
      </c>
      <c r="M563" t="s">
        <v>40</v>
      </c>
      <c r="N563">
        <v>0</v>
      </c>
      <c r="O563">
        <v>0</v>
      </c>
      <c r="P563" t="s">
        <v>40</v>
      </c>
      <c r="Q563" t="s">
        <v>40</v>
      </c>
      <c r="R563">
        <v>0</v>
      </c>
      <c r="S563">
        <v>0</v>
      </c>
      <c r="T563" t="s">
        <v>40</v>
      </c>
      <c r="U563" t="s">
        <v>40</v>
      </c>
      <c r="V563" t="s">
        <v>83</v>
      </c>
      <c r="W563" t="s">
        <v>40</v>
      </c>
      <c r="X563" t="s">
        <v>40</v>
      </c>
      <c r="Y563" t="s">
        <v>40</v>
      </c>
      <c r="Z563" t="s">
        <v>83</v>
      </c>
      <c r="AA563" t="s">
        <v>40</v>
      </c>
      <c r="AB563" t="s">
        <v>40</v>
      </c>
      <c r="AH563" t="s">
        <v>40</v>
      </c>
      <c r="BG563" t="s">
        <v>40</v>
      </c>
      <c r="BH563" t="s">
        <v>40</v>
      </c>
    </row>
    <row r="564" spans="1:60" x14ac:dyDescent="0.2">
      <c r="A564" t="s">
        <v>52</v>
      </c>
      <c r="B564">
        <v>0</v>
      </c>
      <c r="C564">
        <v>0</v>
      </c>
      <c r="D564">
        <v>0</v>
      </c>
      <c r="E564" t="s">
        <v>40</v>
      </c>
      <c r="F564">
        <v>0</v>
      </c>
      <c r="G564">
        <v>0</v>
      </c>
      <c r="H564">
        <v>0</v>
      </c>
      <c r="I564" t="s">
        <v>40</v>
      </c>
      <c r="J564">
        <v>0</v>
      </c>
      <c r="K564">
        <v>0</v>
      </c>
      <c r="L564">
        <v>0</v>
      </c>
      <c r="M564" t="s">
        <v>40</v>
      </c>
      <c r="N564">
        <v>0</v>
      </c>
      <c r="O564">
        <v>0</v>
      </c>
      <c r="P564">
        <v>0</v>
      </c>
      <c r="Q564" t="s">
        <v>40</v>
      </c>
      <c r="R564">
        <v>0</v>
      </c>
      <c r="S564">
        <v>0</v>
      </c>
      <c r="T564" t="s">
        <v>40</v>
      </c>
      <c r="U564" t="s">
        <v>40</v>
      </c>
      <c r="V564">
        <v>0</v>
      </c>
      <c r="W564">
        <v>0</v>
      </c>
      <c r="X564">
        <v>0</v>
      </c>
      <c r="Y564" t="s">
        <v>40</v>
      </c>
      <c r="Z564">
        <v>0</v>
      </c>
      <c r="AA564">
        <v>0</v>
      </c>
      <c r="AB564" t="s">
        <v>40</v>
      </c>
      <c r="AH564" t="s">
        <v>40</v>
      </c>
      <c r="BG564" t="s">
        <v>40</v>
      </c>
      <c r="BH564" t="s">
        <v>40</v>
      </c>
    </row>
    <row r="565" spans="1:60" x14ac:dyDescent="0.2">
      <c r="A565" t="s">
        <v>54</v>
      </c>
      <c r="B565" t="s">
        <v>83</v>
      </c>
      <c r="C565" t="s">
        <v>40</v>
      </c>
      <c r="D565" t="s">
        <v>40</v>
      </c>
      <c r="E565" t="s">
        <v>40</v>
      </c>
      <c r="F565">
        <v>0</v>
      </c>
      <c r="G565">
        <v>0</v>
      </c>
      <c r="H565" t="s">
        <v>40</v>
      </c>
      <c r="I565" t="s">
        <v>40</v>
      </c>
      <c r="J565" t="s">
        <v>83</v>
      </c>
      <c r="K565" t="s">
        <v>40</v>
      </c>
      <c r="L565" t="s">
        <v>40</v>
      </c>
      <c r="M565" t="s">
        <v>40</v>
      </c>
      <c r="N565">
        <v>0</v>
      </c>
      <c r="O565">
        <v>0</v>
      </c>
      <c r="P565">
        <v>0</v>
      </c>
      <c r="Q565" t="s">
        <v>40</v>
      </c>
      <c r="R565">
        <v>0</v>
      </c>
      <c r="S565">
        <v>0</v>
      </c>
      <c r="T565" t="s">
        <v>40</v>
      </c>
      <c r="U565" t="s">
        <v>40</v>
      </c>
      <c r="V565">
        <v>0</v>
      </c>
      <c r="W565">
        <v>0</v>
      </c>
      <c r="X565" t="s">
        <v>40</v>
      </c>
      <c r="Y565" t="s">
        <v>40</v>
      </c>
      <c r="Z565">
        <v>0</v>
      </c>
      <c r="AA565">
        <v>0</v>
      </c>
      <c r="AB565">
        <v>0</v>
      </c>
      <c r="AH565">
        <v>0</v>
      </c>
      <c r="BG565" t="s">
        <v>40</v>
      </c>
      <c r="BH565" t="s">
        <v>40</v>
      </c>
    </row>
    <row r="566" spans="1:60" x14ac:dyDescent="0.2">
      <c r="A566" t="s">
        <v>55</v>
      </c>
      <c r="B566">
        <v>0</v>
      </c>
      <c r="C566">
        <v>0</v>
      </c>
      <c r="D566">
        <v>0</v>
      </c>
      <c r="E566" t="s">
        <v>40</v>
      </c>
      <c r="F566">
        <v>0</v>
      </c>
      <c r="G566">
        <v>0</v>
      </c>
      <c r="H566" t="s">
        <v>40</v>
      </c>
      <c r="I566" t="s">
        <v>40</v>
      </c>
      <c r="J566">
        <v>0</v>
      </c>
      <c r="K566">
        <v>0</v>
      </c>
      <c r="L566" t="s">
        <v>40</v>
      </c>
      <c r="M566" t="s">
        <v>40</v>
      </c>
      <c r="N566">
        <v>0</v>
      </c>
      <c r="O566">
        <v>0</v>
      </c>
      <c r="P566">
        <v>0</v>
      </c>
      <c r="Q566" t="s">
        <v>40</v>
      </c>
      <c r="R566">
        <v>0</v>
      </c>
      <c r="S566">
        <v>0</v>
      </c>
      <c r="T566">
        <v>0</v>
      </c>
      <c r="U566" t="s">
        <v>40</v>
      </c>
      <c r="V566">
        <v>0</v>
      </c>
      <c r="W566">
        <v>0</v>
      </c>
      <c r="X566" t="s">
        <v>40</v>
      </c>
      <c r="Y566" t="s">
        <v>40</v>
      </c>
      <c r="Z566">
        <v>0</v>
      </c>
      <c r="AA566">
        <v>0</v>
      </c>
      <c r="AB566" t="s">
        <v>40</v>
      </c>
      <c r="AH566" t="s">
        <v>40</v>
      </c>
    </row>
    <row r="567" spans="1:60" x14ac:dyDescent="0.2">
      <c r="A567" t="s">
        <v>56</v>
      </c>
      <c r="B567">
        <v>0</v>
      </c>
      <c r="C567">
        <v>0</v>
      </c>
      <c r="D567">
        <v>0</v>
      </c>
      <c r="E567" t="s">
        <v>40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 t="s">
        <v>40</v>
      </c>
      <c r="M567" t="s">
        <v>40</v>
      </c>
      <c r="N567">
        <v>0</v>
      </c>
      <c r="O567">
        <v>0</v>
      </c>
      <c r="P567">
        <v>0</v>
      </c>
      <c r="Q567" t="s">
        <v>40</v>
      </c>
      <c r="R567">
        <v>0</v>
      </c>
      <c r="S567">
        <v>0</v>
      </c>
      <c r="T567" t="s">
        <v>40</v>
      </c>
      <c r="U567" t="s">
        <v>40</v>
      </c>
      <c r="V567" t="s">
        <v>83</v>
      </c>
      <c r="W567" t="s">
        <v>40</v>
      </c>
      <c r="X567" t="s">
        <v>40</v>
      </c>
      <c r="Y567" t="s">
        <v>40</v>
      </c>
      <c r="Z567">
        <v>0</v>
      </c>
      <c r="AA567">
        <v>0</v>
      </c>
      <c r="AB567" t="s">
        <v>40</v>
      </c>
      <c r="AH567" t="s">
        <v>40</v>
      </c>
    </row>
    <row r="570" spans="1:60" x14ac:dyDescent="0.2">
      <c r="A570" t="s">
        <v>92</v>
      </c>
    </row>
    <row r="571" spans="1:60" x14ac:dyDescent="0.2">
      <c r="BG571" t="s">
        <v>40</v>
      </c>
      <c r="BH571" t="s">
        <v>40</v>
      </c>
    </row>
    <row r="572" spans="1:60" x14ac:dyDescent="0.2">
      <c r="B572" t="s">
        <v>39</v>
      </c>
      <c r="C572" t="s">
        <v>40</v>
      </c>
      <c r="D572" t="s">
        <v>40</v>
      </c>
      <c r="E572" t="s">
        <v>40</v>
      </c>
      <c r="F572" t="s">
        <v>41</v>
      </c>
      <c r="G572" t="s">
        <v>40</v>
      </c>
      <c r="H572" t="s">
        <v>40</v>
      </c>
      <c r="I572" t="s">
        <v>40</v>
      </c>
      <c r="J572" t="s">
        <v>42</v>
      </c>
      <c r="K572" t="s">
        <v>40</v>
      </c>
      <c r="L572" t="s">
        <v>40</v>
      </c>
      <c r="M572" t="s">
        <v>40</v>
      </c>
      <c r="N572" t="s">
        <v>43</v>
      </c>
      <c r="O572" t="s">
        <v>40</v>
      </c>
      <c r="P572" t="s">
        <v>40</v>
      </c>
      <c r="Q572" t="s">
        <v>40</v>
      </c>
      <c r="R572" t="s">
        <v>44</v>
      </c>
      <c r="S572" t="s">
        <v>40</v>
      </c>
      <c r="T572" t="s">
        <v>40</v>
      </c>
      <c r="U572" t="s">
        <v>40</v>
      </c>
      <c r="V572" t="s">
        <v>45</v>
      </c>
      <c r="W572" t="s">
        <v>40</v>
      </c>
      <c r="X572" t="s">
        <v>40</v>
      </c>
      <c r="Y572" t="s">
        <v>40</v>
      </c>
      <c r="Z572" t="s">
        <v>46</v>
      </c>
      <c r="AA572" t="s">
        <v>40</v>
      </c>
      <c r="AB572" t="s">
        <v>40</v>
      </c>
      <c r="AH572" t="s">
        <v>40</v>
      </c>
      <c r="BG572" t="s">
        <v>40</v>
      </c>
      <c r="BH572" t="s">
        <v>40</v>
      </c>
    </row>
    <row r="573" spans="1:60" x14ac:dyDescent="0.2">
      <c r="A573" t="s">
        <v>47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 t="s">
        <v>40</v>
      </c>
      <c r="J573" t="s">
        <v>83</v>
      </c>
      <c r="K573" t="s">
        <v>40</v>
      </c>
      <c r="L573" t="s">
        <v>40</v>
      </c>
      <c r="M573" t="s">
        <v>40</v>
      </c>
      <c r="N573">
        <v>0</v>
      </c>
      <c r="O573">
        <v>0</v>
      </c>
      <c r="P573" t="s">
        <v>40</v>
      </c>
      <c r="Q573" t="s">
        <v>40</v>
      </c>
      <c r="R573">
        <v>0</v>
      </c>
      <c r="S573">
        <v>0</v>
      </c>
      <c r="T573" t="s">
        <v>40</v>
      </c>
      <c r="U573" t="s">
        <v>40</v>
      </c>
      <c r="V573" t="s">
        <v>83</v>
      </c>
      <c r="W573" t="s">
        <v>40</v>
      </c>
      <c r="X573" t="s">
        <v>40</v>
      </c>
      <c r="Y573" t="s">
        <v>40</v>
      </c>
      <c r="Z573" t="s">
        <v>83</v>
      </c>
      <c r="AA573" t="s">
        <v>40</v>
      </c>
      <c r="AB573" t="s">
        <v>40</v>
      </c>
      <c r="AH573" t="s">
        <v>40</v>
      </c>
      <c r="BG573" t="s">
        <v>40</v>
      </c>
      <c r="BH573" t="s">
        <v>40</v>
      </c>
    </row>
    <row r="574" spans="1:60" x14ac:dyDescent="0.2">
      <c r="A574" t="s">
        <v>52</v>
      </c>
      <c r="B574">
        <v>0</v>
      </c>
      <c r="C574">
        <v>0</v>
      </c>
      <c r="D574">
        <v>0</v>
      </c>
      <c r="E574" t="s">
        <v>40</v>
      </c>
      <c r="F574">
        <v>0</v>
      </c>
      <c r="G574">
        <v>0</v>
      </c>
      <c r="H574">
        <v>0</v>
      </c>
      <c r="I574" t="s">
        <v>40</v>
      </c>
      <c r="J574">
        <v>0</v>
      </c>
      <c r="K574">
        <v>0</v>
      </c>
      <c r="L574">
        <v>0</v>
      </c>
      <c r="M574" t="s">
        <v>40</v>
      </c>
      <c r="N574">
        <v>0</v>
      </c>
      <c r="O574">
        <v>0</v>
      </c>
      <c r="P574">
        <v>0</v>
      </c>
      <c r="Q574" t="s">
        <v>40</v>
      </c>
      <c r="R574">
        <v>0</v>
      </c>
      <c r="S574">
        <v>0</v>
      </c>
      <c r="T574" t="s">
        <v>40</v>
      </c>
      <c r="U574" t="s">
        <v>40</v>
      </c>
      <c r="V574">
        <v>0</v>
      </c>
      <c r="W574">
        <v>0</v>
      </c>
      <c r="X574">
        <v>0</v>
      </c>
      <c r="Y574" t="s">
        <v>40</v>
      </c>
      <c r="Z574">
        <v>0</v>
      </c>
      <c r="AA574">
        <v>0</v>
      </c>
      <c r="AB574" t="s">
        <v>40</v>
      </c>
      <c r="AH574" t="s">
        <v>40</v>
      </c>
      <c r="BG574" t="s">
        <v>40</v>
      </c>
      <c r="BH574" t="s">
        <v>40</v>
      </c>
    </row>
    <row r="575" spans="1:60" x14ac:dyDescent="0.2">
      <c r="A575" t="s">
        <v>54</v>
      </c>
      <c r="B575" t="s">
        <v>83</v>
      </c>
      <c r="C575" t="s">
        <v>40</v>
      </c>
      <c r="D575" t="s">
        <v>40</v>
      </c>
      <c r="E575" t="s">
        <v>40</v>
      </c>
      <c r="F575">
        <v>0</v>
      </c>
      <c r="G575">
        <v>0</v>
      </c>
      <c r="H575" t="s">
        <v>40</v>
      </c>
      <c r="I575" t="s">
        <v>40</v>
      </c>
      <c r="J575" t="s">
        <v>83</v>
      </c>
      <c r="K575" t="s">
        <v>40</v>
      </c>
      <c r="L575" t="s">
        <v>40</v>
      </c>
      <c r="M575" t="s">
        <v>40</v>
      </c>
      <c r="N575">
        <v>0</v>
      </c>
      <c r="O575">
        <v>0</v>
      </c>
      <c r="P575">
        <v>0</v>
      </c>
      <c r="Q575" t="s">
        <v>40</v>
      </c>
      <c r="R575">
        <v>0</v>
      </c>
      <c r="S575">
        <v>0</v>
      </c>
      <c r="T575" t="s">
        <v>40</v>
      </c>
      <c r="U575" t="s">
        <v>40</v>
      </c>
      <c r="V575">
        <v>0</v>
      </c>
      <c r="W575">
        <v>0</v>
      </c>
      <c r="X575" t="s">
        <v>40</v>
      </c>
      <c r="Y575" t="s">
        <v>40</v>
      </c>
      <c r="Z575">
        <v>0</v>
      </c>
      <c r="AA575">
        <v>0</v>
      </c>
      <c r="AB575">
        <v>0</v>
      </c>
      <c r="AH575">
        <v>0</v>
      </c>
      <c r="BG575" t="s">
        <v>40</v>
      </c>
      <c r="BH575" t="s">
        <v>40</v>
      </c>
    </row>
    <row r="576" spans="1:60" x14ac:dyDescent="0.2">
      <c r="A576" t="s">
        <v>55</v>
      </c>
      <c r="B576">
        <v>0</v>
      </c>
      <c r="C576">
        <v>0</v>
      </c>
      <c r="D576">
        <v>0</v>
      </c>
      <c r="E576" t="s">
        <v>40</v>
      </c>
      <c r="F576">
        <v>0</v>
      </c>
      <c r="G576">
        <v>0</v>
      </c>
      <c r="H576" t="s">
        <v>40</v>
      </c>
      <c r="I576" t="s">
        <v>40</v>
      </c>
      <c r="J576">
        <v>0</v>
      </c>
      <c r="K576">
        <v>0</v>
      </c>
      <c r="L576" t="s">
        <v>40</v>
      </c>
      <c r="M576" t="s">
        <v>40</v>
      </c>
      <c r="N576">
        <v>0</v>
      </c>
      <c r="O576">
        <v>0</v>
      </c>
      <c r="P576">
        <v>0</v>
      </c>
      <c r="Q576" t="s">
        <v>40</v>
      </c>
      <c r="R576">
        <v>0</v>
      </c>
      <c r="S576">
        <v>0</v>
      </c>
      <c r="T576">
        <v>0</v>
      </c>
      <c r="U576" t="s">
        <v>40</v>
      </c>
      <c r="V576">
        <v>0</v>
      </c>
      <c r="W576">
        <v>0</v>
      </c>
      <c r="X576" t="s">
        <v>40</v>
      </c>
      <c r="Y576" t="s">
        <v>40</v>
      </c>
      <c r="Z576">
        <v>0</v>
      </c>
      <c r="AA576">
        <v>0</v>
      </c>
      <c r="AB576" t="s">
        <v>40</v>
      </c>
      <c r="AH576" t="s">
        <v>40</v>
      </c>
      <c r="BG576" t="s">
        <v>40</v>
      </c>
      <c r="BH576" t="s">
        <v>40</v>
      </c>
    </row>
    <row r="577" spans="1:60" x14ac:dyDescent="0.2">
      <c r="A577" t="s">
        <v>56</v>
      </c>
      <c r="B577">
        <v>0</v>
      </c>
      <c r="C577">
        <v>0</v>
      </c>
      <c r="D577">
        <v>0</v>
      </c>
      <c r="E577" t="s">
        <v>40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 t="s">
        <v>40</v>
      </c>
      <c r="M577" t="s">
        <v>40</v>
      </c>
      <c r="N577">
        <v>0</v>
      </c>
      <c r="O577">
        <v>0</v>
      </c>
      <c r="P577">
        <v>0</v>
      </c>
      <c r="Q577" t="s">
        <v>40</v>
      </c>
      <c r="R577">
        <v>0</v>
      </c>
      <c r="S577">
        <v>0</v>
      </c>
      <c r="T577" t="s">
        <v>40</v>
      </c>
      <c r="U577" t="s">
        <v>40</v>
      </c>
      <c r="V577" t="s">
        <v>83</v>
      </c>
      <c r="W577" t="s">
        <v>40</v>
      </c>
      <c r="X577" t="s">
        <v>40</v>
      </c>
      <c r="Y577" t="s">
        <v>40</v>
      </c>
      <c r="Z577">
        <v>0</v>
      </c>
      <c r="AA577">
        <v>0</v>
      </c>
      <c r="AB577" t="s">
        <v>40</v>
      </c>
      <c r="AH577" t="s">
        <v>40</v>
      </c>
    </row>
    <row r="580" spans="1:60" x14ac:dyDescent="0.2">
      <c r="A580" t="s">
        <v>93</v>
      </c>
    </row>
    <row r="581" spans="1:60" x14ac:dyDescent="0.2">
      <c r="A581" t="s">
        <v>86</v>
      </c>
      <c r="BG581" t="s">
        <v>40</v>
      </c>
      <c r="BH581" t="s">
        <v>40</v>
      </c>
    </row>
    <row r="582" spans="1:60" x14ac:dyDescent="0.2">
      <c r="BG582" t="s">
        <v>40</v>
      </c>
      <c r="BH582" t="s">
        <v>40</v>
      </c>
    </row>
    <row r="583" spans="1:60" x14ac:dyDescent="0.2">
      <c r="B583" t="s">
        <v>39</v>
      </c>
      <c r="C583" t="s">
        <v>40</v>
      </c>
      <c r="D583" t="s">
        <v>40</v>
      </c>
      <c r="E583" t="s">
        <v>40</v>
      </c>
      <c r="F583" t="s">
        <v>41</v>
      </c>
      <c r="G583" t="s">
        <v>40</v>
      </c>
      <c r="H583" t="s">
        <v>40</v>
      </c>
      <c r="I583" t="s">
        <v>40</v>
      </c>
      <c r="J583" t="s">
        <v>42</v>
      </c>
      <c r="K583" t="s">
        <v>40</v>
      </c>
      <c r="L583" t="s">
        <v>40</v>
      </c>
      <c r="M583" t="s">
        <v>40</v>
      </c>
      <c r="N583" t="s">
        <v>43</v>
      </c>
      <c r="O583" t="s">
        <v>40</v>
      </c>
      <c r="P583" t="s">
        <v>40</v>
      </c>
      <c r="Q583" t="s">
        <v>40</v>
      </c>
      <c r="R583" t="s">
        <v>44</v>
      </c>
      <c r="S583" t="s">
        <v>40</v>
      </c>
      <c r="T583" t="s">
        <v>40</v>
      </c>
      <c r="U583" t="s">
        <v>40</v>
      </c>
      <c r="V583" t="s">
        <v>45</v>
      </c>
      <c r="W583" t="s">
        <v>40</v>
      </c>
      <c r="X583" t="s">
        <v>40</v>
      </c>
      <c r="Y583" t="s">
        <v>40</v>
      </c>
      <c r="Z583" t="s">
        <v>46</v>
      </c>
      <c r="AA583" t="s">
        <v>40</v>
      </c>
      <c r="AB583" t="s">
        <v>40</v>
      </c>
      <c r="AH583" t="s">
        <v>40</v>
      </c>
      <c r="BG583" t="s">
        <v>40</v>
      </c>
      <c r="BH583" t="s">
        <v>40</v>
      </c>
    </row>
    <row r="584" spans="1:60" x14ac:dyDescent="0.2">
      <c r="A584" t="s">
        <v>47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 t="s">
        <v>40</v>
      </c>
      <c r="J584" t="s">
        <v>83</v>
      </c>
      <c r="K584" t="s">
        <v>40</v>
      </c>
      <c r="L584" t="s">
        <v>40</v>
      </c>
      <c r="M584" t="s">
        <v>40</v>
      </c>
      <c r="N584">
        <v>0</v>
      </c>
      <c r="O584">
        <v>0</v>
      </c>
      <c r="P584" t="s">
        <v>40</v>
      </c>
      <c r="Q584" t="s">
        <v>40</v>
      </c>
      <c r="R584">
        <v>0</v>
      </c>
      <c r="S584">
        <v>0</v>
      </c>
      <c r="T584" t="s">
        <v>40</v>
      </c>
      <c r="U584" t="s">
        <v>40</v>
      </c>
      <c r="V584" t="s">
        <v>83</v>
      </c>
      <c r="W584" t="s">
        <v>40</v>
      </c>
      <c r="X584" t="s">
        <v>40</v>
      </c>
      <c r="Y584" t="s">
        <v>40</v>
      </c>
      <c r="Z584" t="s">
        <v>83</v>
      </c>
      <c r="AA584" t="s">
        <v>40</v>
      </c>
      <c r="AB584" t="s">
        <v>40</v>
      </c>
      <c r="AH584" t="s">
        <v>40</v>
      </c>
      <c r="BG584" t="s">
        <v>40</v>
      </c>
      <c r="BH584" t="s">
        <v>40</v>
      </c>
    </row>
    <row r="585" spans="1:60" x14ac:dyDescent="0.2">
      <c r="A585" t="s">
        <v>52</v>
      </c>
      <c r="B585">
        <v>0</v>
      </c>
      <c r="C585">
        <v>0</v>
      </c>
      <c r="D585">
        <v>0</v>
      </c>
      <c r="E585" t="s">
        <v>40</v>
      </c>
      <c r="F585">
        <v>0</v>
      </c>
      <c r="G585">
        <v>0</v>
      </c>
      <c r="H585">
        <v>0</v>
      </c>
      <c r="I585" t="s">
        <v>40</v>
      </c>
      <c r="J585">
        <v>0</v>
      </c>
      <c r="K585">
        <v>0</v>
      </c>
      <c r="L585">
        <v>0</v>
      </c>
      <c r="M585" t="s">
        <v>40</v>
      </c>
      <c r="N585">
        <v>0</v>
      </c>
      <c r="O585">
        <v>0</v>
      </c>
      <c r="P585">
        <v>0</v>
      </c>
      <c r="Q585" t="s">
        <v>40</v>
      </c>
      <c r="R585">
        <v>0</v>
      </c>
      <c r="S585">
        <v>0</v>
      </c>
      <c r="T585" t="s">
        <v>40</v>
      </c>
      <c r="U585" t="s">
        <v>40</v>
      </c>
      <c r="V585">
        <v>0</v>
      </c>
      <c r="W585">
        <v>0</v>
      </c>
      <c r="X585">
        <v>0</v>
      </c>
      <c r="Y585" t="s">
        <v>40</v>
      </c>
      <c r="Z585">
        <v>0</v>
      </c>
      <c r="AA585">
        <v>0</v>
      </c>
      <c r="AB585" t="s">
        <v>40</v>
      </c>
      <c r="AH585" t="s">
        <v>40</v>
      </c>
      <c r="BG585" t="s">
        <v>40</v>
      </c>
      <c r="BH585" t="s">
        <v>40</v>
      </c>
    </row>
    <row r="586" spans="1:60" x14ac:dyDescent="0.2">
      <c r="A586" t="s">
        <v>54</v>
      </c>
      <c r="B586" t="s">
        <v>83</v>
      </c>
      <c r="C586" t="s">
        <v>40</v>
      </c>
      <c r="D586" t="s">
        <v>40</v>
      </c>
      <c r="E586" t="s">
        <v>40</v>
      </c>
      <c r="F586">
        <v>0</v>
      </c>
      <c r="G586">
        <v>0</v>
      </c>
      <c r="H586" t="s">
        <v>40</v>
      </c>
      <c r="I586" t="s">
        <v>40</v>
      </c>
      <c r="J586" t="s">
        <v>83</v>
      </c>
      <c r="K586" t="s">
        <v>40</v>
      </c>
      <c r="L586" t="s">
        <v>40</v>
      </c>
      <c r="M586" t="s">
        <v>40</v>
      </c>
      <c r="N586">
        <v>0</v>
      </c>
      <c r="O586">
        <v>0</v>
      </c>
      <c r="P586">
        <v>0</v>
      </c>
      <c r="Q586" t="s">
        <v>40</v>
      </c>
      <c r="R586">
        <v>0</v>
      </c>
      <c r="S586">
        <v>0</v>
      </c>
      <c r="T586" t="s">
        <v>40</v>
      </c>
      <c r="U586" t="s">
        <v>40</v>
      </c>
      <c r="V586">
        <v>0</v>
      </c>
      <c r="W586">
        <v>0</v>
      </c>
      <c r="X586" t="s">
        <v>40</v>
      </c>
      <c r="Y586" t="s">
        <v>40</v>
      </c>
      <c r="Z586">
        <v>0</v>
      </c>
      <c r="AA586">
        <v>0</v>
      </c>
      <c r="AB586">
        <v>0</v>
      </c>
      <c r="AH586">
        <v>0</v>
      </c>
      <c r="BG586" t="s">
        <v>40</v>
      </c>
      <c r="BH586" t="s">
        <v>40</v>
      </c>
    </row>
    <row r="587" spans="1:60" x14ac:dyDescent="0.2">
      <c r="A587" t="s">
        <v>55</v>
      </c>
      <c r="B587">
        <v>0</v>
      </c>
      <c r="C587">
        <v>0</v>
      </c>
      <c r="D587">
        <v>0</v>
      </c>
      <c r="E587" t="s">
        <v>40</v>
      </c>
      <c r="F587">
        <v>0</v>
      </c>
      <c r="G587">
        <v>0</v>
      </c>
      <c r="H587" t="s">
        <v>40</v>
      </c>
      <c r="I587" t="s">
        <v>40</v>
      </c>
      <c r="J587">
        <v>0</v>
      </c>
      <c r="K587">
        <v>0</v>
      </c>
      <c r="L587" t="s">
        <v>40</v>
      </c>
      <c r="M587" t="s">
        <v>40</v>
      </c>
      <c r="N587">
        <v>0</v>
      </c>
      <c r="O587">
        <v>0</v>
      </c>
      <c r="P587">
        <v>0</v>
      </c>
      <c r="Q587" t="s">
        <v>40</v>
      </c>
      <c r="R587">
        <v>0</v>
      </c>
      <c r="S587">
        <v>0</v>
      </c>
      <c r="T587">
        <v>0</v>
      </c>
      <c r="U587" t="s">
        <v>40</v>
      </c>
      <c r="V587">
        <v>0</v>
      </c>
      <c r="W587">
        <v>0</v>
      </c>
      <c r="X587" t="s">
        <v>40</v>
      </c>
      <c r="Y587" t="s">
        <v>40</v>
      </c>
      <c r="Z587">
        <v>0</v>
      </c>
      <c r="AA587">
        <v>0</v>
      </c>
      <c r="AB587" t="s">
        <v>40</v>
      </c>
      <c r="AH587" t="s">
        <v>40</v>
      </c>
    </row>
    <row r="588" spans="1:60" x14ac:dyDescent="0.2">
      <c r="A588" t="s">
        <v>56</v>
      </c>
      <c r="B588">
        <v>0</v>
      </c>
      <c r="C588">
        <v>0</v>
      </c>
      <c r="D588">
        <v>0</v>
      </c>
      <c r="E588" t="s">
        <v>40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 t="s">
        <v>40</v>
      </c>
      <c r="M588" t="s">
        <v>40</v>
      </c>
      <c r="N588">
        <v>0</v>
      </c>
      <c r="O588">
        <v>0</v>
      </c>
      <c r="P588">
        <v>0</v>
      </c>
      <c r="Q588" t="s">
        <v>40</v>
      </c>
      <c r="R588">
        <v>0</v>
      </c>
      <c r="S588">
        <v>0</v>
      </c>
      <c r="T588" t="s">
        <v>40</v>
      </c>
      <c r="U588" t="s">
        <v>40</v>
      </c>
      <c r="V588" t="s">
        <v>83</v>
      </c>
      <c r="W588" t="s">
        <v>40</v>
      </c>
      <c r="X588" t="s">
        <v>40</v>
      </c>
      <c r="Y588" t="s">
        <v>40</v>
      </c>
      <c r="Z588">
        <v>0</v>
      </c>
      <c r="AA588">
        <v>0</v>
      </c>
      <c r="AB588" t="s">
        <v>40</v>
      </c>
      <c r="AH588" t="s">
        <v>40</v>
      </c>
    </row>
    <row r="591" spans="1:60" x14ac:dyDescent="0.2">
      <c r="A591" t="s">
        <v>87</v>
      </c>
      <c r="BG591" t="s">
        <v>40</v>
      </c>
      <c r="BH591" t="s">
        <v>40</v>
      </c>
    </row>
    <row r="592" spans="1:60" x14ac:dyDescent="0.2">
      <c r="BG592" t="s">
        <v>40</v>
      </c>
      <c r="BH592" t="s">
        <v>40</v>
      </c>
    </row>
    <row r="593" spans="1:60" x14ac:dyDescent="0.2">
      <c r="B593" t="s">
        <v>39</v>
      </c>
      <c r="C593" t="s">
        <v>40</v>
      </c>
      <c r="D593" t="s">
        <v>40</v>
      </c>
      <c r="E593" t="s">
        <v>40</v>
      </c>
      <c r="F593" t="s">
        <v>41</v>
      </c>
      <c r="G593" t="s">
        <v>40</v>
      </c>
      <c r="H593" t="s">
        <v>40</v>
      </c>
      <c r="I593" t="s">
        <v>40</v>
      </c>
      <c r="J593" t="s">
        <v>42</v>
      </c>
      <c r="K593" t="s">
        <v>40</v>
      </c>
      <c r="L593" t="s">
        <v>40</v>
      </c>
      <c r="M593" t="s">
        <v>40</v>
      </c>
      <c r="N593" t="s">
        <v>43</v>
      </c>
      <c r="O593" t="s">
        <v>40</v>
      </c>
      <c r="P593" t="s">
        <v>40</v>
      </c>
      <c r="Q593" t="s">
        <v>40</v>
      </c>
      <c r="R593" t="s">
        <v>44</v>
      </c>
      <c r="S593" t="s">
        <v>40</v>
      </c>
      <c r="T593" t="s">
        <v>40</v>
      </c>
      <c r="U593" t="s">
        <v>40</v>
      </c>
      <c r="V593" t="s">
        <v>45</v>
      </c>
      <c r="W593" t="s">
        <v>40</v>
      </c>
      <c r="X593" t="s">
        <v>40</v>
      </c>
      <c r="Y593" t="s">
        <v>40</v>
      </c>
      <c r="Z593" t="s">
        <v>46</v>
      </c>
      <c r="AA593" t="s">
        <v>40</v>
      </c>
      <c r="AB593" t="s">
        <v>40</v>
      </c>
      <c r="AH593" t="s">
        <v>40</v>
      </c>
      <c r="BG593" t="s">
        <v>40</v>
      </c>
      <c r="BH593" t="s">
        <v>40</v>
      </c>
    </row>
    <row r="594" spans="1:60" x14ac:dyDescent="0.2">
      <c r="A594" t="s">
        <v>47</v>
      </c>
      <c r="B594">
        <v>2.6910614083616499E-2</v>
      </c>
      <c r="C594">
        <v>2.7358301622271101E-2</v>
      </c>
      <c r="D594">
        <v>2.7421283379832601E-2</v>
      </c>
      <c r="E594">
        <v>2.6783929642214599E-2</v>
      </c>
      <c r="F594">
        <v>8.9999999999999998E-4</v>
      </c>
      <c r="G594">
        <v>0</v>
      </c>
      <c r="H594">
        <v>8.0016645364563196E-2</v>
      </c>
      <c r="I594" t="s">
        <v>40</v>
      </c>
      <c r="J594" t="s">
        <v>83</v>
      </c>
      <c r="K594" t="s">
        <v>40</v>
      </c>
      <c r="L594" t="s">
        <v>40</v>
      </c>
      <c r="M594" t="s">
        <v>40</v>
      </c>
      <c r="N594">
        <v>2.63163137239277E-2</v>
      </c>
      <c r="O594">
        <v>2.792E-2</v>
      </c>
      <c r="P594" t="s">
        <v>40</v>
      </c>
      <c r="Q594" t="s">
        <v>40</v>
      </c>
      <c r="R594">
        <v>2.6930376585755599E-2</v>
      </c>
      <c r="S594">
        <v>2.7304703801593701E-2</v>
      </c>
      <c r="T594" t="s">
        <v>40</v>
      </c>
      <c r="U594" t="s">
        <v>40</v>
      </c>
      <c r="V594" t="s">
        <v>83</v>
      </c>
      <c r="W594" t="s">
        <v>40</v>
      </c>
      <c r="X594" t="s">
        <v>40</v>
      </c>
      <c r="Y594" t="s">
        <v>40</v>
      </c>
      <c r="Z594" t="s">
        <v>83</v>
      </c>
      <c r="AA594" t="s">
        <v>40</v>
      </c>
      <c r="AB594" t="s">
        <v>40</v>
      </c>
      <c r="AH594" t="s">
        <v>40</v>
      </c>
      <c r="BG594" t="s">
        <v>40</v>
      </c>
      <c r="BH594" t="s">
        <v>40</v>
      </c>
    </row>
    <row r="595" spans="1:60" x14ac:dyDescent="0.2">
      <c r="A595" t="s">
        <v>52</v>
      </c>
      <c r="B595">
        <v>2.7165556125064001E-2</v>
      </c>
      <c r="C595">
        <v>2.7539907504102599E-2</v>
      </c>
      <c r="D595">
        <v>2.6651629370214199E-2</v>
      </c>
      <c r="E595" t="s">
        <v>40</v>
      </c>
      <c r="F595">
        <v>2.0289082400331698E-2</v>
      </c>
      <c r="G595">
        <v>3.3690289977138699E-3</v>
      </c>
      <c r="H595">
        <v>5.7686544800719199E-2</v>
      </c>
      <c r="I595" t="s">
        <v>40</v>
      </c>
      <c r="J595">
        <v>2.0488503176165299E-2</v>
      </c>
      <c r="K595">
        <v>5.6779999999999997E-2</v>
      </c>
      <c r="L595">
        <v>4.0440956203942197E-3</v>
      </c>
      <c r="M595" t="s">
        <v>40</v>
      </c>
      <c r="N595">
        <v>2.5234146632464299E-2</v>
      </c>
      <c r="O595">
        <v>2.7044025157232698E-2</v>
      </c>
      <c r="P595">
        <v>2.9079497907949701E-2</v>
      </c>
      <c r="Q595" t="s">
        <v>40</v>
      </c>
      <c r="R595">
        <v>2.7013999076101101E-2</v>
      </c>
      <c r="S595">
        <v>2.7220432126831E-2</v>
      </c>
      <c r="T595" t="s">
        <v>40</v>
      </c>
      <c r="U595" t="s">
        <v>40</v>
      </c>
      <c r="V595">
        <v>2.5309286033685999E-2</v>
      </c>
      <c r="W595">
        <v>2.7805302825571199E-2</v>
      </c>
      <c r="X595">
        <v>2.8250000000000001E-2</v>
      </c>
      <c r="Y595" t="s">
        <v>40</v>
      </c>
      <c r="Z595">
        <v>2.7643799577470402E-2</v>
      </c>
      <c r="AA595">
        <v>2.6592566033225701E-2</v>
      </c>
      <c r="AB595" t="s">
        <v>40</v>
      </c>
      <c r="AH595" t="s">
        <v>40</v>
      </c>
      <c r="BG595" t="s">
        <v>40</v>
      </c>
      <c r="BH595" t="s">
        <v>40</v>
      </c>
    </row>
    <row r="596" spans="1:60" x14ac:dyDescent="0.2">
      <c r="A596" t="s">
        <v>54</v>
      </c>
      <c r="B596" t="s">
        <v>83</v>
      </c>
      <c r="C596" t="s">
        <v>40</v>
      </c>
      <c r="D596" t="s">
        <v>40</v>
      </c>
      <c r="E596" t="s">
        <v>40</v>
      </c>
      <c r="F596">
        <v>3.7159999999999999E-2</v>
      </c>
      <c r="G596">
        <v>1.6990194116469799E-2</v>
      </c>
      <c r="H596" t="s">
        <v>40</v>
      </c>
      <c r="I596" t="s">
        <v>40</v>
      </c>
      <c r="J596" t="s">
        <v>83</v>
      </c>
      <c r="K596" t="s">
        <v>40</v>
      </c>
      <c r="L596" t="s">
        <v>40</v>
      </c>
      <c r="M596" t="s">
        <v>40</v>
      </c>
      <c r="N596">
        <v>2.7027832409559499E-2</v>
      </c>
      <c r="O596">
        <v>2.66878808801897E-2</v>
      </c>
      <c r="P596">
        <v>2.7636016354791501E-2</v>
      </c>
      <c r="Q596" t="s">
        <v>40</v>
      </c>
      <c r="R596">
        <v>2.6598506330125001E-2</v>
      </c>
      <c r="S596">
        <v>2.76352936498469E-2</v>
      </c>
      <c r="T596" t="s">
        <v>40</v>
      </c>
      <c r="U596" t="s">
        <v>40</v>
      </c>
      <c r="V596">
        <v>2.7596267210199199E-2</v>
      </c>
      <c r="W596">
        <v>2.6642560546758499E-2</v>
      </c>
      <c r="X596" t="s">
        <v>40</v>
      </c>
      <c r="Y596" t="s">
        <v>40</v>
      </c>
      <c r="Z596">
        <v>2.7619999999999999E-2</v>
      </c>
      <c r="AA596">
        <v>2.6747503566333802E-2</v>
      </c>
      <c r="AB596">
        <v>2.699E-2</v>
      </c>
      <c r="AH596">
        <v>2.699E-2</v>
      </c>
      <c r="BG596" t="s">
        <v>40</v>
      </c>
      <c r="BH596" t="s">
        <v>40</v>
      </c>
    </row>
    <row r="597" spans="1:60" x14ac:dyDescent="0.2">
      <c r="A597" t="s">
        <v>55</v>
      </c>
      <c r="B597">
        <v>2.73681055155875E-2</v>
      </c>
      <c r="C597">
        <v>2.707E-2</v>
      </c>
      <c r="D597">
        <v>2.69166065849555E-2</v>
      </c>
      <c r="E597" t="s">
        <v>40</v>
      </c>
      <c r="F597">
        <v>3.3788899071602103E-2</v>
      </c>
      <c r="G597">
        <v>2.0445578095731502E-2</v>
      </c>
      <c r="H597" t="s">
        <v>40</v>
      </c>
      <c r="I597" t="s">
        <v>40</v>
      </c>
      <c r="J597">
        <v>3.3636272845301102E-2</v>
      </c>
      <c r="K597">
        <v>2.0629999999999999E-2</v>
      </c>
      <c r="L597" t="s">
        <v>40</v>
      </c>
      <c r="M597" t="s">
        <v>40</v>
      </c>
      <c r="N597">
        <v>2.7089999999999999E-2</v>
      </c>
      <c r="O597">
        <v>2.7312432691157101E-2</v>
      </c>
      <c r="P597">
        <v>2.6950000000000002E-2</v>
      </c>
      <c r="Q597" t="s">
        <v>40</v>
      </c>
      <c r="R597">
        <v>2.775E-2</v>
      </c>
      <c r="S597">
        <v>2.71233122773403E-2</v>
      </c>
      <c r="T597">
        <v>2.649E-2</v>
      </c>
      <c r="U597" t="s">
        <v>40</v>
      </c>
      <c r="V597">
        <v>2.6349332802230601E-2</v>
      </c>
      <c r="W597">
        <v>2.7887413786229699E-2</v>
      </c>
      <c r="X597" t="s">
        <v>40</v>
      </c>
      <c r="Y597" t="s">
        <v>40</v>
      </c>
      <c r="Z597">
        <v>2.6208386683738701E-2</v>
      </c>
      <c r="AA597">
        <v>2.8020320685823101E-2</v>
      </c>
      <c r="AB597" t="s">
        <v>40</v>
      </c>
      <c r="AH597" t="s">
        <v>40</v>
      </c>
    </row>
    <row r="598" spans="1:60" x14ac:dyDescent="0.2">
      <c r="A598" t="s">
        <v>56</v>
      </c>
      <c r="B598">
        <v>2.7904753368587699E-2</v>
      </c>
      <c r="C598">
        <v>2.6835777038169702E-2</v>
      </c>
      <c r="D598">
        <v>2.6613816534541299E-2</v>
      </c>
      <c r="E598" t="s">
        <v>40</v>
      </c>
      <c r="F598">
        <v>2.6278892761286698E-2</v>
      </c>
      <c r="G598">
        <v>5.1206732295966898E-3</v>
      </c>
      <c r="H598">
        <v>4.38893987152376E-4</v>
      </c>
      <c r="I598">
        <v>7.65561650369663E-2</v>
      </c>
      <c r="J598">
        <v>4.0792331759032199E-2</v>
      </c>
      <c r="K598">
        <v>1.345E-2</v>
      </c>
      <c r="L598" t="s">
        <v>40</v>
      </c>
      <c r="M598" t="s">
        <v>40</v>
      </c>
      <c r="N598">
        <v>2.7740000000000001E-2</v>
      </c>
      <c r="O598">
        <v>2.7563165587805302E-2</v>
      </c>
      <c r="P598">
        <v>2.6051924798567501E-2</v>
      </c>
      <c r="Q598" t="s">
        <v>40</v>
      </c>
      <c r="R598">
        <v>2.7470880866281699E-2</v>
      </c>
      <c r="S598">
        <v>2.6767084633269E-2</v>
      </c>
      <c r="T598" t="s">
        <v>40</v>
      </c>
      <c r="U598" t="s">
        <v>40</v>
      </c>
      <c r="V598" t="s">
        <v>83</v>
      </c>
      <c r="W598" t="s">
        <v>40</v>
      </c>
      <c r="X598" t="s">
        <v>40</v>
      </c>
      <c r="Y598" t="s">
        <v>40</v>
      </c>
      <c r="Z598">
        <v>2.6331585897794999E-2</v>
      </c>
      <c r="AA598">
        <v>2.7897932457637199E-2</v>
      </c>
      <c r="AB598" t="s">
        <v>40</v>
      </c>
      <c r="AH598" t="s">
        <v>40</v>
      </c>
    </row>
    <row r="601" spans="1:60" x14ac:dyDescent="0.2">
      <c r="A601" t="s">
        <v>88</v>
      </c>
      <c r="BG601" t="s">
        <v>40</v>
      </c>
      <c r="BH601" t="s">
        <v>40</v>
      </c>
    </row>
    <row r="602" spans="1:60" x14ac:dyDescent="0.2">
      <c r="BG602" t="s">
        <v>40</v>
      </c>
      <c r="BH602" t="s">
        <v>40</v>
      </c>
    </row>
    <row r="603" spans="1:60" x14ac:dyDescent="0.2">
      <c r="B603" t="s">
        <v>39</v>
      </c>
      <c r="C603" t="s">
        <v>40</v>
      </c>
      <c r="D603" t="s">
        <v>40</v>
      </c>
      <c r="E603" t="s">
        <v>40</v>
      </c>
      <c r="F603" t="s">
        <v>41</v>
      </c>
      <c r="G603" t="s">
        <v>40</v>
      </c>
      <c r="H603" t="s">
        <v>40</v>
      </c>
      <c r="I603" t="s">
        <v>40</v>
      </c>
      <c r="J603" t="s">
        <v>42</v>
      </c>
      <c r="K603" t="s">
        <v>40</v>
      </c>
      <c r="L603" t="s">
        <v>40</v>
      </c>
      <c r="M603" t="s">
        <v>40</v>
      </c>
      <c r="N603" t="s">
        <v>43</v>
      </c>
      <c r="O603" t="s">
        <v>40</v>
      </c>
      <c r="P603" t="s">
        <v>40</v>
      </c>
      <c r="Q603" t="s">
        <v>40</v>
      </c>
      <c r="R603" t="s">
        <v>44</v>
      </c>
      <c r="S603" t="s">
        <v>40</v>
      </c>
      <c r="T603" t="s">
        <v>40</v>
      </c>
      <c r="U603" t="s">
        <v>40</v>
      </c>
      <c r="V603" t="s">
        <v>45</v>
      </c>
      <c r="W603" t="s">
        <v>40</v>
      </c>
      <c r="X603" t="s">
        <v>40</v>
      </c>
      <c r="Y603" t="s">
        <v>40</v>
      </c>
      <c r="Z603" t="s">
        <v>46</v>
      </c>
      <c r="AA603" t="s">
        <v>40</v>
      </c>
      <c r="AB603" t="s">
        <v>40</v>
      </c>
      <c r="AH603" t="s">
        <v>40</v>
      </c>
      <c r="BG603" t="s">
        <v>40</v>
      </c>
      <c r="BH603" t="s">
        <v>40</v>
      </c>
    </row>
    <row r="604" spans="1:60" x14ac:dyDescent="0.2">
      <c r="A604" t="s">
        <v>47</v>
      </c>
      <c r="B604">
        <v>0.968861139650675</v>
      </c>
      <c r="C604">
        <v>0.96819547366312797</v>
      </c>
      <c r="D604">
        <v>0.96811478676763596</v>
      </c>
      <c r="E604">
        <v>0.96861882870277805</v>
      </c>
      <c r="F604">
        <v>0.99446999999999997</v>
      </c>
      <c r="G604">
        <v>0.99461561471731896</v>
      </c>
      <c r="H604">
        <v>0.91668400558808605</v>
      </c>
      <c r="I604" t="s">
        <v>40</v>
      </c>
      <c r="J604" t="s">
        <v>83</v>
      </c>
      <c r="K604" t="s">
        <v>40</v>
      </c>
      <c r="L604" t="s">
        <v>40</v>
      </c>
      <c r="M604" t="s">
        <v>40</v>
      </c>
      <c r="N604">
        <v>0.96975914895312398</v>
      </c>
      <c r="O604">
        <v>0.96714</v>
      </c>
      <c r="P604" t="s">
        <v>40</v>
      </c>
      <c r="Q604" t="s">
        <v>40</v>
      </c>
      <c r="R604">
        <v>0.97211067825391995</v>
      </c>
      <c r="S604">
        <v>0.96480594582778501</v>
      </c>
      <c r="T604" t="s">
        <v>40</v>
      </c>
      <c r="U604" t="s">
        <v>40</v>
      </c>
      <c r="V604" t="s">
        <v>83</v>
      </c>
      <c r="W604" t="s">
        <v>40</v>
      </c>
      <c r="X604" t="s">
        <v>40</v>
      </c>
      <c r="Y604" t="s">
        <v>40</v>
      </c>
      <c r="Z604" t="s">
        <v>83</v>
      </c>
      <c r="AA604" t="s">
        <v>40</v>
      </c>
      <c r="AB604" t="s">
        <v>40</v>
      </c>
      <c r="AH604" t="s">
        <v>40</v>
      </c>
      <c r="BG604" t="s">
        <v>40</v>
      </c>
      <c r="BH604" t="s">
        <v>40</v>
      </c>
    </row>
    <row r="605" spans="1:60" x14ac:dyDescent="0.2">
      <c r="A605" t="s">
        <v>52</v>
      </c>
      <c r="B605">
        <v>0.968854584376036</v>
      </c>
      <c r="C605">
        <v>0.96783529762792697</v>
      </c>
      <c r="D605">
        <v>0.96865910844660696</v>
      </c>
      <c r="E605" t="s">
        <v>40</v>
      </c>
      <c r="F605">
        <v>0.97541614833244406</v>
      </c>
      <c r="G605">
        <v>0.99217903982673505</v>
      </c>
      <c r="H605">
        <v>0.93775846568774301</v>
      </c>
      <c r="I605" t="s">
        <v>40</v>
      </c>
      <c r="J605">
        <v>0.978616802361993</v>
      </c>
      <c r="K605">
        <v>0.93081999999999998</v>
      </c>
      <c r="L605">
        <v>0.99595590437960502</v>
      </c>
      <c r="M605" t="s">
        <v>40</v>
      </c>
      <c r="N605">
        <v>0.96817395454274202</v>
      </c>
      <c r="O605">
        <v>0.96969152440850503</v>
      </c>
      <c r="P605">
        <v>0.967483562462642</v>
      </c>
      <c r="Q605" t="s">
        <v>40</v>
      </c>
      <c r="R605">
        <v>0.96513286067203596</v>
      </c>
      <c r="S605">
        <v>0.971712099946626</v>
      </c>
      <c r="T605" t="s">
        <v>40</v>
      </c>
      <c r="U605" t="s">
        <v>40</v>
      </c>
      <c r="V605">
        <v>0.97066626919063903</v>
      </c>
      <c r="W605">
        <v>0.96751043449538998</v>
      </c>
      <c r="X605">
        <v>0.96716000000000002</v>
      </c>
      <c r="Y605" t="s">
        <v>40</v>
      </c>
      <c r="Z605">
        <v>0.96829034958344895</v>
      </c>
      <c r="AA605">
        <v>0.96860682841321</v>
      </c>
      <c r="AB605" t="s">
        <v>40</v>
      </c>
      <c r="AH605" t="s">
        <v>40</v>
      </c>
      <c r="BG605" t="s">
        <v>40</v>
      </c>
      <c r="BH605" t="s">
        <v>40</v>
      </c>
    </row>
    <row r="606" spans="1:60" x14ac:dyDescent="0.2">
      <c r="A606" t="s">
        <v>54</v>
      </c>
      <c r="B606" t="s">
        <v>83</v>
      </c>
      <c r="C606" t="s">
        <v>40</v>
      </c>
      <c r="D606" t="s">
        <v>40</v>
      </c>
      <c r="E606" t="s">
        <v>40</v>
      </c>
      <c r="F606">
        <v>0.95864000000000005</v>
      </c>
      <c r="G606">
        <v>0.97834700820492204</v>
      </c>
      <c r="H606" t="s">
        <v>40</v>
      </c>
      <c r="I606" t="s">
        <v>40</v>
      </c>
      <c r="J606" t="s">
        <v>83</v>
      </c>
      <c r="K606" t="s">
        <v>40</v>
      </c>
      <c r="L606" t="s">
        <v>40</v>
      </c>
      <c r="M606" t="s">
        <v>40</v>
      </c>
      <c r="N606">
        <v>0.96731032838667297</v>
      </c>
      <c r="O606">
        <v>0.96931944402749803</v>
      </c>
      <c r="P606">
        <v>0.96872295341271897</v>
      </c>
      <c r="Q606" t="s">
        <v>40</v>
      </c>
      <c r="R606">
        <v>0.96657214744997799</v>
      </c>
      <c r="S606">
        <v>0.97031691120919294</v>
      </c>
      <c r="T606" t="s">
        <v>40</v>
      </c>
      <c r="U606" t="s">
        <v>40</v>
      </c>
      <c r="V606">
        <v>0.968047479167915</v>
      </c>
      <c r="W606">
        <v>0.96884747581109798</v>
      </c>
      <c r="X606" t="s">
        <v>40</v>
      </c>
      <c r="Y606" t="s">
        <v>40</v>
      </c>
      <c r="Z606">
        <v>0.96784999999999999</v>
      </c>
      <c r="AA606">
        <v>0.96882429862101704</v>
      </c>
      <c r="AB606">
        <v>0.96865999999999997</v>
      </c>
      <c r="AH606">
        <v>0.96865999999999997</v>
      </c>
      <c r="BG606" t="s">
        <v>40</v>
      </c>
      <c r="BH606" t="s">
        <v>40</v>
      </c>
    </row>
    <row r="607" spans="1:60" x14ac:dyDescent="0.2">
      <c r="A607" t="s">
        <v>55</v>
      </c>
      <c r="B607">
        <v>0.96852517985611497</v>
      </c>
      <c r="C607">
        <v>0.96825000000000006</v>
      </c>
      <c r="D607">
        <v>0.96857726508050901</v>
      </c>
      <c r="E607" t="s">
        <v>40</v>
      </c>
      <c r="F607">
        <v>0.96234609714308395</v>
      </c>
      <c r="G607">
        <v>0.97455262843250501</v>
      </c>
      <c r="H607" t="s">
        <v>40</v>
      </c>
      <c r="I607" t="s">
        <v>40</v>
      </c>
      <c r="J607">
        <v>0.95909317886747203</v>
      </c>
      <c r="K607">
        <v>0.97775999999999996</v>
      </c>
      <c r="L607" t="s">
        <v>40</v>
      </c>
      <c r="M607" t="s">
        <v>40</v>
      </c>
      <c r="N607">
        <v>0.96914</v>
      </c>
      <c r="O607">
        <v>0.96867895177695296</v>
      </c>
      <c r="P607">
        <v>0.96753</v>
      </c>
      <c r="Q607" t="s">
        <v>40</v>
      </c>
      <c r="R607">
        <v>0.97011000000000003</v>
      </c>
      <c r="S607">
        <v>0.97140975361494397</v>
      </c>
      <c r="T607">
        <v>0.96391000000000004</v>
      </c>
      <c r="U607" t="s">
        <v>40</v>
      </c>
      <c r="V607">
        <v>0.96930890260904201</v>
      </c>
      <c r="W607">
        <v>0.96758760913766295</v>
      </c>
      <c r="X607" t="s">
        <v>40</v>
      </c>
      <c r="Y607" t="s">
        <v>40</v>
      </c>
      <c r="Z607">
        <v>0.969350192061459</v>
      </c>
      <c r="AA607">
        <v>0.96755437371011199</v>
      </c>
      <c r="AB607" t="s">
        <v>40</v>
      </c>
      <c r="AH607" t="s">
        <v>40</v>
      </c>
    </row>
    <row r="608" spans="1:60" x14ac:dyDescent="0.2">
      <c r="A608" t="s">
        <v>56</v>
      </c>
      <c r="B608">
        <v>0.96761375519106096</v>
      </c>
      <c r="C608">
        <v>0.968816527240562</v>
      </c>
      <c r="D608">
        <v>0.96891577755260105</v>
      </c>
      <c r="E608" t="s">
        <v>40</v>
      </c>
      <c r="F608">
        <v>0.96967511917638105</v>
      </c>
      <c r="G608">
        <v>0.99003651953000904</v>
      </c>
      <c r="H608">
        <v>0.99461357379403903</v>
      </c>
      <c r="I608">
        <v>0.91954845377215999</v>
      </c>
      <c r="J608">
        <v>0.95101731731133299</v>
      </c>
      <c r="K608">
        <v>0.98587999999999998</v>
      </c>
      <c r="L608" t="s">
        <v>40</v>
      </c>
      <c r="M608" t="s">
        <v>40</v>
      </c>
      <c r="N608">
        <v>0.96877999999999997</v>
      </c>
      <c r="O608">
        <v>0.968588730125585</v>
      </c>
      <c r="P608">
        <v>0.96797970754998497</v>
      </c>
      <c r="Q608" t="s">
        <v>40</v>
      </c>
      <c r="R608">
        <v>0.96521687011767499</v>
      </c>
      <c r="S608">
        <v>0.97166305665401498</v>
      </c>
      <c r="T608" t="s">
        <v>40</v>
      </c>
      <c r="U608" t="s">
        <v>40</v>
      </c>
      <c r="V608" t="s">
        <v>83</v>
      </c>
      <c r="W608" t="s">
        <v>40</v>
      </c>
      <c r="X608" t="s">
        <v>40</v>
      </c>
      <c r="Y608" t="s">
        <v>40</v>
      </c>
      <c r="Z608">
        <v>0.96934651246548398</v>
      </c>
      <c r="AA608">
        <v>0.96755823643795302</v>
      </c>
      <c r="AB608" t="s">
        <v>40</v>
      </c>
      <c r="AH608" t="s">
        <v>40</v>
      </c>
    </row>
    <row r="611" spans="1:60" x14ac:dyDescent="0.2">
      <c r="A611" t="s">
        <v>89</v>
      </c>
      <c r="BG611" t="s">
        <v>40</v>
      </c>
      <c r="BH611" t="s">
        <v>40</v>
      </c>
    </row>
    <row r="612" spans="1:60" x14ac:dyDescent="0.2">
      <c r="BG612" t="s">
        <v>40</v>
      </c>
      <c r="BH612" t="s">
        <v>40</v>
      </c>
    </row>
    <row r="613" spans="1:60" x14ac:dyDescent="0.2">
      <c r="B613" t="s">
        <v>39</v>
      </c>
      <c r="C613" t="s">
        <v>40</v>
      </c>
      <c r="D613" t="s">
        <v>40</v>
      </c>
      <c r="E613" t="s">
        <v>40</v>
      </c>
      <c r="F613" t="s">
        <v>41</v>
      </c>
      <c r="G613" t="s">
        <v>40</v>
      </c>
      <c r="H613" t="s">
        <v>40</v>
      </c>
      <c r="I613" t="s">
        <v>40</v>
      </c>
      <c r="J613" t="s">
        <v>42</v>
      </c>
      <c r="K613" t="s">
        <v>40</v>
      </c>
      <c r="L613" t="s">
        <v>40</v>
      </c>
      <c r="M613" t="s">
        <v>40</v>
      </c>
      <c r="N613" t="s">
        <v>43</v>
      </c>
      <c r="O613" t="s">
        <v>40</v>
      </c>
      <c r="P613" t="s">
        <v>40</v>
      </c>
      <c r="Q613" t="s">
        <v>40</v>
      </c>
      <c r="R613" t="s">
        <v>44</v>
      </c>
      <c r="S613" t="s">
        <v>40</v>
      </c>
      <c r="T613" t="s">
        <v>40</v>
      </c>
      <c r="U613" t="s">
        <v>40</v>
      </c>
      <c r="V613" t="s">
        <v>45</v>
      </c>
      <c r="W613" t="s">
        <v>40</v>
      </c>
      <c r="X613" t="s">
        <v>40</v>
      </c>
      <c r="Y613" t="s">
        <v>40</v>
      </c>
      <c r="Z613" t="s">
        <v>46</v>
      </c>
      <c r="AA613" t="s">
        <v>40</v>
      </c>
      <c r="AB613" t="s">
        <v>40</v>
      </c>
      <c r="AH613" t="s">
        <v>40</v>
      </c>
      <c r="BG613" t="s">
        <v>40</v>
      </c>
      <c r="BH613" t="s">
        <v>40</v>
      </c>
    </row>
    <row r="614" spans="1:60" x14ac:dyDescent="0.2">
      <c r="A614" t="s">
        <v>47</v>
      </c>
      <c r="B614">
        <v>9.4839168576622097E-4</v>
      </c>
      <c r="C614">
        <v>8.4117764870819103E-4</v>
      </c>
      <c r="D614">
        <v>9.9641291351135891E-4</v>
      </c>
      <c r="E614">
        <v>8.7947231661003296E-4</v>
      </c>
      <c r="F614">
        <v>1.0499999999999999E-3</v>
      </c>
      <c r="G614">
        <v>1.1666168112473799E-3</v>
      </c>
      <c r="H614">
        <v>5.3502957524596503E-4</v>
      </c>
      <c r="I614" t="s">
        <v>40</v>
      </c>
      <c r="J614" t="s">
        <v>83</v>
      </c>
      <c r="K614" t="s">
        <v>40</v>
      </c>
      <c r="L614" t="s">
        <v>40</v>
      </c>
      <c r="M614" t="s">
        <v>40</v>
      </c>
      <c r="N614">
        <v>0</v>
      </c>
      <c r="O614">
        <v>1.83E-3</v>
      </c>
      <c r="P614" t="s">
        <v>40</v>
      </c>
      <c r="Q614" t="s">
        <v>40</v>
      </c>
      <c r="R614">
        <v>9.18989111976825E-4</v>
      </c>
      <c r="S614">
        <v>9.14131277200373E-4</v>
      </c>
      <c r="T614" t="s">
        <v>40</v>
      </c>
      <c r="U614" t="s">
        <v>40</v>
      </c>
      <c r="V614" t="s">
        <v>83</v>
      </c>
      <c r="W614" t="s">
        <v>40</v>
      </c>
      <c r="X614" t="s">
        <v>40</v>
      </c>
      <c r="Y614" t="s">
        <v>40</v>
      </c>
      <c r="Z614" t="s">
        <v>83</v>
      </c>
      <c r="AA614" t="s">
        <v>40</v>
      </c>
      <c r="AB614" t="s">
        <v>40</v>
      </c>
      <c r="AH614" t="s">
        <v>40</v>
      </c>
      <c r="BG614" t="s">
        <v>40</v>
      </c>
      <c r="BH614" t="s">
        <v>40</v>
      </c>
    </row>
    <row r="615" spans="1:60" x14ac:dyDescent="0.2">
      <c r="A615" t="s">
        <v>52</v>
      </c>
      <c r="B615">
        <v>1.05526577622335E-3</v>
      </c>
      <c r="C615">
        <v>8.0560942861405299E-4</v>
      </c>
      <c r="D615">
        <v>8.9036623731228101E-4</v>
      </c>
      <c r="E615" t="s">
        <v>40</v>
      </c>
      <c r="F615">
        <v>7.7009655826076602E-4</v>
      </c>
      <c r="G615">
        <v>1.02274094573456E-3</v>
      </c>
      <c r="H615">
        <v>9.5894516032364401E-4</v>
      </c>
      <c r="I615" t="s">
        <v>40</v>
      </c>
      <c r="J615">
        <v>3.2805463600846902E-4</v>
      </c>
      <c r="K615">
        <v>2.4199999999999998E-3</v>
      </c>
      <c r="L615">
        <v>0</v>
      </c>
      <c r="M615" t="s">
        <v>40</v>
      </c>
      <c r="N615">
        <v>2.5651732983356201E-3</v>
      </c>
      <c r="O615">
        <v>1.7969451931716001E-4</v>
      </c>
      <c r="P615">
        <v>0</v>
      </c>
      <c r="Q615" t="s">
        <v>40</v>
      </c>
      <c r="R615">
        <v>1.1046616722569201E-3</v>
      </c>
      <c r="S615">
        <v>7.31413208927194E-4</v>
      </c>
      <c r="T615" t="s">
        <v>40</v>
      </c>
      <c r="U615" t="s">
        <v>40</v>
      </c>
      <c r="V615">
        <v>7.7507825309286005E-4</v>
      </c>
      <c r="W615">
        <v>1.02092904543134E-3</v>
      </c>
      <c r="X615">
        <v>9.5E-4</v>
      </c>
      <c r="Y615" t="s">
        <v>40</v>
      </c>
      <c r="Z615">
        <v>8.3708693745764701E-4</v>
      </c>
      <c r="AA615">
        <v>9.959762559260581E-4</v>
      </c>
      <c r="AB615" t="s">
        <v>40</v>
      </c>
      <c r="AH615" t="s">
        <v>40</v>
      </c>
      <c r="BG615" t="s">
        <v>40</v>
      </c>
      <c r="BH615" t="s">
        <v>40</v>
      </c>
    </row>
    <row r="616" spans="1:60" x14ac:dyDescent="0.2">
      <c r="A616" t="s">
        <v>54</v>
      </c>
      <c r="B616" t="s">
        <v>83</v>
      </c>
      <c r="C616" t="s">
        <v>40</v>
      </c>
      <c r="D616" t="s">
        <v>40</v>
      </c>
      <c r="E616" t="s">
        <v>40</v>
      </c>
      <c r="F616">
        <v>9.7000000000000005E-4</v>
      </c>
      <c r="G616">
        <v>8.6051630978587097E-4</v>
      </c>
      <c r="H616" t="s">
        <v>40</v>
      </c>
      <c r="I616" t="s">
        <v>40</v>
      </c>
      <c r="J616" t="s">
        <v>83</v>
      </c>
      <c r="K616" t="s">
        <v>40</v>
      </c>
      <c r="L616" t="s">
        <v>40</v>
      </c>
      <c r="M616" t="s">
        <v>40</v>
      </c>
      <c r="N616">
        <v>2.1455390666905E-3</v>
      </c>
      <c r="O616">
        <v>4.2028158866440498E-4</v>
      </c>
      <c r="P616">
        <v>1.790670606142E-4</v>
      </c>
      <c r="Q616" t="s">
        <v>40</v>
      </c>
      <c r="R616">
        <v>8.3869164103997698E-4</v>
      </c>
      <c r="S616">
        <v>9.9407531114557206E-4</v>
      </c>
      <c r="T616" t="s">
        <v>40</v>
      </c>
      <c r="U616" t="s">
        <v>40</v>
      </c>
      <c r="V616">
        <v>1.01912355374378E-3</v>
      </c>
      <c r="W616">
        <v>8.1457493095980695E-4</v>
      </c>
      <c r="X616" t="s">
        <v>40</v>
      </c>
      <c r="Y616" t="s">
        <v>40</v>
      </c>
      <c r="Z616">
        <v>9.8999999999999999E-4</v>
      </c>
      <c r="AA616">
        <v>1.01046124583927E-3</v>
      </c>
      <c r="AB616">
        <v>7.5000000000000002E-4</v>
      </c>
      <c r="AH616">
        <v>7.5000000000000002E-4</v>
      </c>
      <c r="BG616" t="s">
        <v>40</v>
      </c>
      <c r="BH616" t="s">
        <v>40</v>
      </c>
    </row>
    <row r="617" spans="1:60" x14ac:dyDescent="0.2">
      <c r="A617" t="s">
        <v>55</v>
      </c>
      <c r="B617">
        <v>8.0935251798561095E-4</v>
      </c>
      <c r="C617">
        <v>8.5999999999999998E-4</v>
      </c>
      <c r="D617">
        <v>1.08147080028839E-3</v>
      </c>
      <c r="E617" t="s">
        <v>40</v>
      </c>
      <c r="F617">
        <v>8.5667609674463E-4</v>
      </c>
      <c r="G617">
        <v>9.7644573751544297E-4</v>
      </c>
      <c r="H617" t="s">
        <v>40</v>
      </c>
      <c r="I617" t="s">
        <v>40</v>
      </c>
      <c r="J617">
        <v>1.41815639668431E-3</v>
      </c>
      <c r="K617">
        <v>4.2000000000000002E-4</v>
      </c>
      <c r="L617" t="s">
        <v>40</v>
      </c>
      <c r="M617" t="s">
        <v>40</v>
      </c>
      <c r="N617">
        <v>3.8999999999999999E-4</v>
      </c>
      <c r="O617">
        <v>1.7949024769654099E-4</v>
      </c>
      <c r="P617">
        <v>2.1800000000000001E-3</v>
      </c>
      <c r="Q617" t="s">
        <v>40</v>
      </c>
      <c r="R617">
        <v>9.1E-4</v>
      </c>
      <c r="S617">
        <v>9.5799778463012296E-4</v>
      </c>
      <c r="T617">
        <v>8.8999999999999995E-4</v>
      </c>
      <c r="U617" t="s">
        <v>40</v>
      </c>
      <c r="V617">
        <v>8.76319458275244E-4</v>
      </c>
      <c r="W617">
        <v>9.5682334648965401E-4</v>
      </c>
      <c r="X617" t="s">
        <v>40</v>
      </c>
      <c r="Y617" t="s">
        <v>40</v>
      </c>
      <c r="Z617">
        <v>1.0203265044814299E-3</v>
      </c>
      <c r="AA617">
        <v>8.13621209715827E-4</v>
      </c>
      <c r="AB617" t="s">
        <v>40</v>
      </c>
      <c r="AH617" t="s">
        <v>40</v>
      </c>
    </row>
    <row r="618" spans="1:60" x14ac:dyDescent="0.2">
      <c r="A618" t="s">
        <v>56</v>
      </c>
      <c r="B618">
        <v>8.0666845926324199E-4</v>
      </c>
      <c r="C618">
        <v>1.0194596863662201E-3</v>
      </c>
      <c r="D618">
        <v>9.2388388865708999E-4</v>
      </c>
      <c r="E618" t="s">
        <v>40</v>
      </c>
      <c r="F618">
        <v>6.4094860393382202E-4</v>
      </c>
      <c r="G618">
        <v>1.15115909812638E-3</v>
      </c>
      <c r="H618">
        <v>1.07728524119219E-3</v>
      </c>
      <c r="I618">
        <v>7.9497575323952605E-4</v>
      </c>
      <c r="J618">
        <v>1.71379605826906E-3</v>
      </c>
      <c r="K618">
        <v>1.2E-4</v>
      </c>
      <c r="L618" t="s">
        <v>40</v>
      </c>
      <c r="M618" t="s">
        <v>40</v>
      </c>
      <c r="N618">
        <v>0</v>
      </c>
      <c r="O618">
        <v>0</v>
      </c>
      <c r="P618">
        <v>2.74544911966577E-3</v>
      </c>
      <c r="Q618" t="s">
        <v>40</v>
      </c>
      <c r="R618">
        <v>7.5919525303178601E-4</v>
      </c>
      <c r="S618">
        <v>1.07306798084374E-3</v>
      </c>
      <c r="T618" t="s">
        <v>40</v>
      </c>
      <c r="U618" t="s">
        <v>40</v>
      </c>
      <c r="V618" t="s">
        <v>83</v>
      </c>
      <c r="W618" t="s">
        <v>40</v>
      </c>
      <c r="X618" t="s">
        <v>40</v>
      </c>
      <c r="Y618" t="s">
        <v>40</v>
      </c>
      <c r="Z618">
        <v>8.6037856656929004E-4</v>
      </c>
      <c r="AA618">
        <v>9.7226080400015797E-4</v>
      </c>
      <c r="AB618" t="s">
        <v>40</v>
      </c>
      <c r="AH618" t="s">
        <v>40</v>
      </c>
    </row>
    <row r="621" spans="1:60" x14ac:dyDescent="0.2">
      <c r="A621" t="s">
        <v>90</v>
      </c>
      <c r="BG621" t="s">
        <v>40</v>
      </c>
      <c r="BH621" t="s">
        <v>40</v>
      </c>
    </row>
    <row r="622" spans="1:60" x14ac:dyDescent="0.2">
      <c r="BG622" t="s">
        <v>40</v>
      </c>
      <c r="BH622" t="s">
        <v>40</v>
      </c>
    </row>
    <row r="623" spans="1:60" x14ac:dyDescent="0.2">
      <c r="B623" t="s">
        <v>39</v>
      </c>
      <c r="C623" t="s">
        <v>40</v>
      </c>
      <c r="D623" t="s">
        <v>40</v>
      </c>
      <c r="E623" t="s">
        <v>40</v>
      </c>
      <c r="F623" t="s">
        <v>41</v>
      </c>
      <c r="G623" t="s">
        <v>40</v>
      </c>
      <c r="H623" t="s">
        <v>40</v>
      </c>
      <c r="I623" t="s">
        <v>40</v>
      </c>
      <c r="J623" t="s">
        <v>42</v>
      </c>
      <c r="K623" t="s">
        <v>40</v>
      </c>
      <c r="L623" t="s">
        <v>40</v>
      </c>
      <c r="M623" t="s">
        <v>40</v>
      </c>
      <c r="N623" t="s">
        <v>43</v>
      </c>
      <c r="O623" t="s">
        <v>40</v>
      </c>
      <c r="P623" t="s">
        <v>40</v>
      </c>
      <c r="Q623" t="s">
        <v>40</v>
      </c>
      <c r="R623" t="s">
        <v>44</v>
      </c>
      <c r="S623" t="s">
        <v>40</v>
      </c>
      <c r="T623" t="s">
        <v>40</v>
      </c>
      <c r="U623" t="s">
        <v>40</v>
      </c>
      <c r="V623" t="s">
        <v>45</v>
      </c>
      <c r="W623" t="s">
        <v>40</v>
      </c>
      <c r="X623" t="s">
        <v>40</v>
      </c>
      <c r="Y623" t="s">
        <v>40</v>
      </c>
      <c r="Z623" t="s">
        <v>46</v>
      </c>
      <c r="AA623" t="s">
        <v>40</v>
      </c>
      <c r="AB623" t="s">
        <v>40</v>
      </c>
      <c r="AH623" t="s">
        <v>40</v>
      </c>
      <c r="BG623" t="s">
        <v>40</v>
      </c>
      <c r="BH623" t="s">
        <v>40</v>
      </c>
    </row>
    <row r="624" spans="1:60" x14ac:dyDescent="0.2">
      <c r="A624" t="s">
        <v>47</v>
      </c>
      <c r="B624">
        <v>3.2798545799415102E-3</v>
      </c>
      <c r="C624">
        <v>3.6050470658922401E-3</v>
      </c>
      <c r="D624">
        <v>3.46751693901952E-3</v>
      </c>
      <c r="E624">
        <v>3.7177693383969599E-3</v>
      </c>
      <c r="F624">
        <v>3.5699999999999998E-3</v>
      </c>
      <c r="G624">
        <v>4.21776847143284E-3</v>
      </c>
      <c r="H624">
        <v>2.7643194721041499E-3</v>
      </c>
      <c r="I624" t="s">
        <v>40</v>
      </c>
      <c r="J624" t="s">
        <v>83</v>
      </c>
      <c r="K624" t="s">
        <v>40</v>
      </c>
      <c r="L624" t="s">
        <v>40</v>
      </c>
      <c r="M624" t="s">
        <v>40</v>
      </c>
      <c r="N624">
        <v>3.9245373229475798E-3</v>
      </c>
      <c r="O624">
        <v>3.1099999999999999E-3</v>
      </c>
      <c r="P624" t="s">
        <v>40</v>
      </c>
      <c r="Q624" t="s">
        <v>40</v>
      </c>
      <c r="R624">
        <v>3.99560483468185E-5</v>
      </c>
      <c r="S624">
        <v>6.9752190934202398E-3</v>
      </c>
      <c r="T624" t="s">
        <v>40</v>
      </c>
      <c r="U624" t="s">
        <v>40</v>
      </c>
      <c r="V624" t="s">
        <v>83</v>
      </c>
      <c r="W624" t="s">
        <v>40</v>
      </c>
      <c r="X624" t="s">
        <v>40</v>
      </c>
      <c r="Y624" t="s">
        <v>40</v>
      </c>
      <c r="Z624" t="s">
        <v>83</v>
      </c>
      <c r="AA624" t="s">
        <v>40</v>
      </c>
      <c r="AB624" t="s">
        <v>40</v>
      </c>
      <c r="AH624" t="s">
        <v>40</v>
      </c>
      <c r="BG624" t="s">
        <v>40</v>
      </c>
      <c r="BH624" t="s">
        <v>40</v>
      </c>
    </row>
    <row r="625" spans="1:60" x14ac:dyDescent="0.2">
      <c r="A625" t="s">
        <v>52</v>
      </c>
      <c r="B625">
        <v>2.9245937226761499E-3</v>
      </c>
      <c r="C625">
        <v>3.81918543935551E-3</v>
      </c>
      <c r="D625">
        <v>3.79889594586573E-3</v>
      </c>
      <c r="E625" t="s">
        <v>40</v>
      </c>
      <c r="F625">
        <v>3.5246727089627301E-3</v>
      </c>
      <c r="G625">
        <v>3.4291902298159002E-3</v>
      </c>
      <c r="H625">
        <v>3.5960443512136602E-3</v>
      </c>
      <c r="I625" t="s">
        <v>40</v>
      </c>
      <c r="J625">
        <v>5.6663982583281096E-4</v>
      </c>
      <c r="K625">
        <v>9.9799999999999993E-3</v>
      </c>
      <c r="L625">
        <v>0</v>
      </c>
      <c r="M625" t="s">
        <v>40</v>
      </c>
      <c r="N625">
        <v>4.0267255264570699E-3</v>
      </c>
      <c r="O625">
        <v>3.0847559149445899E-3</v>
      </c>
      <c r="P625">
        <v>3.4369396294082399E-3</v>
      </c>
      <c r="Q625" t="s">
        <v>40</v>
      </c>
      <c r="R625">
        <v>6.7484785796059297E-3</v>
      </c>
      <c r="S625">
        <v>3.3605471761519699E-4</v>
      </c>
      <c r="T625" t="s">
        <v>40</v>
      </c>
      <c r="U625" t="s">
        <v>40</v>
      </c>
      <c r="V625">
        <v>3.2493665225816E-3</v>
      </c>
      <c r="W625">
        <v>3.6633336336065799E-3</v>
      </c>
      <c r="X625">
        <v>3.64E-3</v>
      </c>
      <c r="Y625" t="s">
        <v>40</v>
      </c>
      <c r="Z625">
        <v>3.2287639016223501E-3</v>
      </c>
      <c r="AA625">
        <v>3.80462929763754E-3</v>
      </c>
      <c r="AB625" t="s">
        <v>40</v>
      </c>
      <c r="AH625" t="s">
        <v>40</v>
      </c>
      <c r="BG625" t="s">
        <v>40</v>
      </c>
      <c r="BH625" t="s">
        <v>40</v>
      </c>
    </row>
    <row r="626" spans="1:60" x14ac:dyDescent="0.2">
      <c r="A626" t="s">
        <v>54</v>
      </c>
      <c r="B626" t="s">
        <v>83</v>
      </c>
      <c r="C626" t="s">
        <v>40</v>
      </c>
      <c r="D626" t="s">
        <v>40</v>
      </c>
      <c r="E626" t="s">
        <v>40</v>
      </c>
      <c r="F626">
        <v>3.2299999999999998E-3</v>
      </c>
      <c r="G626">
        <v>3.8022813688212902E-3</v>
      </c>
      <c r="H626" t="s">
        <v>40</v>
      </c>
      <c r="I626" t="s">
        <v>40</v>
      </c>
      <c r="J626" t="s">
        <v>83</v>
      </c>
      <c r="K626" t="s">
        <v>40</v>
      </c>
      <c r="L626" t="s">
        <v>40</v>
      </c>
      <c r="M626" t="s">
        <v>40</v>
      </c>
      <c r="N626">
        <v>3.5163001370761E-3</v>
      </c>
      <c r="O626">
        <v>3.5723935036474398E-3</v>
      </c>
      <c r="P626">
        <v>3.46196317187453E-3</v>
      </c>
      <c r="Q626" t="s">
        <v>40</v>
      </c>
      <c r="R626">
        <v>5.9906545788569803E-3</v>
      </c>
      <c r="S626">
        <v>1.0537198298143E-3</v>
      </c>
      <c r="T626" t="s">
        <v>40</v>
      </c>
      <c r="U626" t="s">
        <v>40</v>
      </c>
      <c r="V626">
        <v>3.3371300681413899E-3</v>
      </c>
      <c r="W626">
        <v>3.6953887111835101E-3</v>
      </c>
      <c r="X626" t="s">
        <v>40</v>
      </c>
      <c r="Y626" t="s">
        <v>40</v>
      </c>
      <c r="Z626">
        <v>3.5400000000000002E-3</v>
      </c>
      <c r="AA626">
        <v>3.4177365668093202E-3</v>
      </c>
      <c r="AB626">
        <v>3.5899999999999999E-3</v>
      </c>
      <c r="AH626">
        <v>3.5899999999999999E-3</v>
      </c>
      <c r="BG626" t="s">
        <v>40</v>
      </c>
      <c r="BH626" t="s">
        <v>40</v>
      </c>
    </row>
    <row r="627" spans="1:60" x14ac:dyDescent="0.2">
      <c r="A627" t="s">
        <v>55</v>
      </c>
      <c r="B627">
        <v>3.29736211031175E-3</v>
      </c>
      <c r="C627">
        <v>3.82E-3</v>
      </c>
      <c r="D627">
        <v>3.4246575342465699E-3</v>
      </c>
      <c r="E627" t="s">
        <v>40</v>
      </c>
      <c r="F627">
        <v>3.0083276885683498E-3</v>
      </c>
      <c r="G627">
        <v>4.0253477342473299E-3</v>
      </c>
      <c r="H627" t="s">
        <v>40</v>
      </c>
      <c r="I627" t="s">
        <v>40</v>
      </c>
      <c r="J627">
        <v>5.8523918905422903E-3</v>
      </c>
      <c r="K627">
        <v>1.1900000000000001E-3</v>
      </c>
      <c r="L627" t="s">
        <v>40</v>
      </c>
      <c r="M627" t="s">
        <v>40</v>
      </c>
      <c r="N627">
        <v>3.3800000000000002E-3</v>
      </c>
      <c r="O627">
        <v>3.8291252841928902E-3</v>
      </c>
      <c r="P627">
        <v>3.3400000000000001E-3</v>
      </c>
      <c r="Q627" t="s">
        <v>40</v>
      </c>
      <c r="R627">
        <v>1.24E-3</v>
      </c>
      <c r="S627">
        <v>5.0893632308475197E-4</v>
      </c>
      <c r="T627">
        <v>8.7100000000000007E-3</v>
      </c>
      <c r="U627" t="s">
        <v>40</v>
      </c>
      <c r="V627">
        <v>3.4654451304520998E-3</v>
      </c>
      <c r="W627">
        <v>3.5681537296176598E-3</v>
      </c>
      <c r="X627" t="s">
        <v>40</v>
      </c>
      <c r="Y627" t="s">
        <v>40</v>
      </c>
      <c r="Z627">
        <v>3.4210947503200998E-3</v>
      </c>
      <c r="AA627">
        <v>3.6116843943483001E-3</v>
      </c>
      <c r="AB627" t="s">
        <v>40</v>
      </c>
      <c r="AH627" t="s">
        <v>40</v>
      </c>
    </row>
    <row r="628" spans="1:60" x14ac:dyDescent="0.2">
      <c r="A628" t="s">
        <v>56</v>
      </c>
      <c r="B628">
        <v>3.6748229810881E-3</v>
      </c>
      <c r="C628">
        <v>3.3282360349015001E-3</v>
      </c>
      <c r="D628">
        <v>3.54652202419979E-3</v>
      </c>
      <c r="E628" t="s">
        <v>40</v>
      </c>
      <c r="F628">
        <v>3.4050394583984298E-3</v>
      </c>
      <c r="G628">
        <v>3.6916481422673798E-3</v>
      </c>
      <c r="H628">
        <v>3.8702469776164001E-3</v>
      </c>
      <c r="I628">
        <v>3.1004054376341499E-3</v>
      </c>
      <c r="J628">
        <v>6.4765548713656496E-3</v>
      </c>
      <c r="K628">
        <v>5.5999999999999995E-4</v>
      </c>
      <c r="L628" t="s">
        <v>40</v>
      </c>
      <c r="M628" t="s">
        <v>40</v>
      </c>
      <c r="N628">
        <v>3.48E-3</v>
      </c>
      <c r="O628">
        <v>3.8481042866091901E-3</v>
      </c>
      <c r="P628">
        <v>3.2229185317815502E-3</v>
      </c>
      <c r="Q628" t="s">
        <v>40</v>
      </c>
      <c r="R628">
        <v>6.5530537630111999E-3</v>
      </c>
      <c r="S628">
        <v>4.9679073187210599E-4</v>
      </c>
      <c r="T628" t="s">
        <v>40</v>
      </c>
      <c r="U628" t="s">
        <v>40</v>
      </c>
      <c r="V628" t="s">
        <v>83</v>
      </c>
      <c r="W628" t="s">
        <v>40</v>
      </c>
      <c r="X628" t="s">
        <v>40</v>
      </c>
      <c r="Y628" t="s">
        <v>40</v>
      </c>
      <c r="Z628">
        <v>3.4615230701508602E-3</v>
      </c>
      <c r="AA628">
        <v>3.57157030040874E-3</v>
      </c>
      <c r="AB628" t="s">
        <v>40</v>
      </c>
      <c r="AH628" t="s">
        <v>40</v>
      </c>
    </row>
    <row r="631" spans="1:60" x14ac:dyDescent="0.2">
      <c r="A631" t="s">
        <v>91</v>
      </c>
      <c r="BG631" t="s">
        <v>40</v>
      </c>
      <c r="BH631" t="s">
        <v>40</v>
      </c>
    </row>
    <row r="632" spans="1:60" x14ac:dyDescent="0.2">
      <c r="BG632" t="s">
        <v>40</v>
      </c>
      <c r="BH632" t="s">
        <v>40</v>
      </c>
    </row>
    <row r="633" spans="1:60" x14ac:dyDescent="0.2">
      <c r="B633" t="s">
        <v>39</v>
      </c>
      <c r="C633" t="s">
        <v>40</v>
      </c>
      <c r="D633" t="s">
        <v>40</v>
      </c>
      <c r="E633" t="s">
        <v>40</v>
      </c>
      <c r="F633" t="s">
        <v>41</v>
      </c>
      <c r="G633" t="s">
        <v>40</v>
      </c>
      <c r="H633" t="s">
        <v>40</v>
      </c>
      <c r="I633" t="s">
        <v>40</v>
      </c>
      <c r="J633" t="s">
        <v>42</v>
      </c>
      <c r="K633" t="s">
        <v>40</v>
      </c>
      <c r="L633" t="s">
        <v>40</v>
      </c>
      <c r="M633" t="s">
        <v>40</v>
      </c>
      <c r="N633" t="s">
        <v>43</v>
      </c>
      <c r="O633" t="s">
        <v>40</v>
      </c>
      <c r="P633" t="s">
        <v>40</v>
      </c>
      <c r="Q633" t="s">
        <v>40</v>
      </c>
      <c r="R633" t="s">
        <v>44</v>
      </c>
      <c r="S633" t="s">
        <v>40</v>
      </c>
      <c r="T633" t="s">
        <v>40</v>
      </c>
      <c r="U633" t="s">
        <v>40</v>
      </c>
      <c r="V633" t="s">
        <v>45</v>
      </c>
      <c r="W633" t="s">
        <v>40</v>
      </c>
      <c r="X633" t="s">
        <v>40</v>
      </c>
      <c r="Y633" t="s">
        <v>40</v>
      </c>
      <c r="Z633" t="s">
        <v>46</v>
      </c>
      <c r="AA633" t="s">
        <v>40</v>
      </c>
      <c r="AB633" t="s">
        <v>40</v>
      </c>
      <c r="AH633" t="s">
        <v>40</v>
      </c>
      <c r="BG633" t="s">
        <v>40</v>
      </c>
      <c r="BH633" t="s">
        <v>40</v>
      </c>
    </row>
    <row r="634" spans="1:60" x14ac:dyDescent="0.2">
      <c r="A634" t="s">
        <v>47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 t="s">
        <v>40</v>
      </c>
      <c r="J634" t="s">
        <v>83</v>
      </c>
      <c r="K634" t="s">
        <v>40</v>
      </c>
      <c r="L634" t="s">
        <v>40</v>
      </c>
      <c r="M634" t="s">
        <v>40</v>
      </c>
      <c r="N634">
        <v>0</v>
      </c>
      <c r="O634">
        <v>0</v>
      </c>
      <c r="P634" t="s">
        <v>40</v>
      </c>
      <c r="Q634" t="s">
        <v>40</v>
      </c>
      <c r="R634">
        <v>0</v>
      </c>
      <c r="S634">
        <v>0</v>
      </c>
      <c r="T634" t="s">
        <v>40</v>
      </c>
      <c r="U634" t="s">
        <v>40</v>
      </c>
      <c r="V634" t="s">
        <v>83</v>
      </c>
      <c r="W634" t="s">
        <v>40</v>
      </c>
      <c r="X634" t="s">
        <v>40</v>
      </c>
      <c r="Y634" t="s">
        <v>40</v>
      </c>
      <c r="Z634" t="s">
        <v>83</v>
      </c>
      <c r="AA634" t="s">
        <v>40</v>
      </c>
      <c r="AB634" t="s">
        <v>40</v>
      </c>
      <c r="AH634" t="s">
        <v>40</v>
      </c>
      <c r="BG634" t="s">
        <v>40</v>
      </c>
      <c r="BH634" t="s">
        <v>40</v>
      </c>
    </row>
    <row r="635" spans="1:60" x14ac:dyDescent="0.2">
      <c r="A635" t="s">
        <v>52</v>
      </c>
      <c r="B635">
        <v>0</v>
      </c>
      <c r="C635">
        <v>0</v>
      </c>
      <c r="D635">
        <v>0</v>
      </c>
      <c r="E635" t="s">
        <v>40</v>
      </c>
      <c r="F635">
        <v>0</v>
      </c>
      <c r="G635">
        <v>0</v>
      </c>
      <c r="H635">
        <v>0</v>
      </c>
      <c r="I635" t="s">
        <v>40</v>
      </c>
      <c r="J635">
        <v>0</v>
      </c>
      <c r="K635">
        <v>0</v>
      </c>
      <c r="L635">
        <v>0</v>
      </c>
      <c r="M635" t="s">
        <v>40</v>
      </c>
      <c r="N635">
        <v>0</v>
      </c>
      <c r="O635">
        <v>0</v>
      </c>
      <c r="P635">
        <v>0</v>
      </c>
      <c r="Q635" t="s">
        <v>40</v>
      </c>
      <c r="R635">
        <v>0</v>
      </c>
      <c r="S635">
        <v>0</v>
      </c>
      <c r="T635" t="s">
        <v>40</v>
      </c>
      <c r="U635" t="s">
        <v>40</v>
      </c>
      <c r="V635">
        <v>0</v>
      </c>
      <c r="W635">
        <v>0</v>
      </c>
      <c r="X635">
        <v>0</v>
      </c>
      <c r="Y635" t="s">
        <v>40</v>
      </c>
      <c r="Z635">
        <v>0</v>
      </c>
      <c r="AA635">
        <v>0</v>
      </c>
      <c r="AB635" t="s">
        <v>40</v>
      </c>
      <c r="AH635" t="s">
        <v>40</v>
      </c>
      <c r="BG635" t="s">
        <v>40</v>
      </c>
      <c r="BH635" t="s">
        <v>40</v>
      </c>
    </row>
    <row r="636" spans="1:60" x14ac:dyDescent="0.2">
      <c r="A636" t="s">
        <v>54</v>
      </c>
      <c r="B636" t="s">
        <v>83</v>
      </c>
      <c r="C636" t="s">
        <v>40</v>
      </c>
      <c r="D636" t="s">
        <v>40</v>
      </c>
      <c r="E636" t="s">
        <v>40</v>
      </c>
      <c r="F636">
        <v>0</v>
      </c>
      <c r="G636">
        <v>0</v>
      </c>
      <c r="H636" t="s">
        <v>40</v>
      </c>
      <c r="I636" t="s">
        <v>40</v>
      </c>
      <c r="J636" t="s">
        <v>83</v>
      </c>
      <c r="K636" t="s">
        <v>40</v>
      </c>
      <c r="L636" t="s">
        <v>40</v>
      </c>
      <c r="M636" t="s">
        <v>40</v>
      </c>
      <c r="N636">
        <v>0</v>
      </c>
      <c r="O636">
        <v>0</v>
      </c>
      <c r="P636">
        <v>0</v>
      </c>
      <c r="Q636" t="s">
        <v>40</v>
      </c>
      <c r="R636">
        <v>0</v>
      </c>
      <c r="S636">
        <v>0</v>
      </c>
      <c r="T636" t="s">
        <v>40</v>
      </c>
      <c r="U636" t="s">
        <v>40</v>
      </c>
      <c r="V636">
        <v>0</v>
      </c>
      <c r="W636">
        <v>0</v>
      </c>
      <c r="X636" t="s">
        <v>40</v>
      </c>
      <c r="Y636" t="s">
        <v>40</v>
      </c>
      <c r="Z636">
        <v>0</v>
      </c>
      <c r="AA636">
        <v>0</v>
      </c>
      <c r="AB636">
        <v>0</v>
      </c>
      <c r="AH636">
        <v>0</v>
      </c>
      <c r="BG636" t="s">
        <v>40</v>
      </c>
      <c r="BH636" t="s">
        <v>40</v>
      </c>
    </row>
    <row r="637" spans="1:60" x14ac:dyDescent="0.2">
      <c r="A637" t="s">
        <v>55</v>
      </c>
      <c r="B637">
        <v>0</v>
      </c>
      <c r="C637">
        <v>0</v>
      </c>
      <c r="D637">
        <v>0</v>
      </c>
      <c r="E637" t="s">
        <v>40</v>
      </c>
      <c r="F637">
        <v>0</v>
      </c>
      <c r="G637">
        <v>0</v>
      </c>
      <c r="H637" t="s">
        <v>40</v>
      </c>
      <c r="I637" t="s">
        <v>40</v>
      </c>
      <c r="J637">
        <v>0</v>
      </c>
      <c r="K637">
        <v>0</v>
      </c>
      <c r="L637" t="s">
        <v>40</v>
      </c>
      <c r="M637" t="s">
        <v>40</v>
      </c>
      <c r="N637">
        <v>0</v>
      </c>
      <c r="O637">
        <v>0</v>
      </c>
      <c r="P637">
        <v>0</v>
      </c>
      <c r="Q637" t="s">
        <v>40</v>
      </c>
      <c r="R637">
        <v>0</v>
      </c>
      <c r="S637">
        <v>0</v>
      </c>
      <c r="T637">
        <v>0</v>
      </c>
      <c r="U637" t="s">
        <v>40</v>
      </c>
      <c r="V637">
        <v>0</v>
      </c>
      <c r="W637">
        <v>0</v>
      </c>
      <c r="X637" t="s">
        <v>40</v>
      </c>
      <c r="Y637" t="s">
        <v>40</v>
      </c>
      <c r="Z637">
        <v>0</v>
      </c>
      <c r="AA637">
        <v>0</v>
      </c>
      <c r="AB637" t="s">
        <v>40</v>
      </c>
      <c r="AH637" t="s">
        <v>40</v>
      </c>
    </row>
    <row r="638" spans="1:60" x14ac:dyDescent="0.2">
      <c r="A638" t="s">
        <v>56</v>
      </c>
      <c r="B638">
        <v>0</v>
      </c>
      <c r="C638">
        <v>0</v>
      </c>
      <c r="D638">
        <v>0</v>
      </c>
      <c r="E638" t="s">
        <v>40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 t="s">
        <v>40</v>
      </c>
      <c r="M638" t="s">
        <v>40</v>
      </c>
      <c r="N638">
        <v>0</v>
      </c>
      <c r="O638">
        <v>0</v>
      </c>
      <c r="P638">
        <v>0</v>
      </c>
      <c r="Q638" t="s">
        <v>40</v>
      </c>
      <c r="R638">
        <v>0</v>
      </c>
      <c r="S638">
        <v>0</v>
      </c>
      <c r="T638" t="s">
        <v>40</v>
      </c>
      <c r="U638" t="s">
        <v>40</v>
      </c>
      <c r="V638" t="s">
        <v>83</v>
      </c>
      <c r="W638" t="s">
        <v>40</v>
      </c>
      <c r="X638" t="s">
        <v>40</v>
      </c>
      <c r="Y638" t="s">
        <v>40</v>
      </c>
      <c r="Z638">
        <v>0</v>
      </c>
      <c r="AA638">
        <v>0</v>
      </c>
      <c r="AB638" t="s">
        <v>40</v>
      </c>
      <c r="AH638" t="s">
        <v>40</v>
      </c>
    </row>
    <row r="641" spans="1:34" x14ac:dyDescent="0.2">
      <c r="A641" t="s">
        <v>92</v>
      </c>
    </row>
    <row r="643" spans="1:34" x14ac:dyDescent="0.2">
      <c r="B643" t="s">
        <v>39</v>
      </c>
      <c r="C643" t="s">
        <v>40</v>
      </c>
      <c r="D643" t="s">
        <v>40</v>
      </c>
      <c r="E643" t="s">
        <v>40</v>
      </c>
      <c r="F643" t="s">
        <v>41</v>
      </c>
      <c r="G643" t="s">
        <v>40</v>
      </c>
      <c r="H643" t="s">
        <v>40</v>
      </c>
      <c r="I643" t="s">
        <v>40</v>
      </c>
      <c r="J643" t="s">
        <v>42</v>
      </c>
      <c r="K643" t="s">
        <v>40</v>
      </c>
      <c r="L643" t="s">
        <v>40</v>
      </c>
      <c r="M643" t="s">
        <v>40</v>
      </c>
      <c r="N643" t="s">
        <v>43</v>
      </c>
      <c r="O643" t="s">
        <v>40</v>
      </c>
      <c r="P643" t="s">
        <v>40</v>
      </c>
      <c r="Q643" t="s">
        <v>40</v>
      </c>
      <c r="R643" t="s">
        <v>44</v>
      </c>
      <c r="S643" t="s">
        <v>40</v>
      </c>
      <c r="T643" t="s">
        <v>40</v>
      </c>
      <c r="U643" t="s">
        <v>40</v>
      </c>
      <c r="V643" t="s">
        <v>45</v>
      </c>
      <c r="W643" t="s">
        <v>40</v>
      </c>
      <c r="X643" t="s">
        <v>40</v>
      </c>
      <c r="Y643" t="s">
        <v>40</v>
      </c>
      <c r="Z643" t="s">
        <v>46</v>
      </c>
      <c r="AA643" t="s">
        <v>40</v>
      </c>
      <c r="AB643" t="s">
        <v>40</v>
      </c>
      <c r="AH643" t="s">
        <v>40</v>
      </c>
    </row>
    <row r="644" spans="1:34" x14ac:dyDescent="0.2">
      <c r="A644" t="s">
        <v>47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 t="s">
        <v>40</v>
      </c>
      <c r="J644" t="s">
        <v>83</v>
      </c>
      <c r="K644" t="s">
        <v>40</v>
      </c>
      <c r="L644" t="s">
        <v>40</v>
      </c>
      <c r="M644" t="s">
        <v>40</v>
      </c>
      <c r="N644">
        <v>0</v>
      </c>
      <c r="O644">
        <v>0</v>
      </c>
      <c r="P644" t="s">
        <v>40</v>
      </c>
      <c r="Q644" t="s">
        <v>40</v>
      </c>
      <c r="R644">
        <v>0</v>
      </c>
      <c r="S644">
        <v>0</v>
      </c>
      <c r="T644" t="s">
        <v>40</v>
      </c>
      <c r="U644" t="s">
        <v>40</v>
      </c>
      <c r="V644" t="s">
        <v>83</v>
      </c>
      <c r="W644" t="s">
        <v>40</v>
      </c>
      <c r="X644" t="s">
        <v>40</v>
      </c>
      <c r="Y644" t="s">
        <v>40</v>
      </c>
      <c r="Z644" t="s">
        <v>83</v>
      </c>
      <c r="AA644" t="s">
        <v>40</v>
      </c>
      <c r="AB644" t="s">
        <v>40</v>
      </c>
      <c r="AH644" t="s">
        <v>40</v>
      </c>
    </row>
    <row r="645" spans="1:34" x14ac:dyDescent="0.2">
      <c r="A645" t="s">
        <v>52</v>
      </c>
      <c r="B645">
        <v>0</v>
      </c>
      <c r="C645">
        <v>0</v>
      </c>
      <c r="D645">
        <v>0</v>
      </c>
      <c r="E645" t="s">
        <v>40</v>
      </c>
      <c r="F645">
        <v>0</v>
      </c>
      <c r="G645">
        <v>0</v>
      </c>
      <c r="H645">
        <v>0</v>
      </c>
      <c r="I645" t="s">
        <v>40</v>
      </c>
      <c r="J645">
        <v>0</v>
      </c>
      <c r="K645">
        <v>0</v>
      </c>
      <c r="L645">
        <v>0</v>
      </c>
      <c r="M645" t="s">
        <v>40</v>
      </c>
      <c r="N645">
        <v>0</v>
      </c>
      <c r="O645">
        <v>0</v>
      </c>
      <c r="P645">
        <v>0</v>
      </c>
      <c r="Q645" t="s">
        <v>40</v>
      </c>
      <c r="R645">
        <v>0</v>
      </c>
      <c r="S645">
        <v>0</v>
      </c>
      <c r="T645" t="s">
        <v>40</v>
      </c>
      <c r="U645" t="s">
        <v>40</v>
      </c>
      <c r="V645">
        <v>0</v>
      </c>
      <c r="W645">
        <v>0</v>
      </c>
      <c r="X645">
        <v>0</v>
      </c>
      <c r="Y645" t="s">
        <v>40</v>
      </c>
      <c r="Z645">
        <v>0</v>
      </c>
      <c r="AA645">
        <v>0</v>
      </c>
      <c r="AB645" t="s">
        <v>40</v>
      </c>
      <c r="AH645" t="s">
        <v>40</v>
      </c>
    </row>
    <row r="646" spans="1:34" x14ac:dyDescent="0.2">
      <c r="A646" t="s">
        <v>54</v>
      </c>
      <c r="B646" t="s">
        <v>83</v>
      </c>
      <c r="C646" t="s">
        <v>40</v>
      </c>
      <c r="D646" t="s">
        <v>40</v>
      </c>
      <c r="E646" t="s">
        <v>40</v>
      </c>
      <c r="F646">
        <v>0</v>
      </c>
      <c r="G646">
        <v>0</v>
      </c>
      <c r="H646" t="s">
        <v>40</v>
      </c>
      <c r="I646" t="s">
        <v>40</v>
      </c>
      <c r="J646" t="s">
        <v>83</v>
      </c>
      <c r="K646" t="s">
        <v>40</v>
      </c>
      <c r="L646" t="s">
        <v>40</v>
      </c>
      <c r="M646" t="s">
        <v>40</v>
      </c>
      <c r="N646">
        <v>0</v>
      </c>
      <c r="O646">
        <v>0</v>
      </c>
      <c r="P646">
        <v>0</v>
      </c>
      <c r="Q646" t="s">
        <v>40</v>
      </c>
      <c r="R646">
        <v>0</v>
      </c>
      <c r="S646">
        <v>0</v>
      </c>
      <c r="T646" t="s">
        <v>40</v>
      </c>
      <c r="U646" t="s">
        <v>40</v>
      </c>
      <c r="V646">
        <v>0</v>
      </c>
      <c r="W646">
        <v>0</v>
      </c>
      <c r="X646" t="s">
        <v>40</v>
      </c>
      <c r="Y646" t="s">
        <v>40</v>
      </c>
      <c r="Z646">
        <v>0</v>
      </c>
      <c r="AA646">
        <v>0</v>
      </c>
      <c r="AB646">
        <v>0</v>
      </c>
      <c r="AH646">
        <v>0</v>
      </c>
    </row>
    <row r="647" spans="1:34" x14ac:dyDescent="0.2">
      <c r="A647" t="s">
        <v>55</v>
      </c>
      <c r="B647">
        <v>0</v>
      </c>
      <c r="C647">
        <v>0</v>
      </c>
      <c r="D647">
        <v>0</v>
      </c>
      <c r="E647" t="s">
        <v>40</v>
      </c>
      <c r="F647">
        <v>0</v>
      </c>
      <c r="G647">
        <v>0</v>
      </c>
      <c r="H647" t="s">
        <v>40</v>
      </c>
      <c r="I647" t="s">
        <v>40</v>
      </c>
      <c r="J647">
        <v>0</v>
      </c>
      <c r="K647">
        <v>0</v>
      </c>
      <c r="L647" t="s">
        <v>40</v>
      </c>
      <c r="M647" t="s">
        <v>40</v>
      </c>
      <c r="N647">
        <v>0</v>
      </c>
      <c r="O647">
        <v>0</v>
      </c>
      <c r="P647">
        <v>0</v>
      </c>
      <c r="Q647" t="s">
        <v>40</v>
      </c>
      <c r="R647">
        <v>0</v>
      </c>
      <c r="S647">
        <v>0</v>
      </c>
      <c r="T647">
        <v>0</v>
      </c>
      <c r="U647" t="s">
        <v>40</v>
      </c>
      <c r="V647">
        <v>0</v>
      </c>
      <c r="W647">
        <v>0</v>
      </c>
      <c r="X647" t="s">
        <v>40</v>
      </c>
      <c r="Y647" t="s">
        <v>40</v>
      </c>
      <c r="Z647">
        <v>0</v>
      </c>
      <c r="AA647">
        <v>0</v>
      </c>
      <c r="AB647" t="s">
        <v>40</v>
      </c>
      <c r="AH647" t="s">
        <v>40</v>
      </c>
    </row>
    <row r="648" spans="1:34" x14ac:dyDescent="0.2">
      <c r="A648" t="s">
        <v>56</v>
      </c>
      <c r="B648">
        <v>0</v>
      </c>
      <c r="C648">
        <v>0</v>
      </c>
      <c r="D648">
        <v>0</v>
      </c>
      <c r="E648" t="s">
        <v>40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 t="s">
        <v>40</v>
      </c>
      <c r="M648" t="s">
        <v>40</v>
      </c>
      <c r="N648">
        <v>0</v>
      </c>
      <c r="O648">
        <v>0</v>
      </c>
      <c r="P648">
        <v>0</v>
      </c>
      <c r="Q648" t="s">
        <v>40</v>
      </c>
      <c r="R648">
        <v>0</v>
      </c>
      <c r="S648">
        <v>0</v>
      </c>
      <c r="T648" t="s">
        <v>40</v>
      </c>
      <c r="U648" t="s">
        <v>40</v>
      </c>
      <c r="V648" t="s">
        <v>83</v>
      </c>
      <c r="W648" t="s">
        <v>40</v>
      </c>
      <c r="X648" t="s">
        <v>40</v>
      </c>
      <c r="Y648" t="s">
        <v>40</v>
      </c>
      <c r="Z648">
        <v>0</v>
      </c>
      <c r="AA648">
        <v>0</v>
      </c>
      <c r="AB648" t="s">
        <v>40</v>
      </c>
      <c r="AH648" t="s">
        <v>40</v>
      </c>
    </row>
    <row r="651" spans="1:34" x14ac:dyDescent="0.2">
      <c r="A651" t="s">
        <v>94</v>
      </c>
    </row>
    <row r="653" spans="1:34" x14ac:dyDescent="0.2">
      <c r="B653" t="s">
        <v>95</v>
      </c>
      <c r="C653" t="s">
        <v>40</v>
      </c>
      <c r="D653" t="s">
        <v>40</v>
      </c>
      <c r="E653" t="s">
        <v>58</v>
      </c>
      <c r="F653" t="s">
        <v>40</v>
      </c>
      <c r="G653" t="s">
        <v>40</v>
      </c>
      <c r="H653" t="s">
        <v>59</v>
      </c>
      <c r="I653" t="s">
        <v>40</v>
      </c>
      <c r="J653" t="s">
        <v>40</v>
      </c>
      <c r="K653" t="s">
        <v>60</v>
      </c>
      <c r="L653" t="s">
        <v>40</v>
      </c>
      <c r="M653" t="s">
        <v>40</v>
      </c>
      <c r="N653" t="s">
        <v>61</v>
      </c>
      <c r="O653" t="s">
        <v>40</v>
      </c>
      <c r="P653" t="s">
        <v>40</v>
      </c>
      <c r="Q653" t="s">
        <v>40</v>
      </c>
    </row>
    <row r="654" spans="1:34" x14ac:dyDescent="0.2">
      <c r="A654" t="s">
        <v>75</v>
      </c>
      <c r="B654">
        <v>0</v>
      </c>
      <c r="C654">
        <v>0</v>
      </c>
      <c r="D654" t="s">
        <v>40</v>
      </c>
      <c r="E654">
        <v>0</v>
      </c>
      <c r="F654">
        <v>0</v>
      </c>
      <c r="G654" t="s">
        <v>40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 t="s">
        <v>40</v>
      </c>
      <c r="Q654" t="s">
        <v>40</v>
      </c>
    </row>
    <row r="655" spans="1:34" x14ac:dyDescent="0.2">
      <c r="A655" t="s">
        <v>76</v>
      </c>
      <c r="B655">
        <v>1.372E-2</v>
      </c>
      <c r="C655">
        <v>1.35E-2</v>
      </c>
      <c r="D655" t="s">
        <v>40</v>
      </c>
      <c r="E655">
        <v>1.6150000000000001E-2</v>
      </c>
      <c r="F655">
        <v>1.107E-2</v>
      </c>
      <c r="G655" t="s">
        <v>40</v>
      </c>
      <c r="H655">
        <v>6.5399999999999998E-3</v>
      </c>
      <c r="I655">
        <v>1.8759999999999999E-2</v>
      </c>
      <c r="J655">
        <v>1.92E-3</v>
      </c>
      <c r="K655">
        <v>4.8900000000000002E-3</v>
      </c>
      <c r="L655">
        <v>1.8499999999999999E-2</v>
      </c>
      <c r="M655">
        <v>3.8300000000000001E-3</v>
      </c>
      <c r="N655">
        <v>1.427E-2</v>
      </c>
      <c r="O655">
        <v>1.295E-2</v>
      </c>
      <c r="P655" t="s">
        <v>40</v>
      </c>
      <c r="Q655" t="s">
        <v>40</v>
      </c>
    </row>
    <row r="656" spans="1:34" x14ac:dyDescent="0.2">
      <c r="A656" t="s">
        <v>77</v>
      </c>
      <c r="B656">
        <v>0.48664000000000002</v>
      </c>
      <c r="C656">
        <v>0.48544999999999999</v>
      </c>
      <c r="D656" t="s">
        <v>40</v>
      </c>
      <c r="E656">
        <v>0.48229</v>
      </c>
      <c r="F656">
        <v>0.48980000000000001</v>
      </c>
      <c r="G656" t="s">
        <v>40</v>
      </c>
      <c r="H656">
        <v>0.24376999999999999</v>
      </c>
      <c r="I656">
        <v>0.47899000000000003</v>
      </c>
      <c r="J656">
        <v>0.24933</v>
      </c>
      <c r="K656">
        <v>0.24238999999999999</v>
      </c>
      <c r="L656">
        <v>0.48637000000000002</v>
      </c>
      <c r="M656">
        <v>0.24332999999999999</v>
      </c>
      <c r="N656">
        <v>0.4859</v>
      </c>
      <c r="O656">
        <v>0.48619000000000001</v>
      </c>
      <c r="P656" t="s">
        <v>40</v>
      </c>
      <c r="Q656" t="s">
        <v>40</v>
      </c>
    </row>
    <row r="657" spans="1:17" x14ac:dyDescent="0.2">
      <c r="A657" t="s">
        <v>78</v>
      </c>
      <c r="B657">
        <v>4.0999999999999999E-4</v>
      </c>
      <c r="C657">
        <v>5.1000000000000004E-4</v>
      </c>
      <c r="D657" t="s">
        <v>40</v>
      </c>
      <c r="E657">
        <v>4.4999999999999999E-4</v>
      </c>
      <c r="F657">
        <v>4.6999999999999999E-4</v>
      </c>
      <c r="G657" t="s">
        <v>40</v>
      </c>
      <c r="H657">
        <v>3.0000000000000001E-5</v>
      </c>
      <c r="I657">
        <v>8.8999999999999995E-4</v>
      </c>
      <c r="J657">
        <v>0</v>
      </c>
      <c r="K657">
        <v>2.2000000000000001E-4</v>
      </c>
      <c r="L657">
        <v>2.5000000000000001E-4</v>
      </c>
      <c r="M657">
        <v>4.4999999999999999E-4</v>
      </c>
      <c r="N657">
        <v>7.3999999999999999E-4</v>
      </c>
      <c r="O657">
        <v>1.8000000000000001E-4</v>
      </c>
      <c r="P657" t="s">
        <v>40</v>
      </c>
      <c r="Q657" t="s">
        <v>40</v>
      </c>
    </row>
    <row r="658" spans="1:17" x14ac:dyDescent="0.2">
      <c r="A658" t="s">
        <v>79</v>
      </c>
      <c r="B658">
        <v>1.6199999999999999E-3</v>
      </c>
      <c r="C658">
        <v>1.91E-3</v>
      </c>
      <c r="D658" t="s">
        <v>40</v>
      </c>
      <c r="E658">
        <v>2.5300000000000001E-3</v>
      </c>
      <c r="F658">
        <v>1E-3</v>
      </c>
      <c r="G658" t="s">
        <v>40</v>
      </c>
      <c r="H658">
        <v>2.4000000000000001E-4</v>
      </c>
      <c r="I658">
        <v>3.29E-3</v>
      </c>
      <c r="J658">
        <v>0</v>
      </c>
      <c r="K658">
        <v>7.1000000000000002E-4</v>
      </c>
      <c r="L658">
        <v>1.25E-3</v>
      </c>
      <c r="M658">
        <v>1.57E-3</v>
      </c>
      <c r="N658">
        <v>1.57E-3</v>
      </c>
      <c r="O658">
        <v>1.9599999999999999E-3</v>
      </c>
      <c r="P658" t="s">
        <v>40</v>
      </c>
      <c r="Q658" t="s">
        <v>40</v>
      </c>
    </row>
    <row r="659" spans="1:17" x14ac:dyDescent="0.2">
      <c r="A659" t="s">
        <v>80</v>
      </c>
      <c r="B659">
        <v>0</v>
      </c>
      <c r="C659">
        <v>0</v>
      </c>
      <c r="D659" t="s">
        <v>40</v>
      </c>
      <c r="E659">
        <v>0</v>
      </c>
      <c r="F659">
        <v>0</v>
      </c>
      <c r="G659" t="s">
        <v>40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 t="s">
        <v>40</v>
      </c>
      <c r="Q659" t="s">
        <v>40</v>
      </c>
    </row>
    <row r="660" spans="1:17" x14ac:dyDescent="0.2">
      <c r="A660" t="s">
        <v>81</v>
      </c>
      <c r="B660">
        <v>0</v>
      </c>
      <c r="C660">
        <v>0</v>
      </c>
      <c r="D660" t="s">
        <v>40</v>
      </c>
      <c r="E660">
        <v>0</v>
      </c>
      <c r="F660">
        <v>0</v>
      </c>
      <c r="G660" t="s">
        <v>40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 t="s">
        <v>40</v>
      </c>
      <c r="Q660" t="s">
        <v>40</v>
      </c>
    </row>
    <row r="663" spans="1:17" x14ac:dyDescent="0.2">
      <c r="A663" t="s">
        <v>96</v>
      </c>
    </row>
    <row r="665" spans="1:17" x14ac:dyDescent="0.2">
      <c r="B665" t="s">
        <v>95</v>
      </c>
      <c r="C665" t="s">
        <v>40</v>
      </c>
      <c r="D665" t="s">
        <v>40</v>
      </c>
      <c r="E665" t="s">
        <v>58</v>
      </c>
      <c r="F665" t="s">
        <v>40</v>
      </c>
      <c r="G665" t="s">
        <v>40</v>
      </c>
      <c r="H665" t="s">
        <v>59</v>
      </c>
      <c r="I665" t="s">
        <v>40</v>
      </c>
      <c r="J665" t="s">
        <v>40</v>
      </c>
      <c r="K665" t="s">
        <v>60</v>
      </c>
      <c r="L665" t="s">
        <v>40</v>
      </c>
      <c r="M665" t="s">
        <v>40</v>
      </c>
      <c r="N665" t="s">
        <v>61</v>
      </c>
      <c r="O665" t="s">
        <v>40</v>
      </c>
      <c r="P665" t="s">
        <v>40</v>
      </c>
      <c r="Q665" t="s">
        <v>40</v>
      </c>
    </row>
    <row r="666" spans="1:17" x14ac:dyDescent="0.2">
      <c r="A666" t="s">
        <v>75</v>
      </c>
      <c r="B666">
        <v>0</v>
      </c>
      <c r="C666">
        <v>0</v>
      </c>
      <c r="D666" t="s">
        <v>40</v>
      </c>
      <c r="E666">
        <v>0</v>
      </c>
      <c r="F666">
        <v>0</v>
      </c>
      <c r="G666" t="s">
        <v>40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 t="s">
        <v>40</v>
      </c>
      <c r="Q666" t="s">
        <v>40</v>
      </c>
    </row>
    <row r="667" spans="1:17" x14ac:dyDescent="0.2">
      <c r="A667" t="s">
        <v>76</v>
      </c>
      <c r="B667">
        <v>2.7309460777483599E-2</v>
      </c>
      <c r="C667">
        <v>2.6926222151305398E-2</v>
      </c>
      <c r="D667" t="s">
        <v>40</v>
      </c>
      <c r="E667">
        <v>3.2208527781101601E-2</v>
      </c>
      <c r="F667">
        <v>2.2036867460285801E-2</v>
      </c>
      <c r="G667" t="s">
        <v>40</v>
      </c>
      <c r="H667">
        <v>2.6099449277675699E-2</v>
      </c>
      <c r="I667">
        <v>3.7379999999999997E-2</v>
      </c>
      <c r="J667">
        <v>7.6417910447761197E-3</v>
      </c>
      <c r="K667">
        <v>1.9701059586640299E-2</v>
      </c>
      <c r="L667">
        <v>3.6534549835100801E-2</v>
      </c>
      <c r="M667">
        <v>1.5370414961072301E-2</v>
      </c>
      <c r="N667">
        <v>2.8400000000000002E-2</v>
      </c>
      <c r="O667">
        <v>2.5833865304819601E-2</v>
      </c>
      <c r="P667" t="s">
        <v>40</v>
      </c>
      <c r="Q667" t="s">
        <v>40</v>
      </c>
    </row>
    <row r="668" spans="1:17" x14ac:dyDescent="0.2">
      <c r="A668" t="s">
        <v>77</v>
      </c>
      <c r="B668">
        <v>0.968649853699317</v>
      </c>
      <c r="C668">
        <v>0.96824700321120105</v>
      </c>
      <c r="D668" t="s">
        <v>40</v>
      </c>
      <c r="E668">
        <v>0.96184835068405705</v>
      </c>
      <c r="F668">
        <v>0.97503682764661304</v>
      </c>
      <c r="G668" t="s">
        <v>40</v>
      </c>
      <c r="H668">
        <v>0.97282305052278695</v>
      </c>
      <c r="I668">
        <v>0.95430000000000004</v>
      </c>
      <c r="J668">
        <v>0.99235820895522298</v>
      </c>
      <c r="K668">
        <v>0.97655211313001</v>
      </c>
      <c r="L668">
        <v>0.96050318936745804</v>
      </c>
      <c r="M668">
        <v>0.97652299542499399</v>
      </c>
      <c r="N668">
        <v>0.96699999999999997</v>
      </c>
      <c r="O668">
        <v>0.96989706351739502</v>
      </c>
      <c r="P668" t="s">
        <v>40</v>
      </c>
      <c r="Q668" t="s">
        <v>40</v>
      </c>
    </row>
    <row r="669" spans="1:17" x14ac:dyDescent="0.2">
      <c r="A669" t="s">
        <v>78</v>
      </c>
      <c r="B669">
        <v>8.1609904655745497E-4</v>
      </c>
      <c r="C669">
        <v>1.01721283682709E-3</v>
      </c>
      <c r="D669" t="s">
        <v>40</v>
      </c>
      <c r="E669">
        <v>8.9745123848270901E-4</v>
      </c>
      <c r="F669">
        <v>9.3562129235179304E-4</v>
      </c>
      <c r="G669" t="s">
        <v>40</v>
      </c>
      <c r="H669">
        <v>1.19722244393008E-4</v>
      </c>
      <c r="I669">
        <v>1.7700000000000001E-3</v>
      </c>
      <c r="J669">
        <v>0</v>
      </c>
      <c r="K669">
        <v>8.8634623907175305E-4</v>
      </c>
      <c r="L669">
        <v>4.9371013290676704E-4</v>
      </c>
      <c r="M669">
        <v>1.80592342884661E-3</v>
      </c>
      <c r="N669">
        <v>1.47E-3</v>
      </c>
      <c r="O669">
        <v>3.5908075327162402E-4</v>
      </c>
      <c r="P669" t="s">
        <v>40</v>
      </c>
      <c r="Q669" t="s">
        <v>40</v>
      </c>
    </row>
    <row r="670" spans="1:17" x14ac:dyDescent="0.2">
      <c r="A670" t="s">
        <v>79</v>
      </c>
      <c r="B670">
        <v>3.22458647664165E-3</v>
      </c>
      <c r="C670">
        <v>3.80956180066617E-3</v>
      </c>
      <c r="D670" t="s">
        <v>40</v>
      </c>
      <c r="E670">
        <v>5.0456702963583401E-3</v>
      </c>
      <c r="F670">
        <v>1.9906836007484901E-3</v>
      </c>
      <c r="G670" t="s">
        <v>40</v>
      </c>
      <c r="H670">
        <v>9.5777795514406501E-4</v>
      </c>
      <c r="I670">
        <v>6.5500000000000003E-3</v>
      </c>
      <c r="J670">
        <v>0</v>
      </c>
      <c r="K670">
        <v>2.8604810442770202E-3</v>
      </c>
      <c r="L670">
        <v>2.4685506645338298E-3</v>
      </c>
      <c r="M670">
        <v>6.3006661850870801E-3</v>
      </c>
      <c r="N670">
        <v>3.1199999999999999E-3</v>
      </c>
      <c r="O670">
        <v>3.90999042451324E-3</v>
      </c>
      <c r="P670" t="s">
        <v>40</v>
      </c>
      <c r="Q670" t="s">
        <v>40</v>
      </c>
    </row>
    <row r="671" spans="1:17" x14ac:dyDescent="0.2">
      <c r="A671" t="s">
        <v>80</v>
      </c>
      <c r="B671">
        <v>0</v>
      </c>
      <c r="C671">
        <v>0</v>
      </c>
      <c r="D671" t="s">
        <v>40</v>
      </c>
      <c r="E671">
        <v>0</v>
      </c>
      <c r="F671">
        <v>0</v>
      </c>
      <c r="G671" t="s">
        <v>40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 t="s">
        <v>40</v>
      </c>
      <c r="Q671" t="s">
        <v>40</v>
      </c>
    </row>
    <row r="672" spans="1:17" x14ac:dyDescent="0.2">
      <c r="A672" t="s">
        <v>81</v>
      </c>
      <c r="B672">
        <v>0</v>
      </c>
      <c r="C672">
        <v>0</v>
      </c>
      <c r="D672" t="s">
        <v>40</v>
      </c>
      <c r="E672">
        <v>0</v>
      </c>
      <c r="F672">
        <v>0</v>
      </c>
      <c r="G672" t="s">
        <v>40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 t="s">
        <v>40</v>
      </c>
      <c r="Q672" t="s">
        <v>40</v>
      </c>
    </row>
    <row r="675" spans="1:60" x14ac:dyDescent="0.2">
      <c r="A675" t="s">
        <v>101</v>
      </c>
    </row>
    <row r="676" spans="1:60" x14ac:dyDescent="0.2">
      <c r="BG676" t="s">
        <v>40</v>
      </c>
      <c r="BH676" t="s">
        <v>40</v>
      </c>
    </row>
    <row r="677" spans="1:60" x14ac:dyDescent="0.2">
      <c r="A677" t="s">
        <v>153</v>
      </c>
      <c r="BG677" t="s">
        <v>40</v>
      </c>
      <c r="BH677" t="s">
        <v>40</v>
      </c>
    </row>
    <row r="678" spans="1:60" x14ac:dyDescent="0.2">
      <c r="BG678" t="s">
        <v>40</v>
      </c>
      <c r="BH678" t="s">
        <v>40</v>
      </c>
    </row>
    <row r="679" spans="1:60" x14ac:dyDescent="0.2">
      <c r="A679" t="s">
        <v>29</v>
      </c>
      <c r="B679">
        <v>3.5279999999999999E-2</v>
      </c>
      <c r="BG679" t="s">
        <v>40</v>
      </c>
      <c r="BH679" t="s">
        <v>40</v>
      </c>
    </row>
    <row r="680" spans="1:60" x14ac:dyDescent="0.2">
      <c r="BG680" t="s">
        <v>40</v>
      </c>
      <c r="BH680" t="s">
        <v>40</v>
      </c>
    </row>
    <row r="681" spans="1:60" x14ac:dyDescent="0.2">
      <c r="A681" t="s">
        <v>31</v>
      </c>
      <c r="BG681" t="s">
        <v>40</v>
      </c>
      <c r="BH681" t="s">
        <v>40</v>
      </c>
    </row>
    <row r="683" spans="1:60" x14ac:dyDescent="0.2">
      <c r="A683" t="s">
        <v>32</v>
      </c>
      <c r="B683" t="s">
        <v>33</v>
      </c>
      <c r="C683" t="s">
        <v>34</v>
      </c>
      <c r="D683" t="s">
        <v>35</v>
      </c>
      <c r="E683" t="s">
        <v>36</v>
      </c>
    </row>
    <row r="684" spans="1:60" x14ac:dyDescent="0.2">
      <c r="A684">
        <v>0</v>
      </c>
      <c r="B684" t="s">
        <v>107</v>
      </c>
      <c r="C684">
        <v>3</v>
      </c>
      <c r="D684" t="str">
        <f>I699</f>
        <v xml:space="preserve"> SW</v>
      </c>
      <c r="E684" t="s">
        <v>40</v>
      </c>
    </row>
    <row r="686" spans="1:60" x14ac:dyDescent="0.2">
      <c r="A686" t="s">
        <v>38</v>
      </c>
    </row>
    <row r="688" spans="1:60" x14ac:dyDescent="0.2">
      <c r="B688" t="s">
        <v>39</v>
      </c>
      <c r="C688" t="s">
        <v>40</v>
      </c>
      <c r="D688" t="s">
        <v>40</v>
      </c>
      <c r="E688" t="s">
        <v>40</v>
      </c>
      <c r="F688" t="s">
        <v>41</v>
      </c>
      <c r="G688" t="s">
        <v>40</v>
      </c>
      <c r="H688" t="s">
        <v>40</v>
      </c>
      <c r="I688" t="s">
        <v>40</v>
      </c>
      <c r="J688" t="s">
        <v>42</v>
      </c>
      <c r="K688" t="s">
        <v>40</v>
      </c>
      <c r="L688" t="s">
        <v>40</v>
      </c>
      <c r="M688" t="s">
        <v>40</v>
      </c>
      <c r="N688" t="s">
        <v>43</v>
      </c>
      <c r="O688" t="s">
        <v>40</v>
      </c>
      <c r="P688" t="s">
        <v>40</v>
      </c>
      <c r="Q688" t="s">
        <v>40</v>
      </c>
      <c r="R688" t="s">
        <v>44</v>
      </c>
      <c r="S688" t="s">
        <v>40</v>
      </c>
      <c r="T688" t="s">
        <v>40</v>
      </c>
      <c r="U688" t="s">
        <v>40</v>
      </c>
      <c r="V688" t="s">
        <v>45</v>
      </c>
      <c r="W688" t="s">
        <v>40</v>
      </c>
      <c r="X688" t="s">
        <v>40</v>
      </c>
      <c r="Y688" t="s">
        <v>40</v>
      </c>
      <c r="Z688" t="s">
        <v>46</v>
      </c>
      <c r="AA688" t="s">
        <v>40</v>
      </c>
      <c r="AB688" t="s">
        <v>40</v>
      </c>
      <c r="AH688" t="s">
        <v>40</v>
      </c>
    </row>
    <row r="689" spans="1:60" x14ac:dyDescent="0.2">
      <c r="A689" t="s">
        <v>47</v>
      </c>
      <c r="B689" t="s">
        <v>48</v>
      </c>
      <c r="C689" t="s">
        <v>49</v>
      </c>
      <c r="D689" t="s">
        <v>50</v>
      </c>
      <c r="E689" t="s">
        <v>51</v>
      </c>
      <c r="F689" t="s">
        <v>49</v>
      </c>
      <c r="G689" t="s">
        <v>50</v>
      </c>
      <c r="H689" t="s">
        <v>51</v>
      </c>
      <c r="I689" t="s">
        <v>40</v>
      </c>
      <c r="J689" t="s">
        <v>51</v>
      </c>
      <c r="K689" t="s">
        <v>40</v>
      </c>
      <c r="L689" t="s">
        <v>40</v>
      </c>
      <c r="M689" t="s">
        <v>40</v>
      </c>
      <c r="N689" t="s">
        <v>49</v>
      </c>
      <c r="O689" t="s">
        <v>51</v>
      </c>
      <c r="P689" t="s">
        <v>40</v>
      </c>
      <c r="Q689" t="s">
        <v>40</v>
      </c>
      <c r="R689" t="s">
        <v>48</v>
      </c>
      <c r="S689" t="s">
        <v>51</v>
      </c>
      <c r="T689" t="s">
        <v>40</v>
      </c>
      <c r="U689" t="s">
        <v>40</v>
      </c>
      <c r="V689" t="s">
        <v>48</v>
      </c>
      <c r="W689" t="s">
        <v>40</v>
      </c>
      <c r="X689" t="s">
        <v>40</v>
      </c>
      <c r="Y689" t="s">
        <v>40</v>
      </c>
      <c r="Z689" t="s">
        <v>48</v>
      </c>
      <c r="AA689" t="s">
        <v>40</v>
      </c>
      <c r="AB689" t="s">
        <v>40</v>
      </c>
      <c r="AH689" t="s">
        <v>40</v>
      </c>
    </row>
    <row r="690" spans="1:60" x14ac:dyDescent="0.2">
      <c r="A690" t="s">
        <v>52</v>
      </c>
      <c r="B690" t="s">
        <v>49</v>
      </c>
      <c r="C690" t="s">
        <v>50</v>
      </c>
      <c r="D690" t="s">
        <v>53</v>
      </c>
      <c r="E690" t="s">
        <v>40</v>
      </c>
      <c r="F690" t="s">
        <v>48</v>
      </c>
      <c r="G690" t="s">
        <v>49</v>
      </c>
      <c r="H690" t="s">
        <v>51</v>
      </c>
      <c r="I690" t="s">
        <v>40</v>
      </c>
      <c r="J690" t="s">
        <v>51</v>
      </c>
      <c r="K690" t="s">
        <v>40</v>
      </c>
      <c r="L690" t="s">
        <v>40</v>
      </c>
      <c r="M690" t="s">
        <v>40</v>
      </c>
      <c r="N690" t="s">
        <v>49</v>
      </c>
      <c r="O690" t="s">
        <v>50</v>
      </c>
      <c r="P690" t="s">
        <v>53</v>
      </c>
      <c r="Q690" t="s">
        <v>40</v>
      </c>
      <c r="R690" t="s">
        <v>48</v>
      </c>
      <c r="S690" t="s">
        <v>49</v>
      </c>
      <c r="T690" t="s">
        <v>40</v>
      </c>
      <c r="U690" t="s">
        <v>40</v>
      </c>
      <c r="V690" t="s">
        <v>48</v>
      </c>
      <c r="W690" t="s">
        <v>49</v>
      </c>
      <c r="X690" t="s">
        <v>51</v>
      </c>
      <c r="Y690" t="s">
        <v>40</v>
      </c>
      <c r="Z690" t="s">
        <v>48</v>
      </c>
      <c r="AA690" t="s">
        <v>49</v>
      </c>
      <c r="AB690" t="s">
        <v>40</v>
      </c>
      <c r="AH690" t="s">
        <v>40</v>
      </c>
    </row>
    <row r="691" spans="1:60" x14ac:dyDescent="0.2">
      <c r="A691" t="s">
        <v>54</v>
      </c>
      <c r="B691" t="s">
        <v>50</v>
      </c>
      <c r="C691" t="s">
        <v>40</v>
      </c>
      <c r="D691" t="s">
        <v>40</v>
      </c>
      <c r="E691" t="s">
        <v>40</v>
      </c>
      <c r="F691" t="s">
        <v>48</v>
      </c>
      <c r="G691" t="s">
        <v>49</v>
      </c>
      <c r="H691" t="s">
        <v>40</v>
      </c>
      <c r="I691" t="s">
        <v>40</v>
      </c>
      <c r="J691" t="s">
        <v>51</v>
      </c>
      <c r="K691" t="s">
        <v>40</v>
      </c>
      <c r="L691" t="s">
        <v>40</v>
      </c>
      <c r="M691" t="s">
        <v>40</v>
      </c>
      <c r="N691" t="s">
        <v>49</v>
      </c>
      <c r="O691" t="s">
        <v>50</v>
      </c>
      <c r="P691" t="s">
        <v>53</v>
      </c>
      <c r="Q691" t="s">
        <v>40</v>
      </c>
      <c r="R691" t="s">
        <v>49</v>
      </c>
      <c r="S691" t="s">
        <v>50</v>
      </c>
      <c r="T691" t="s">
        <v>40</v>
      </c>
      <c r="U691" t="s">
        <v>40</v>
      </c>
      <c r="V691" t="s">
        <v>48</v>
      </c>
      <c r="W691" t="s">
        <v>49</v>
      </c>
      <c r="X691" t="s">
        <v>40</v>
      </c>
      <c r="Y691" t="s">
        <v>40</v>
      </c>
      <c r="Z691" t="s">
        <v>48</v>
      </c>
      <c r="AA691" t="s">
        <v>49</v>
      </c>
      <c r="AB691" t="s">
        <v>50</v>
      </c>
      <c r="AH691" t="s">
        <v>50</v>
      </c>
    </row>
    <row r="692" spans="1:60" x14ac:dyDescent="0.2">
      <c r="A692" t="s">
        <v>55</v>
      </c>
      <c r="B692" t="s">
        <v>48</v>
      </c>
      <c r="C692" t="s">
        <v>49</v>
      </c>
      <c r="D692" t="s">
        <v>50</v>
      </c>
      <c r="E692" t="s">
        <v>40</v>
      </c>
      <c r="F692" t="s">
        <v>48</v>
      </c>
      <c r="G692" t="s">
        <v>49</v>
      </c>
      <c r="H692" t="s">
        <v>40</v>
      </c>
      <c r="I692" t="s">
        <v>40</v>
      </c>
      <c r="J692" t="s">
        <v>48</v>
      </c>
      <c r="K692" t="s">
        <v>51</v>
      </c>
      <c r="L692" t="s">
        <v>40</v>
      </c>
      <c r="M692" t="s">
        <v>40</v>
      </c>
      <c r="N692" t="s">
        <v>48</v>
      </c>
      <c r="O692" t="s">
        <v>49</v>
      </c>
      <c r="P692" t="s">
        <v>51</v>
      </c>
      <c r="Q692" t="s">
        <v>40</v>
      </c>
      <c r="R692" t="s">
        <v>48</v>
      </c>
      <c r="S692" t="s">
        <v>49</v>
      </c>
      <c r="T692" t="s">
        <v>51</v>
      </c>
      <c r="U692" t="s">
        <v>40</v>
      </c>
      <c r="V692" t="s">
        <v>48</v>
      </c>
      <c r="W692" t="s">
        <v>49</v>
      </c>
      <c r="X692" t="s">
        <v>40</v>
      </c>
      <c r="Y692" t="s">
        <v>40</v>
      </c>
      <c r="Z692" t="s">
        <v>48</v>
      </c>
      <c r="AA692" t="s">
        <v>49</v>
      </c>
      <c r="AB692" t="s">
        <v>40</v>
      </c>
      <c r="AH692" t="s">
        <v>40</v>
      </c>
    </row>
    <row r="693" spans="1:60" x14ac:dyDescent="0.2">
      <c r="A693" t="s">
        <v>56</v>
      </c>
      <c r="B693" t="s">
        <v>48</v>
      </c>
      <c r="C693" t="s">
        <v>49</v>
      </c>
      <c r="D693" t="s">
        <v>50</v>
      </c>
      <c r="E693" t="s">
        <v>40</v>
      </c>
      <c r="F693" t="s">
        <v>48</v>
      </c>
      <c r="G693" t="s">
        <v>49</v>
      </c>
      <c r="H693" t="s">
        <v>50</v>
      </c>
      <c r="I693" t="s">
        <v>51</v>
      </c>
      <c r="J693" t="s">
        <v>48</v>
      </c>
      <c r="K693" t="s">
        <v>51</v>
      </c>
      <c r="L693" t="s">
        <v>40</v>
      </c>
      <c r="M693" t="s">
        <v>40</v>
      </c>
      <c r="N693" t="s">
        <v>49</v>
      </c>
      <c r="O693" t="s">
        <v>50</v>
      </c>
      <c r="P693" t="s">
        <v>51</v>
      </c>
      <c r="Q693" t="s">
        <v>40</v>
      </c>
      <c r="R693" t="s">
        <v>48</v>
      </c>
      <c r="S693" t="s">
        <v>49</v>
      </c>
      <c r="T693" t="s">
        <v>40</v>
      </c>
      <c r="U693" t="s">
        <v>40</v>
      </c>
      <c r="V693" t="s">
        <v>49</v>
      </c>
      <c r="W693" t="s">
        <v>40</v>
      </c>
      <c r="X693" t="s">
        <v>40</v>
      </c>
      <c r="Y693" t="s">
        <v>40</v>
      </c>
      <c r="Z693" t="s">
        <v>48</v>
      </c>
      <c r="AA693" t="s">
        <v>49</v>
      </c>
      <c r="AB693" t="s">
        <v>40</v>
      </c>
      <c r="AH693" t="s">
        <v>40</v>
      </c>
    </row>
    <row r="696" spans="1:60" x14ac:dyDescent="0.2">
      <c r="A696" t="s">
        <v>57</v>
      </c>
    </row>
    <row r="698" spans="1:60" x14ac:dyDescent="0.2">
      <c r="A698" t="s">
        <v>47</v>
      </c>
      <c r="B698" t="s">
        <v>40</v>
      </c>
      <c r="C698" t="s">
        <v>40</v>
      </c>
      <c r="D698" t="s">
        <v>58</v>
      </c>
      <c r="E698" t="s">
        <v>40</v>
      </c>
      <c r="F698" t="s">
        <v>40</v>
      </c>
      <c r="G698" t="s">
        <v>59</v>
      </c>
      <c r="H698" t="s">
        <v>40</v>
      </c>
      <c r="I698" t="s">
        <v>40</v>
      </c>
      <c r="J698" t="s">
        <v>60</v>
      </c>
      <c r="K698" t="s">
        <v>40</v>
      </c>
      <c r="L698" t="s">
        <v>40</v>
      </c>
      <c r="M698" t="s">
        <v>61</v>
      </c>
      <c r="N698" t="s">
        <v>40</v>
      </c>
      <c r="O698" t="s">
        <v>40</v>
      </c>
      <c r="P698" t="s">
        <v>40</v>
      </c>
    </row>
    <row r="699" spans="1:60" x14ac:dyDescent="0.2">
      <c r="A699" t="s">
        <v>62</v>
      </c>
      <c r="B699" t="s">
        <v>63</v>
      </c>
      <c r="C699" t="s">
        <v>40</v>
      </c>
      <c r="D699" t="s">
        <v>63</v>
      </c>
      <c r="E699" t="s">
        <v>49</v>
      </c>
      <c r="F699" t="s">
        <v>40</v>
      </c>
      <c r="G699" t="s">
        <v>49</v>
      </c>
      <c r="H699" t="s">
        <v>64</v>
      </c>
      <c r="I699" t="s">
        <v>65</v>
      </c>
      <c r="J699" t="s">
        <v>49</v>
      </c>
      <c r="K699" t="s">
        <v>66</v>
      </c>
      <c r="L699" t="s">
        <v>63</v>
      </c>
      <c r="M699" t="s">
        <v>63</v>
      </c>
      <c r="N699" t="s">
        <v>49</v>
      </c>
      <c r="O699" t="s">
        <v>40</v>
      </c>
      <c r="P699" t="s">
        <v>40</v>
      </c>
    </row>
    <row r="702" spans="1:60" x14ac:dyDescent="0.2">
      <c r="A702" t="s">
        <v>67</v>
      </c>
    </row>
    <row r="704" spans="1:60" x14ac:dyDescent="0.2">
      <c r="B704" t="s">
        <v>68</v>
      </c>
      <c r="C704" t="s">
        <v>69</v>
      </c>
      <c r="D704" t="s">
        <v>70</v>
      </c>
      <c r="E704" t="s">
        <v>71</v>
      </c>
      <c r="F704" t="s">
        <v>72</v>
      </c>
      <c r="G704" t="s">
        <v>73</v>
      </c>
      <c r="H704" t="s">
        <v>74</v>
      </c>
      <c r="I704" t="s">
        <v>40</v>
      </c>
      <c r="BG704" t="s">
        <v>40</v>
      </c>
      <c r="BH704" t="s">
        <v>40</v>
      </c>
    </row>
    <row r="705" spans="1:60" x14ac:dyDescent="0.2">
      <c r="A705" t="s">
        <v>75</v>
      </c>
      <c r="B705">
        <v>0</v>
      </c>
      <c r="C705">
        <v>4.1399999999999996E-3</v>
      </c>
      <c r="D705">
        <v>1.3140000000000001E-2</v>
      </c>
      <c r="E705">
        <v>2.7699999999999999E-2</v>
      </c>
      <c r="F705">
        <v>7.0720000000000005E-2</v>
      </c>
      <c r="G705">
        <v>0.25390000000000001</v>
      </c>
      <c r="H705">
        <v>0.63039999999999996</v>
      </c>
      <c r="I705" t="s">
        <v>40</v>
      </c>
      <c r="BG705" t="s">
        <v>40</v>
      </c>
      <c r="BH705" t="s">
        <v>40</v>
      </c>
    </row>
    <row r="706" spans="1:60" x14ac:dyDescent="0.2">
      <c r="A706" t="s">
        <v>76</v>
      </c>
      <c r="B706">
        <v>3.7100000000000002E-3</v>
      </c>
      <c r="C706">
        <v>0.2964</v>
      </c>
      <c r="D706">
        <v>0.13464000000000001</v>
      </c>
      <c r="E706">
        <v>0.1305</v>
      </c>
      <c r="F706">
        <v>0.20307</v>
      </c>
      <c r="G706">
        <v>0.17151</v>
      </c>
      <c r="H706">
        <v>6.0170000000000001E-2</v>
      </c>
      <c r="I706" t="s">
        <v>40</v>
      </c>
      <c r="BG706" t="s">
        <v>40</v>
      </c>
      <c r="BH706" t="s">
        <v>40</v>
      </c>
    </row>
    <row r="707" spans="1:60" x14ac:dyDescent="0.2">
      <c r="A707" t="s">
        <v>77</v>
      </c>
      <c r="B707">
        <v>0.99675000000000002</v>
      </c>
      <c r="C707">
        <v>3.2499999999999999E-3</v>
      </c>
      <c r="D707">
        <v>0</v>
      </c>
      <c r="E707">
        <v>0</v>
      </c>
      <c r="F707">
        <v>0</v>
      </c>
      <c r="G707">
        <v>0</v>
      </c>
      <c r="H707">
        <v>0</v>
      </c>
      <c r="I707" t="s">
        <v>40</v>
      </c>
      <c r="BG707" t="s">
        <v>40</v>
      </c>
      <c r="BH707" t="s">
        <v>40</v>
      </c>
    </row>
    <row r="708" spans="1:60" x14ac:dyDescent="0.2">
      <c r="A708" t="s">
        <v>78</v>
      </c>
      <c r="B708">
        <v>0</v>
      </c>
      <c r="C708">
        <v>6.4210000000000003E-2</v>
      </c>
      <c r="D708">
        <v>6.8019999999999997E-2</v>
      </c>
      <c r="E708">
        <v>8.1360000000000002E-2</v>
      </c>
      <c r="F708">
        <v>0.13941000000000001</v>
      </c>
      <c r="G708">
        <v>0.37511</v>
      </c>
      <c r="H708">
        <v>0.27189000000000002</v>
      </c>
      <c r="I708" t="s">
        <v>40</v>
      </c>
      <c r="BG708" t="s">
        <v>40</v>
      </c>
      <c r="BH708" t="s">
        <v>40</v>
      </c>
    </row>
    <row r="709" spans="1:60" x14ac:dyDescent="0.2">
      <c r="A709" t="s">
        <v>79</v>
      </c>
      <c r="B709">
        <v>0</v>
      </c>
      <c r="C709">
        <v>0.30623</v>
      </c>
      <c r="D709">
        <v>0.27087</v>
      </c>
      <c r="E709">
        <v>0.21823000000000001</v>
      </c>
      <c r="F709">
        <v>0.15128</v>
      </c>
      <c r="G709">
        <v>4.8599999999999997E-2</v>
      </c>
      <c r="H709">
        <v>4.79E-3</v>
      </c>
      <c r="I709" t="s">
        <v>40</v>
      </c>
      <c r="BG709" t="s">
        <v>40</v>
      </c>
      <c r="BH709" t="s">
        <v>40</v>
      </c>
    </row>
    <row r="710" spans="1:60" x14ac:dyDescent="0.2">
      <c r="A710" t="s">
        <v>80</v>
      </c>
      <c r="B710">
        <v>0</v>
      </c>
      <c r="C710">
        <v>0.23462</v>
      </c>
      <c r="D710">
        <v>0.29941000000000001</v>
      </c>
      <c r="E710">
        <v>0.25346000000000002</v>
      </c>
      <c r="F710">
        <v>0.16214999999999999</v>
      </c>
      <c r="G710">
        <v>4.7100000000000003E-2</v>
      </c>
      <c r="H710">
        <v>3.2599999999999999E-3</v>
      </c>
      <c r="I710" t="s">
        <v>40</v>
      </c>
    </row>
    <row r="711" spans="1:60" x14ac:dyDescent="0.2">
      <c r="A711" t="s">
        <v>81</v>
      </c>
      <c r="B711">
        <v>0</v>
      </c>
      <c r="C711">
        <v>0.14618</v>
      </c>
      <c r="D711">
        <v>0.24118999999999999</v>
      </c>
      <c r="E711">
        <v>0.28106999999999999</v>
      </c>
      <c r="F711">
        <v>0.24010000000000001</v>
      </c>
      <c r="G711">
        <v>8.2849999999999993E-2</v>
      </c>
      <c r="H711">
        <v>8.6099999999999996E-3</v>
      </c>
      <c r="I711" t="s">
        <v>40</v>
      </c>
    </row>
    <row r="714" spans="1:60" x14ac:dyDescent="0.2">
      <c r="A714" t="s">
        <v>82</v>
      </c>
    </row>
    <row r="716" spans="1:60" x14ac:dyDescent="0.2">
      <c r="B716" t="s">
        <v>39</v>
      </c>
      <c r="C716" t="s">
        <v>40</v>
      </c>
      <c r="D716" t="s">
        <v>40</v>
      </c>
      <c r="E716" t="s">
        <v>40</v>
      </c>
      <c r="F716" t="s">
        <v>41</v>
      </c>
      <c r="G716" t="s">
        <v>40</v>
      </c>
      <c r="H716" t="s">
        <v>40</v>
      </c>
      <c r="I716" t="s">
        <v>40</v>
      </c>
      <c r="J716" t="s">
        <v>42</v>
      </c>
      <c r="K716" t="s">
        <v>40</v>
      </c>
      <c r="L716" t="s">
        <v>40</v>
      </c>
      <c r="M716" t="s">
        <v>40</v>
      </c>
      <c r="N716" t="s">
        <v>43</v>
      </c>
      <c r="O716" t="s">
        <v>40</v>
      </c>
      <c r="P716" t="s">
        <v>40</v>
      </c>
      <c r="Q716" t="s">
        <v>40</v>
      </c>
      <c r="R716" t="s">
        <v>44</v>
      </c>
      <c r="S716" t="s">
        <v>40</v>
      </c>
      <c r="T716" t="s">
        <v>40</v>
      </c>
      <c r="U716" t="s">
        <v>40</v>
      </c>
      <c r="V716" t="s">
        <v>45</v>
      </c>
      <c r="W716" t="s">
        <v>40</v>
      </c>
      <c r="X716" t="s">
        <v>40</v>
      </c>
      <c r="Y716" t="s">
        <v>40</v>
      </c>
      <c r="Z716" t="s">
        <v>46</v>
      </c>
      <c r="AA716" t="s">
        <v>40</v>
      </c>
      <c r="AB716" t="s">
        <v>40</v>
      </c>
      <c r="AH716" t="s">
        <v>40</v>
      </c>
    </row>
    <row r="717" spans="1:60" x14ac:dyDescent="0.2">
      <c r="A717" t="s">
        <v>47</v>
      </c>
      <c r="B717">
        <v>3.0099999999999998E-2</v>
      </c>
      <c r="C717">
        <v>4.052E-2</v>
      </c>
      <c r="D717">
        <v>3.6080000000000001E-2</v>
      </c>
      <c r="E717">
        <v>3.4299999999999997E-2</v>
      </c>
      <c r="F717">
        <v>0</v>
      </c>
      <c r="G717">
        <v>0</v>
      </c>
      <c r="H717">
        <v>8.8099999999999998E-2</v>
      </c>
      <c r="I717" t="s">
        <v>40</v>
      </c>
      <c r="J717" t="s">
        <v>83</v>
      </c>
      <c r="K717" t="s">
        <v>40</v>
      </c>
      <c r="L717" t="s">
        <v>40</v>
      </c>
      <c r="M717" t="s">
        <v>40</v>
      </c>
      <c r="N717">
        <v>3.7109999999999997E-2</v>
      </c>
      <c r="O717">
        <v>3.3450000000000001E-2</v>
      </c>
      <c r="P717" t="s">
        <v>40</v>
      </c>
      <c r="Q717" t="s">
        <v>40</v>
      </c>
      <c r="R717">
        <v>3.7629999999999997E-2</v>
      </c>
      <c r="S717">
        <v>3.2930000000000001E-2</v>
      </c>
      <c r="T717" t="s">
        <v>40</v>
      </c>
      <c r="U717" t="s">
        <v>40</v>
      </c>
      <c r="V717" t="s">
        <v>83</v>
      </c>
      <c r="W717" t="s">
        <v>40</v>
      </c>
      <c r="X717" t="s">
        <v>40</v>
      </c>
      <c r="Y717" t="s">
        <v>40</v>
      </c>
      <c r="Z717" t="s">
        <v>83</v>
      </c>
      <c r="AA717" t="s">
        <v>40</v>
      </c>
      <c r="AB717" t="s">
        <v>40</v>
      </c>
      <c r="AH717" t="s">
        <v>40</v>
      </c>
    </row>
    <row r="718" spans="1:60" x14ac:dyDescent="0.2">
      <c r="A718" t="s">
        <v>52</v>
      </c>
      <c r="B718">
        <v>3.5180000000000003E-2</v>
      </c>
      <c r="C718">
        <v>3.7449999999999997E-2</v>
      </c>
      <c r="D718">
        <v>3.3210000000000003E-2</v>
      </c>
      <c r="E718" t="s">
        <v>40</v>
      </c>
      <c r="F718">
        <v>0</v>
      </c>
      <c r="G718">
        <v>0</v>
      </c>
      <c r="H718">
        <v>8.8370000000000004E-2</v>
      </c>
      <c r="I718" t="s">
        <v>40</v>
      </c>
      <c r="J718" t="s">
        <v>83</v>
      </c>
      <c r="K718" t="s">
        <v>40</v>
      </c>
      <c r="L718" t="s">
        <v>40</v>
      </c>
      <c r="M718" t="s">
        <v>40</v>
      </c>
      <c r="N718">
        <v>3.3399999999999999E-2</v>
      </c>
      <c r="O718">
        <v>3.5999999999999997E-2</v>
      </c>
      <c r="P718">
        <v>3.6429999999999997E-2</v>
      </c>
      <c r="Q718" t="s">
        <v>40</v>
      </c>
      <c r="R718">
        <v>3.5799999999999998E-2</v>
      </c>
      <c r="S718">
        <v>3.4770000000000002E-2</v>
      </c>
      <c r="T718" t="s">
        <v>40</v>
      </c>
      <c r="U718" t="s">
        <v>40</v>
      </c>
      <c r="V718">
        <v>3.6760000000000001E-2</v>
      </c>
      <c r="W718">
        <v>3.1150000000000001E-2</v>
      </c>
      <c r="X718">
        <v>3.7870000000000001E-2</v>
      </c>
      <c r="Y718" t="s">
        <v>40</v>
      </c>
      <c r="Z718">
        <v>3.5400000000000001E-2</v>
      </c>
      <c r="AA718">
        <v>3.517E-2</v>
      </c>
      <c r="AB718" t="s">
        <v>40</v>
      </c>
      <c r="AH718" t="s">
        <v>40</v>
      </c>
    </row>
    <row r="719" spans="1:60" x14ac:dyDescent="0.2">
      <c r="A719" t="s">
        <v>54</v>
      </c>
      <c r="B719" t="s">
        <v>83</v>
      </c>
      <c r="C719" t="s">
        <v>40</v>
      </c>
      <c r="D719" t="s">
        <v>40</v>
      </c>
      <c r="E719" t="s">
        <v>40</v>
      </c>
      <c r="F719">
        <v>5.194E-2</v>
      </c>
      <c r="G719">
        <v>1.6760000000000001E-2</v>
      </c>
      <c r="H719" t="s">
        <v>40</v>
      </c>
      <c r="I719" t="s">
        <v>40</v>
      </c>
      <c r="J719" t="s">
        <v>83</v>
      </c>
      <c r="K719" t="s">
        <v>40</v>
      </c>
      <c r="L719" t="s">
        <v>40</v>
      </c>
      <c r="M719" t="s">
        <v>40</v>
      </c>
      <c r="N719">
        <v>3.168E-2</v>
      </c>
      <c r="O719">
        <v>3.7569999999999999E-2</v>
      </c>
      <c r="P719">
        <v>3.6600000000000001E-2</v>
      </c>
      <c r="Q719" t="s">
        <v>40</v>
      </c>
      <c r="R719">
        <v>3.4630000000000001E-2</v>
      </c>
      <c r="S719">
        <v>3.594E-2</v>
      </c>
      <c r="T719" t="s">
        <v>40</v>
      </c>
      <c r="U719" t="s">
        <v>40</v>
      </c>
      <c r="V719">
        <v>3.4729999999999997E-2</v>
      </c>
      <c r="W719">
        <v>3.5830000000000001E-2</v>
      </c>
      <c r="X719" t="s">
        <v>40</v>
      </c>
      <c r="Y719" t="s">
        <v>40</v>
      </c>
      <c r="Z719">
        <v>3.4770000000000002E-2</v>
      </c>
      <c r="AA719">
        <v>3.6479999999999999E-2</v>
      </c>
      <c r="AB719">
        <v>3.4590000000000003E-2</v>
      </c>
      <c r="AH719">
        <v>3.4590000000000003E-2</v>
      </c>
    </row>
    <row r="720" spans="1:60" x14ac:dyDescent="0.2">
      <c r="A720" t="s">
        <v>55</v>
      </c>
      <c r="B720">
        <v>3.5040000000000002E-2</v>
      </c>
      <c r="C720">
        <v>3.9350000000000003E-2</v>
      </c>
      <c r="D720">
        <v>3.1370000000000002E-2</v>
      </c>
      <c r="E720" t="s">
        <v>40</v>
      </c>
      <c r="F720">
        <v>4.5589999999999999E-2</v>
      </c>
      <c r="G720">
        <v>2.4219999999999998E-2</v>
      </c>
      <c r="H720" t="s">
        <v>40</v>
      </c>
      <c r="I720" t="s">
        <v>40</v>
      </c>
      <c r="J720">
        <v>4.317E-2</v>
      </c>
      <c r="K720">
        <v>2.7040000000000002E-2</v>
      </c>
      <c r="L720" t="s">
        <v>40</v>
      </c>
      <c r="M720" t="s">
        <v>40</v>
      </c>
      <c r="N720">
        <v>3.601E-2</v>
      </c>
      <c r="O720">
        <v>3.884E-2</v>
      </c>
      <c r="P720">
        <v>3.092E-2</v>
      </c>
      <c r="Q720" t="s">
        <v>40</v>
      </c>
      <c r="R720">
        <v>4.0599999999999997E-2</v>
      </c>
      <c r="S720">
        <v>3.0810000000000001E-2</v>
      </c>
      <c r="T720">
        <v>3.4279999999999998E-2</v>
      </c>
      <c r="U720" t="s">
        <v>40</v>
      </c>
      <c r="V720">
        <v>3.3680000000000002E-2</v>
      </c>
      <c r="W720">
        <v>3.687E-2</v>
      </c>
      <c r="X720" t="s">
        <v>40</v>
      </c>
      <c r="Y720" t="s">
        <v>40</v>
      </c>
      <c r="Z720">
        <v>3.8199999999999998E-2</v>
      </c>
      <c r="AA720">
        <v>3.2340000000000001E-2</v>
      </c>
      <c r="AB720" t="s">
        <v>40</v>
      </c>
      <c r="AH720" t="s">
        <v>40</v>
      </c>
    </row>
    <row r="721" spans="1:60" x14ac:dyDescent="0.2">
      <c r="A721" t="s">
        <v>56</v>
      </c>
      <c r="B721">
        <v>3.2309999999999998E-2</v>
      </c>
      <c r="C721">
        <v>3.746E-2</v>
      </c>
      <c r="D721">
        <v>3.6069999999999998E-2</v>
      </c>
      <c r="E721" t="s">
        <v>40</v>
      </c>
      <c r="F721">
        <v>0</v>
      </c>
      <c r="G721">
        <v>0</v>
      </c>
      <c r="H721">
        <v>0</v>
      </c>
      <c r="I721">
        <v>0.11099000000000001</v>
      </c>
      <c r="J721">
        <v>6.318E-2</v>
      </c>
      <c r="K721">
        <v>0</v>
      </c>
      <c r="L721" t="s">
        <v>40</v>
      </c>
      <c r="M721" t="s">
        <v>40</v>
      </c>
      <c r="N721">
        <v>3.8739999999999997E-2</v>
      </c>
      <c r="O721">
        <v>3.1050000000000001E-2</v>
      </c>
      <c r="P721">
        <v>3.5929999999999997E-2</v>
      </c>
      <c r="Q721" t="s">
        <v>40</v>
      </c>
      <c r="R721">
        <v>3.576E-2</v>
      </c>
      <c r="S721">
        <v>3.4819999999999997E-2</v>
      </c>
      <c r="T721" t="s">
        <v>40</v>
      </c>
      <c r="U721" t="s">
        <v>40</v>
      </c>
      <c r="V721" t="s">
        <v>83</v>
      </c>
      <c r="W721" t="s">
        <v>40</v>
      </c>
      <c r="X721" t="s">
        <v>40</v>
      </c>
      <c r="Y721" t="s">
        <v>40</v>
      </c>
      <c r="Z721">
        <v>3.6970000000000003E-2</v>
      </c>
      <c r="AA721">
        <v>3.3579999999999999E-2</v>
      </c>
      <c r="AB721" t="s">
        <v>40</v>
      </c>
      <c r="AH721" t="s">
        <v>40</v>
      </c>
      <c r="BG721" t="s">
        <v>40</v>
      </c>
      <c r="BH721" t="s">
        <v>40</v>
      </c>
    </row>
    <row r="722" spans="1:60" x14ac:dyDescent="0.2">
      <c r="BG722" t="s">
        <v>40</v>
      </c>
      <c r="BH722" t="s">
        <v>40</v>
      </c>
    </row>
    <row r="723" spans="1:60" x14ac:dyDescent="0.2">
      <c r="BG723" t="s">
        <v>40</v>
      </c>
      <c r="BH723" t="s">
        <v>40</v>
      </c>
    </row>
    <row r="724" spans="1:60" x14ac:dyDescent="0.2">
      <c r="A724" t="s">
        <v>84</v>
      </c>
      <c r="BG724" t="s">
        <v>40</v>
      </c>
      <c r="BH724" t="s">
        <v>40</v>
      </c>
    </row>
    <row r="725" spans="1:60" x14ac:dyDescent="0.2">
      <c r="BG725" t="s">
        <v>40</v>
      </c>
      <c r="BH725" t="s">
        <v>40</v>
      </c>
    </row>
    <row r="726" spans="1:60" x14ac:dyDescent="0.2">
      <c r="A726" t="s">
        <v>47</v>
      </c>
      <c r="B726" t="s">
        <v>40</v>
      </c>
      <c r="C726" t="s">
        <v>40</v>
      </c>
      <c r="D726" t="s">
        <v>58</v>
      </c>
      <c r="E726" t="s">
        <v>40</v>
      </c>
      <c r="F726" t="s">
        <v>40</v>
      </c>
      <c r="G726" t="s">
        <v>59</v>
      </c>
      <c r="H726" t="s">
        <v>40</v>
      </c>
      <c r="I726" t="s">
        <v>40</v>
      </c>
      <c r="J726" t="s">
        <v>60</v>
      </c>
      <c r="K726" t="s">
        <v>40</v>
      </c>
      <c r="L726" t="s">
        <v>40</v>
      </c>
      <c r="M726" t="s">
        <v>61</v>
      </c>
      <c r="N726" t="s">
        <v>40</v>
      </c>
      <c r="O726" t="s">
        <v>40</v>
      </c>
      <c r="P726" t="s">
        <v>40</v>
      </c>
      <c r="BG726" t="s">
        <v>40</v>
      </c>
      <c r="BH726" t="s">
        <v>40</v>
      </c>
    </row>
    <row r="727" spans="1:60" x14ac:dyDescent="0.2">
      <c r="A727">
        <v>3.4630000000000001E-2</v>
      </c>
      <c r="B727">
        <v>3.594E-2</v>
      </c>
      <c r="C727" t="s">
        <v>40</v>
      </c>
      <c r="D727">
        <v>3.5540000000000002E-2</v>
      </c>
      <c r="E727">
        <v>3.5029999999999999E-2</v>
      </c>
      <c r="F727" t="s">
        <v>40</v>
      </c>
      <c r="G727">
        <v>3.2689999999999997E-2</v>
      </c>
      <c r="H727">
        <v>5.0650000000000001E-2</v>
      </c>
      <c r="I727">
        <v>0</v>
      </c>
      <c r="J727">
        <v>1.525E-2</v>
      </c>
      <c r="K727">
        <v>5.2929999999999998E-2</v>
      </c>
      <c r="L727">
        <v>1.5679999999999999E-2</v>
      </c>
      <c r="M727">
        <v>4.6309999999999997E-2</v>
      </c>
      <c r="N727">
        <v>2.3560000000000001E-2</v>
      </c>
      <c r="O727" t="s">
        <v>40</v>
      </c>
      <c r="P727" t="s">
        <v>40</v>
      </c>
    </row>
    <row r="730" spans="1:60" x14ac:dyDescent="0.2">
      <c r="A730" t="s">
        <v>85</v>
      </c>
    </row>
    <row r="731" spans="1:60" x14ac:dyDescent="0.2">
      <c r="A731" t="s">
        <v>86</v>
      </c>
      <c r="BG731" t="s">
        <v>40</v>
      </c>
      <c r="BH731" t="s">
        <v>40</v>
      </c>
    </row>
    <row r="732" spans="1:60" x14ac:dyDescent="0.2">
      <c r="BG732" t="s">
        <v>40</v>
      </c>
      <c r="BH732" t="s">
        <v>40</v>
      </c>
    </row>
    <row r="733" spans="1:60" x14ac:dyDescent="0.2">
      <c r="B733" t="s">
        <v>39</v>
      </c>
      <c r="C733" t="s">
        <v>40</v>
      </c>
      <c r="D733" t="s">
        <v>40</v>
      </c>
      <c r="E733" t="s">
        <v>40</v>
      </c>
      <c r="F733" t="s">
        <v>41</v>
      </c>
      <c r="G733" t="s">
        <v>40</v>
      </c>
      <c r="H733" t="s">
        <v>40</v>
      </c>
      <c r="I733" t="s">
        <v>40</v>
      </c>
      <c r="J733" t="s">
        <v>42</v>
      </c>
      <c r="K733" t="s">
        <v>40</v>
      </c>
      <c r="L733" t="s">
        <v>40</v>
      </c>
      <c r="M733" t="s">
        <v>40</v>
      </c>
      <c r="N733" t="s">
        <v>43</v>
      </c>
      <c r="O733" t="s">
        <v>40</v>
      </c>
      <c r="P733" t="s">
        <v>40</v>
      </c>
      <c r="Q733" t="s">
        <v>40</v>
      </c>
      <c r="R733" t="s">
        <v>44</v>
      </c>
      <c r="S733" t="s">
        <v>40</v>
      </c>
      <c r="T733" t="s">
        <v>40</v>
      </c>
      <c r="U733" t="s">
        <v>40</v>
      </c>
      <c r="V733" t="s">
        <v>45</v>
      </c>
      <c r="W733" t="s">
        <v>40</v>
      </c>
      <c r="X733" t="s">
        <v>40</v>
      </c>
      <c r="Y733" t="s">
        <v>40</v>
      </c>
      <c r="Z733" t="s">
        <v>46</v>
      </c>
      <c r="AA733" t="s">
        <v>40</v>
      </c>
      <c r="AB733" t="s">
        <v>40</v>
      </c>
      <c r="AH733" t="s">
        <v>40</v>
      </c>
      <c r="BG733" t="s">
        <v>40</v>
      </c>
      <c r="BH733" t="s">
        <v>40</v>
      </c>
    </row>
    <row r="734" spans="1:60" x14ac:dyDescent="0.2">
      <c r="A734" t="s">
        <v>47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 t="s">
        <v>40</v>
      </c>
      <c r="J734" t="s">
        <v>83</v>
      </c>
      <c r="K734" t="s">
        <v>40</v>
      </c>
      <c r="L734" t="s">
        <v>40</v>
      </c>
      <c r="M734" t="s">
        <v>40</v>
      </c>
      <c r="N734">
        <v>0</v>
      </c>
      <c r="O734">
        <v>0</v>
      </c>
      <c r="P734" t="s">
        <v>40</v>
      </c>
      <c r="Q734" t="s">
        <v>40</v>
      </c>
      <c r="R734">
        <v>0</v>
      </c>
      <c r="S734">
        <v>0</v>
      </c>
      <c r="T734" t="s">
        <v>40</v>
      </c>
      <c r="U734" t="s">
        <v>40</v>
      </c>
      <c r="V734" t="s">
        <v>83</v>
      </c>
      <c r="W734" t="s">
        <v>40</v>
      </c>
      <c r="X734" t="s">
        <v>40</v>
      </c>
      <c r="Y734" t="s">
        <v>40</v>
      </c>
      <c r="Z734" t="s">
        <v>83</v>
      </c>
      <c r="AA734" t="s">
        <v>40</v>
      </c>
      <c r="AB734" t="s">
        <v>40</v>
      </c>
      <c r="AH734" t="s">
        <v>40</v>
      </c>
      <c r="BG734" t="s">
        <v>40</v>
      </c>
      <c r="BH734" t="s">
        <v>40</v>
      </c>
    </row>
    <row r="735" spans="1:60" x14ac:dyDescent="0.2">
      <c r="A735" t="s">
        <v>52</v>
      </c>
      <c r="B735">
        <v>0</v>
      </c>
      <c r="C735">
        <v>0</v>
      </c>
      <c r="D735">
        <v>0</v>
      </c>
      <c r="E735" t="s">
        <v>40</v>
      </c>
      <c r="F735">
        <v>0</v>
      </c>
      <c r="G735">
        <v>0</v>
      </c>
      <c r="H735">
        <v>0</v>
      </c>
      <c r="I735" t="s">
        <v>40</v>
      </c>
      <c r="J735" t="s">
        <v>83</v>
      </c>
      <c r="K735" t="s">
        <v>40</v>
      </c>
      <c r="L735" t="s">
        <v>40</v>
      </c>
      <c r="M735" t="s">
        <v>40</v>
      </c>
      <c r="N735">
        <v>0</v>
      </c>
      <c r="O735">
        <v>0</v>
      </c>
      <c r="P735">
        <v>0</v>
      </c>
      <c r="Q735" t="s">
        <v>40</v>
      </c>
      <c r="R735">
        <v>0</v>
      </c>
      <c r="S735">
        <v>0</v>
      </c>
      <c r="T735" t="s">
        <v>40</v>
      </c>
      <c r="U735" t="s">
        <v>40</v>
      </c>
      <c r="V735">
        <v>0</v>
      </c>
      <c r="W735">
        <v>0</v>
      </c>
      <c r="X735">
        <v>0</v>
      </c>
      <c r="Y735" t="s">
        <v>40</v>
      </c>
      <c r="Z735">
        <v>0</v>
      </c>
      <c r="AA735">
        <v>0</v>
      </c>
      <c r="AB735" t="s">
        <v>40</v>
      </c>
      <c r="AH735" t="s">
        <v>40</v>
      </c>
      <c r="BG735" t="s">
        <v>40</v>
      </c>
      <c r="BH735" t="s">
        <v>40</v>
      </c>
    </row>
    <row r="736" spans="1:60" x14ac:dyDescent="0.2">
      <c r="A736" t="s">
        <v>54</v>
      </c>
      <c r="B736" t="s">
        <v>83</v>
      </c>
      <c r="C736" t="s">
        <v>40</v>
      </c>
      <c r="D736" t="s">
        <v>40</v>
      </c>
      <c r="E736" t="s">
        <v>40</v>
      </c>
      <c r="F736">
        <v>0</v>
      </c>
      <c r="G736">
        <v>0</v>
      </c>
      <c r="H736" t="s">
        <v>40</v>
      </c>
      <c r="I736" t="s">
        <v>40</v>
      </c>
      <c r="J736" t="s">
        <v>83</v>
      </c>
      <c r="K736" t="s">
        <v>40</v>
      </c>
      <c r="L736" t="s">
        <v>40</v>
      </c>
      <c r="M736" t="s">
        <v>40</v>
      </c>
      <c r="N736">
        <v>0</v>
      </c>
      <c r="O736">
        <v>0</v>
      </c>
      <c r="P736">
        <v>0</v>
      </c>
      <c r="Q736" t="s">
        <v>40</v>
      </c>
      <c r="R736">
        <v>0</v>
      </c>
      <c r="S736">
        <v>0</v>
      </c>
      <c r="T736" t="s">
        <v>40</v>
      </c>
      <c r="U736" t="s">
        <v>40</v>
      </c>
      <c r="V736">
        <v>0</v>
      </c>
      <c r="W736">
        <v>0</v>
      </c>
      <c r="X736" t="s">
        <v>40</v>
      </c>
      <c r="Y736" t="s">
        <v>40</v>
      </c>
      <c r="Z736">
        <v>0</v>
      </c>
      <c r="AA736">
        <v>0</v>
      </c>
      <c r="AB736">
        <v>0</v>
      </c>
      <c r="AH736">
        <v>0</v>
      </c>
      <c r="BG736" t="s">
        <v>40</v>
      </c>
      <c r="BH736" t="s">
        <v>40</v>
      </c>
    </row>
    <row r="737" spans="1:60" x14ac:dyDescent="0.2">
      <c r="A737" t="s">
        <v>55</v>
      </c>
      <c r="B737">
        <v>0</v>
      </c>
      <c r="C737">
        <v>0</v>
      </c>
      <c r="D737">
        <v>0</v>
      </c>
      <c r="E737" t="s">
        <v>40</v>
      </c>
      <c r="F737">
        <v>0</v>
      </c>
      <c r="G737">
        <v>0</v>
      </c>
      <c r="H737" t="s">
        <v>40</v>
      </c>
      <c r="I737" t="s">
        <v>40</v>
      </c>
      <c r="J737">
        <v>0</v>
      </c>
      <c r="K737">
        <v>0</v>
      </c>
      <c r="L737" t="s">
        <v>40</v>
      </c>
      <c r="M737" t="s">
        <v>40</v>
      </c>
      <c r="N737">
        <v>0</v>
      </c>
      <c r="O737">
        <v>0</v>
      </c>
      <c r="P737">
        <v>0</v>
      </c>
      <c r="Q737" t="s">
        <v>40</v>
      </c>
      <c r="R737">
        <v>0</v>
      </c>
      <c r="S737">
        <v>0</v>
      </c>
      <c r="T737">
        <v>0</v>
      </c>
      <c r="U737" t="s">
        <v>40</v>
      </c>
      <c r="V737">
        <v>0</v>
      </c>
      <c r="W737">
        <v>0</v>
      </c>
      <c r="X737" t="s">
        <v>40</v>
      </c>
      <c r="Y737" t="s">
        <v>40</v>
      </c>
      <c r="Z737">
        <v>0</v>
      </c>
      <c r="AA737">
        <v>0</v>
      </c>
      <c r="AB737" t="s">
        <v>40</v>
      </c>
      <c r="AH737" t="s">
        <v>40</v>
      </c>
    </row>
    <row r="738" spans="1:60" x14ac:dyDescent="0.2">
      <c r="A738" t="s">
        <v>56</v>
      </c>
      <c r="B738">
        <v>0</v>
      </c>
      <c r="C738">
        <v>0</v>
      </c>
      <c r="D738">
        <v>0</v>
      </c>
      <c r="E738" t="s">
        <v>40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 t="s">
        <v>40</v>
      </c>
      <c r="M738" t="s">
        <v>40</v>
      </c>
      <c r="N738">
        <v>0</v>
      </c>
      <c r="O738">
        <v>0</v>
      </c>
      <c r="P738">
        <v>0</v>
      </c>
      <c r="Q738" t="s">
        <v>40</v>
      </c>
      <c r="R738">
        <v>0</v>
      </c>
      <c r="S738">
        <v>0</v>
      </c>
      <c r="T738" t="s">
        <v>40</v>
      </c>
      <c r="U738" t="s">
        <v>40</v>
      </c>
      <c r="V738" t="s">
        <v>83</v>
      </c>
      <c r="W738" t="s">
        <v>40</v>
      </c>
      <c r="X738" t="s">
        <v>40</v>
      </c>
      <c r="Y738" t="s">
        <v>40</v>
      </c>
      <c r="Z738">
        <v>0</v>
      </c>
      <c r="AA738">
        <v>0</v>
      </c>
      <c r="AB738" t="s">
        <v>40</v>
      </c>
      <c r="AH738" t="s">
        <v>40</v>
      </c>
    </row>
    <row r="741" spans="1:60" x14ac:dyDescent="0.2">
      <c r="A741" t="s">
        <v>87</v>
      </c>
      <c r="BG741" t="s">
        <v>40</v>
      </c>
      <c r="BH741" t="s">
        <v>40</v>
      </c>
    </row>
    <row r="742" spans="1:60" x14ac:dyDescent="0.2">
      <c r="BG742" t="s">
        <v>40</v>
      </c>
      <c r="BH742" t="s">
        <v>40</v>
      </c>
    </row>
    <row r="743" spans="1:60" x14ac:dyDescent="0.2">
      <c r="B743" t="s">
        <v>39</v>
      </c>
      <c r="C743" t="s">
        <v>40</v>
      </c>
      <c r="D743" t="s">
        <v>40</v>
      </c>
      <c r="E743" t="s">
        <v>40</v>
      </c>
      <c r="F743" t="s">
        <v>41</v>
      </c>
      <c r="G743" t="s">
        <v>40</v>
      </c>
      <c r="H743" t="s">
        <v>40</v>
      </c>
      <c r="I743" t="s">
        <v>40</v>
      </c>
      <c r="J743" t="s">
        <v>42</v>
      </c>
      <c r="K743" t="s">
        <v>40</v>
      </c>
      <c r="L743" t="s">
        <v>40</v>
      </c>
      <c r="M743" t="s">
        <v>40</v>
      </c>
      <c r="N743" t="s">
        <v>43</v>
      </c>
      <c r="O743" t="s">
        <v>40</v>
      </c>
      <c r="P743" t="s">
        <v>40</v>
      </c>
      <c r="Q743" t="s">
        <v>40</v>
      </c>
      <c r="R743" t="s">
        <v>44</v>
      </c>
      <c r="S743" t="s">
        <v>40</v>
      </c>
      <c r="T743" t="s">
        <v>40</v>
      </c>
      <c r="U743" t="s">
        <v>40</v>
      </c>
      <c r="V743" t="s">
        <v>45</v>
      </c>
      <c r="W743" t="s">
        <v>40</v>
      </c>
      <c r="X743" t="s">
        <v>40</v>
      </c>
      <c r="Y743" t="s">
        <v>40</v>
      </c>
      <c r="Z743" t="s">
        <v>46</v>
      </c>
      <c r="AA743" t="s">
        <v>40</v>
      </c>
      <c r="AB743" t="s">
        <v>40</v>
      </c>
      <c r="AH743" t="s">
        <v>40</v>
      </c>
      <c r="BG743" t="s">
        <v>40</v>
      </c>
      <c r="BH743" t="s">
        <v>40</v>
      </c>
    </row>
    <row r="744" spans="1:60" x14ac:dyDescent="0.2">
      <c r="A744" t="s">
        <v>47</v>
      </c>
      <c r="B744">
        <v>7.6999999999999996E-4</v>
      </c>
      <c r="C744">
        <v>1.09E-3</v>
      </c>
      <c r="D744">
        <v>9.5E-4</v>
      </c>
      <c r="E744">
        <v>8.9999999999999998E-4</v>
      </c>
      <c r="F744">
        <v>0</v>
      </c>
      <c r="G744">
        <v>0</v>
      </c>
      <c r="H744">
        <v>3.7100000000000002E-3</v>
      </c>
      <c r="I744" t="s">
        <v>40</v>
      </c>
      <c r="J744" t="s">
        <v>83</v>
      </c>
      <c r="K744" t="s">
        <v>40</v>
      </c>
      <c r="L744" t="s">
        <v>40</v>
      </c>
      <c r="M744" t="s">
        <v>40</v>
      </c>
      <c r="N744">
        <v>1.9599999999999999E-3</v>
      </c>
      <c r="O744">
        <v>1.75E-3</v>
      </c>
      <c r="P744" t="s">
        <v>40</v>
      </c>
      <c r="Q744" t="s">
        <v>40</v>
      </c>
      <c r="R744">
        <v>1.99E-3</v>
      </c>
      <c r="S744">
        <v>1.72E-3</v>
      </c>
      <c r="T744" t="s">
        <v>40</v>
      </c>
      <c r="U744" t="s">
        <v>40</v>
      </c>
      <c r="V744" t="s">
        <v>83</v>
      </c>
      <c r="W744" t="s">
        <v>40</v>
      </c>
      <c r="X744" t="s">
        <v>40</v>
      </c>
      <c r="Y744" t="s">
        <v>40</v>
      </c>
      <c r="Z744" t="s">
        <v>83</v>
      </c>
      <c r="AA744" t="s">
        <v>40</v>
      </c>
      <c r="AB744" t="s">
        <v>40</v>
      </c>
      <c r="AH744" t="s">
        <v>40</v>
      </c>
      <c r="BG744" t="s">
        <v>40</v>
      </c>
      <c r="BH744" t="s">
        <v>40</v>
      </c>
    </row>
    <row r="745" spans="1:60" x14ac:dyDescent="0.2">
      <c r="A745" t="s">
        <v>52</v>
      </c>
      <c r="B745">
        <v>1.2199999999999999E-3</v>
      </c>
      <c r="C745">
        <v>1.33E-3</v>
      </c>
      <c r="D745">
        <v>1.16E-3</v>
      </c>
      <c r="E745" t="s">
        <v>40</v>
      </c>
      <c r="F745">
        <v>0</v>
      </c>
      <c r="G745">
        <v>0</v>
      </c>
      <c r="H745">
        <v>3.7100000000000002E-3</v>
      </c>
      <c r="I745" t="s">
        <v>40</v>
      </c>
      <c r="J745" t="s">
        <v>83</v>
      </c>
      <c r="K745" t="s">
        <v>40</v>
      </c>
      <c r="L745" t="s">
        <v>40</v>
      </c>
      <c r="M745" t="s">
        <v>40</v>
      </c>
      <c r="N745">
        <v>1.16E-3</v>
      </c>
      <c r="O745">
        <v>1.2600000000000001E-3</v>
      </c>
      <c r="P745">
        <v>1.2899999999999999E-3</v>
      </c>
      <c r="Q745" t="s">
        <v>40</v>
      </c>
      <c r="R745">
        <v>1.8799999999999999E-3</v>
      </c>
      <c r="S745">
        <v>1.83E-3</v>
      </c>
      <c r="T745" t="s">
        <v>40</v>
      </c>
      <c r="U745" t="s">
        <v>40</v>
      </c>
      <c r="V745">
        <v>1.2899999999999999E-3</v>
      </c>
      <c r="W745">
        <v>1.07E-3</v>
      </c>
      <c r="X745">
        <v>1.3500000000000001E-3</v>
      </c>
      <c r="Y745" t="s">
        <v>40</v>
      </c>
      <c r="Z745">
        <v>1.8699999999999999E-3</v>
      </c>
      <c r="AA745">
        <v>1.8400000000000001E-3</v>
      </c>
      <c r="AB745" t="s">
        <v>40</v>
      </c>
      <c r="AH745" t="s">
        <v>40</v>
      </c>
      <c r="BG745" t="s">
        <v>40</v>
      </c>
      <c r="BH745" t="s">
        <v>40</v>
      </c>
    </row>
    <row r="746" spans="1:60" x14ac:dyDescent="0.2">
      <c r="A746" t="s">
        <v>54</v>
      </c>
      <c r="B746" t="s">
        <v>83</v>
      </c>
      <c r="C746" t="s">
        <v>40</v>
      </c>
      <c r="D746" t="s">
        <v>40</v>
      </c>
      <c r="E746" t="s">
        <v>40</v>
      </c>
      <c r="F746">
        <v>2.9299999999999999E-3</v>
      </c>
      <c r="G746">
        <v>7.7999999999999999E-4</v>
      </c>
      <c r="H746" t="s">
        <v>40</v>
      </c>
      <c r="I746" t="s">
        <v>40</v>
      </c>
      <c r="J746" t="s">
        <v>83</v>
      </c>
      <c r="K746" t="s">
        <v>40</v>
      </c>
      <c r="L746" t="s">
        <v>40</v>
      </c>
      <c r="M746" t="s">
        <v>40</v>
      </c>
      <c r="N746">
        <v>1.1000000000000001E-3</v>
      </c>
      <c r="O746">
        <v>1.32E-3</v>
      </c>
      <c r="P746">
        <v>1.2899999999999999E-3</v>
      </c>
      <c r="Q746" t="s">
        <v>40</v>
      </c>
      <c r="R746">
        <v>1.82E-3</v>
      </c>
      <c r="S746">
        <v>1.89E-3</v>
      </c>
      <c r="T746" t="s">
        <v>40</v>
      </c>
      <c r="U746" t="s">
        <v>40</v>
      </c>
      <c r="V746">
        <v>1.81E-3</v>
      </c>
      <c r="W746">
        <v>1.9E-3</v>
      </c>
      <c r="X746" t="s">
        <v>40</v>
      </c>
      <c r="Y746" t="s">
        <v>40</v>
      </c>
      <c r="Z746">
        <v>1.2099999999999999E-3</v>
      </c>
      <c r="AA746">
        <v>1.2899999999999999E-3</v>
      </c>
      <c r="AB746">
        <v>1.2099999999999999E-3</v>
      </c>
      <c r="AH746">
        <v>1.2099999999999999E-3</v>
      </c>
      <c r="BG746" t="s">
        <v>40</v>
      </c>
      <c r="BH746" t="s">
        <v>40</v>
      </c>
    </row>
    <row r="747" spans="1:60" x14ac:dyDescent="0.2">
      <c r="A747" t="s">
        <v>55</v>
      </c>
      <c r="B747">
        <v>1.2199999999999999E-3</v>
      </c>
      <c r="C747">
        <v>1.41E-3</v>
      </c>
      <c r="D747">
        <v>1.08E-3</v>
      </c>
      <c r="E747" t="s">
        <v>40</v>
      </c>
      <c r="F747">
        <v>2.5200000000000001E-3</v>
      </c>
      <c r="G747">
        <v>1.1900000000000001E-3</v>
      </c>
      <c r="H747" t="s">
        <v>40</v>
      </c>
      <c r="I747" t="s">
        <v>40</v>
      </c>
      <c r="J747">
        <v>2.3500000000000001E-3</v>
      </c>
      <c r="K747">
        <v>1.3600000000000001E-3</v>
      </c>
      <c r="L747" t="s">
        <v>40</v>
      </c>
      <c r="M747" t="s">
        <v>40</v>
      </c>
      <c r="N747">
        <v>1.2700000000000001E-3</v>
      </c>
      <c r="O747">
        <v>1.3799999999999999E-3</v>
      </c>
      <c r="P747">
        <v>1.06E-3</v>
      </c>
      <c r="Q747" t="s">
        <v>40</v>
      </c>
      <c r="R747">
        <v>1.4599999999999999E-3</v>
      </c>
      <c r="S747">
        <v>1.0499999999999999E-3</v>
      </c>
      <c r="T747">
        <v>1.1999999999999999E-3</v>
      </c>
      <c r="U747" t="s">
        <v>40</v>
      </c>
      <c r="V747">
        <v>1.75E-3</v>
      </c>
      <c r="W747">
        <v>1.9599999999999999E-3</v>
      </c>
      <c r="X747" t="s">
        <v>40</v>
      </c>
      <c r="Y747" t="s">
        <v>40</v>
      </c>
      <c r="Z747">
        <v>2.0300000000000001E-3</v>
      </c>
      <c r="AA747">
        <v>1.6800000000000001E-3</v>
      </c>
      <c r="AB747" t="s">
        <v>40</v>
      </c>
      <c r="AH747" t="s">
        <v>40</v>
      </c>
    </row>
    <row r="748" spans="1:60" x14ac:dyDescent="0.2">
      <c r="A748" t="s">
        <v>56</v>
      </c>
      <c r="B748">
        <v>1.1199999999999999E-3</v>
      </c>
      <c r="C748">
        <v>1.32E-3</v>
      </c>
      <c r="D748">
        <v>1.2700000000000001E-3</v>
      </c>
      <c r="E748" t="s">
        <v>40</v>
      </c>
      <c r="F748">
        <v>0</v>
      </c>
      <c r="G748">
        <v>0</v>
      </c>
      <c r="H748">
        <v>0</v>
      </c>
      <c r="I748">
        <v>3.7100000000000002E-3</v>
      </c>
      <c r="J748">
        <v>3.7100000000000002E-3</v>
      </c>
      <c r="K748">
        <v>0</v>
      </c>
      <c r="L748" t="s">
        <v>40</v>
      </c>
      <c r="M748" t="s">
        <v>40</v>
      </c>
      <c r="N748">
        <v>1.39E-3</v>
      </c>
      <c r="O748">
        <v>1.06E-3</v>
      </c>
      <c r="P748">
        <v>1.2600000000000001E-3</v>
      </c>
      <c r="Q748" t="s">
        <v>40</v>
      </c>
      <c r="R748">
        <v>1.8699999999999999E-3</v>
      </c>
      <c r="S748">
        <v>1.8400000000000001E-3</v>
      </c>
      <c r="T748" t="s">
        <v>40</v>
      </c>
      <c r="U748" t="s">
        <v>40</v>
      </c>
      <c r="V748" t="s">
        <v>83</v>
      </c>
      <c r="W748" t="s">
        <v>40</v>
      </c>
      <c r="X748" t="s">
        <v>40</v>
      </c>
      <c r="Y748" t="s">
        <v>40</v>
      </c>
      <c r="Z748">
        <v>1.9599999999999999E-3</v>
      </c>
      <c r="AA748">
        <v>1.75E-3</v>
      </c>
      <c r="AB748" t="s">
        <v>40</v>
      </c>
      <c r="AH748" t="s">
        <v>40</v>
      </c>
    </row>
    <row r="751" spans="1:60" x14ac:dyDescent="0.2">
      <c r="A751" t="s">
        <v>88</v>
      </c>
      <c r="BG751" t="s">
        <v>40</v>
      </c>
      <c r="BH751" t="s">
        <v>40</v>
      </c>
    </row>
    <row r="752" spans="1:60" x14ac:dyDescent="0.2">
      <c r="BG752" t="s">
        <v>40</v>
      </c>
      <c r="BH752" t="s">
        <v>40</v>
      </c>
    </row>
    <row r="753" spans="1:60" x14ac:dyDescent="0.2">
      <c r="B753" t="s">
        <v>39</v>
      </c>
      <c r="C753" t="s">
        <v>40</v>
      </c>
      <c r="D753" t="s">
        <v>40</v>
      </c>
      <c r="E753" t="s">
        <v>40</v>
      </c>
      <c r="F753" t="s">
        <v>41</v>
      </c>
      <c r="G753" t="s">
        <v>40</v>
      </c>
      <c r="H753" t="s">
        <v>40</v>
      </c>
      <c r="I753" t="s">
        <v>40</v>
      </c>
      <c r="J753" t="s">
        <v>42</v>
      </c>
      <c r="K753" t="s">
        <v>40</v>
      </c>
      <c r="L753" t="s">
        <v>40</v>
      </c>
      <c r="M753" t="s">
        <v>40</v>
      </c>
      <c r="N753" t="s">
        <v>43</v>
      </c>
      <c r="O753" t="s">
        <v>40</v>
      </c>
      <c r="P753" t="s">
        <v>40</v>
      </c>
      <c r="Q753" t="s">
        <v>40</v>
      </c>
      <c r="R753" t="s">
        <v>44</v>
      </c>
      <c r="S753" t="s">
        <v>40</v>
      </c>
      <c r="T753" t="s">
        <v>40</v>
      </c>
      <c r="U753" t="s">
        <v>40</v>
      </c>
      <c r="V753" t="s">
        <v>45</v>
      </c>
      <c r="W753" t="s">
        <v>40</v>
      </c>
      <c r="X753" t="s">
        <v>40</v>
      </c>
      <c r="Y753" t="s">
        <v>40</v>
      </c>
      <c r="Z753" t="s">
        <v>46</v>
      </c>
      <c r="AA753" t="s">
        <v>40</v>
      </c>
      <c r="AB753" t="s">
        <v>40</v>
      </c>
      <c r="AH753" t="s">
        <v>40</v>
      </c>
      <c r="BG753" t="s">
        <v>40</v>
      </c>
      <c r="BH753" t="s">
        <v>40</v>
      </c>
    </row>
    <row r="754" spans="1:60" x14ac:dyDescent="0.2">
      <c r="A754" t="s">
        <v>47</v>
      </c>
      <c r="B754">
        <v>0.24956</v>
      </c>
      <c r="C754">
        <v>0.24854000000000001</v>
      </c>
      <c r="D754">
        <v>0.24859999999999999</v>
      </c>
      <c r="E754">
        <v>0.25004999999999999</v>
      </c>
      <c r="F754">
        <v>0.33149000000000001</v>
      </c>
      <c r="G754">
        <v>0.33517999999999998</v>
      </c>
      <c r="H754">
        <v>0.33007999999999998</v>
      </c>
      <c r="I754" t="s">
        <v>40</v>
      </c>
      <c r="J754" t="s">
        <v>83</v>
      </c>
      <c r="K754" t="s">
        <v>40</v>
      </c>
      <c r="L754" t="s">
        <v>40</v>
      </c>
      <c r="M754" t="s">
        <v>40</v>
      </c>
      <c r="N754">
        <v>0.49597000000000002</v>
      </c>
      <c r="O754">
        <v>0.50078</v>
      </c>
      <c r="P754" t="s">
        <v>40</v>
      </c>
      <c r="Q754" t="s">
        <v>40</v>
      </c>
      <c r="R754">
        <v>0.49542000000000003</v>
      </c>
      <c r="S754">
        <v>0.50133000000000005</v>
      </c>
      <c r="T754" t="s">
        <v>40</v>
      </c>
      <c r="U754" t="s">
        <v>40</v>
      </c>
      <c r="V754" t="s">
        <v>83</v>
      </c>
      <c r="W754" t="s">
        <v>40</v>
      </c>
      <c r="X754" t="s">
        <v>40</v>
      </c>
      <c r="Y754" t="s">
        <v>40</v>
      </c>
      <c r="Z754" t="s">
        <v>83</v>
      </c>
      <c r="AA754" t="s">
        <v>40</v>
      </c>
      <c r="AB754" t="s">
        <v>40</v>
      </c>
      <c r="AH754" t="s">
        <v>40</v>
      </c>
      <c r="BG754" t="s">
        <v>40</v>
      </c>
      <c r="BH754" t="s">
        <v>40</v>
      </c>
    </row>
    <row r="755" spans="1:60" x14ac:dyDescent="0.2">
      <c r="A755" t="s">
        <v>52</v>
      </c>
      <c r="B755">
        <v>0.32897999999999999</v>
      </c>
      <c r="C755">
        <v>0.33299000000000001</v>
      </c>
      <c r="D755">
        <v>0.33478000000000002</v>
      </c>
      <c r="E755" t="s">
        <v>40</v>
      </c>
      <c r="F755">
        <v>0.33481</v>
      </c>
      <c r="G755">
        <v>0.33312000000000003</v>
      </c>
      <c r="H755">
        <v>0.32882</v>
      </c>
      <c r="I755" t="s">
        <v>40</v>
      </c>
      <c r="J755" t="s">
        <v>83</v>
      </c>
      <c r="K755" t="s">
        <v>40</v>
      </c>
      <c r="L755" t="s">
        <v>40</v>
      </c>
      <c r="M755" t="s">
        <v>40</v>
      </c>
      <c r="N755">
        <v>0.33249000000000001</v>
      </c>
      <c r="O755">
        <v>0.33056999999999997</v>
      </c>
      <c r="P755">
        <v>0.33368999999999999</v>
      </c>
      <c r="Q755" t="s">
        <v>40</v>
      </c>
      <c r="R755">
        <v>0.49643999999999999</v>
      </c>
      <c r="S755">
        <v>0.50031000000000003</v>
      </c>
      <c r="T755" t="s">
        <v>40</v>
      </c>
      <c r="U755" t="s">
        <v>40</v>
      </c>
      <c r="V755">
        <v>0.33015</v>
      </c>
      <c r="W755">
        <v>0.33310000000000001</v>
      </c>
      <c r="X755">
        <v>0.33350000000000002</v>
      </c>
      <c r="Y755" t="s">
        <v>40</v>
      </c>
      <c r="Z755">
        <v>0.50051999999999996</v>
      </c>
      <c r="AA755">
        <v>0.49623</v>
      </c>
      <c r="AB755" t="s">
        <v>40</v>
      </c>
      <c r="AH755" t="s">
        <v>40</v>
      </c>
      <c r="BG755" t="s">
        <v>40</v>
      </c>
      <c r="BH755" t="s">
        <v>40</v>
      </c>
    </row>
    <row r="756" spans="1:60" x14ac:dyDescent="0.2">
      <c r="A756" t="s">
        <v>54</v>
      </c>
      <c r="B756" t="s">
        <v>83</v>
      </c>
      <c r="C756" t="s">
        <v>40</v>
      </c>
      <c r="D756" t="s">
        <v>40</v>
      </c>
      <c r="E756" t="s">
        <v>40</v>
      </c>
      <c r="F756">
        <v>0.49636000000000002</v>
      </c>
      <c r="G756">
        <v>0.50039</v>
      </c>
      <c r="H756" t="s">
        <v>40</v>
      </c>
      <c r="I756" t="s">
        <v>40</v>
      </c>
      <c r="J756" t="s">
        <v>83</v>
      </c>
      <c r="K756" t="s">
        <v>40</v>
      </c>
      <c r="L756" t="s">
        <v>40</v>
      </c>
      <c r="M756" t="s">
        <v>40</v>
      </c>
      <c r="N756">
        <v>0.33560000000000001</v>
      </c>
      <c r="O756">
        <v>0.32923000000000002</v>
      </c>
      <c r="P756">
        <v>0.33191999999999999</v>
      </c>
      <c r="Q756" t="s">
        <v>40</v>
      </c>
      <c r="R756">
        <v>0.49998999999999999</v>
      </c>
      <c r="S756">
        <v>0.49675999999999998</v>
      </c>
      <c r="T756" t="s">
        <v>40</v>
      </c>
      <c r="U756" t="s">
        <v>40</v>
      </c>
      <c r="V756">
        <v>0.49547000000000002</v>
      </c>
      <c r="W756">
        <v>0.50127999999999995</v>
      </c>
      <c r="X756" t="s">
        <v>40</v>
      </c>
      <c r="Y756" t="s">
        <v>40</v>
      </c>
      <c r="Z756">
        <v>0.33079999999999998</v>
      </c>
      <c r="AA756">
        <v>0.33315</v>
      </c>
      <c r="AB756">
        <v>0.33279999999999998</v>
      </c>
      <c r="AH756">
        <v>0.33279999999999998</v>
      </c>
      <c r="BG756" t="s">
        <v>40</v>
      </c>
      <c r="BH756" t="s">
        <v>40</v>
      </c>
    </row>
    <row r="757" spans="1:60" x14ac:dyDescent="0.2">
      <c r="A757" t="s">
        <v>55</v>
      </c>
      <c r="B757">
        <v>0.33045000000000002</v>
      </c>
      <c r="C757">
        <v>0.33289999999999997</v>
      </c>
      <c r="D757">
        <v>0.33339999999999997</v>
      </c>
      <c r="E757" t="s">
        <v>40</v>
      </c>
      <c r="F757">
        <v>0.49917</v>
      </c>
      <c r="G757">
        <v>0.49758000000000002</v>
      </c>
      <c r="H757" t="s">
        <v>40</v>
      </c>
      <c r="I757" t="s">
        <v>40</v>
      </c>
      <c r="J757">
        <v>0.49680000000000002</v>
      </c>
      <c r="K757">
        <v>0.49995000000000001</v>
      </c>
      <c r="L757" t="s">
        <v>40</v>
      </c>
      <c r="M757" t="s">
        <v>40</v>
      </c>
      <c r="N757">
        <v>0.33305000000000001</v>
      </c>
      <c r="O757">
        <v>0.33084999999999998</v>
      </c>
      <c r="P757">
        <v>0.33284999999999998</v>
      </c>
      <c r="Q757" t="s">
        <v>40</v>
      </c>
      <c r="R757">
        <v>0.33206000000000002</v>
      </c>
      <c r="S757">
        <v>0.33106999999999998</v>
      </c>
      <c r="T757">
        <v>0.33362000000000003</v>
      </c>
      <c r="U757" t="s">
        <v>40</v>
      </c>
      <c r="V757">
        <v>0.49680000000000002</v>
      </c>
      <c r="W757">
        <v>0.49995000000000001</v>
      </c>
      <c r="X757" t="s">
        <v>40</v>
      </c>
      <c r="Y757" t="s">
        <v>40</v>
      </c>
      <c r="Z757">
        <v>0.49641000000000002</v>
      </c>
      <c r="AA757">
        <v>0.50034000000000001</v>
      </c>
      <c r="AB757" t="s">
        <v>40</v>
      </c>
      <c r="AH757" t="s">
        <v>40</v>
      </c>
    </row>
    <row r="758" spans="1:60" x14ac:dyDescent="0.2">
      <c r="A758" t="s">
        <v>56</v>
      </c>
      <c r="B758">
        <v>0.33391999999999999</v>
      </c>
      <c r="C758">
        <v>0.33038000000000001</v>
      </c>
      <c r="D758">
        <v>0.33245000000000002</v>
      </c>
      <c r="E758" t="s">
        <v>40</v>
      </c>
      <c r="F758">
        <v>0.24796000000000001</v>
      </c>
      <c r="G758">
        <v>0.25041000000000002</v>
      </c>
      <c r="H758">
        <v>0.25097000000000003</v>
      </c>
      <c r="I758">
        <v>0.24740999999999999</v>
      </c>
      <c r="J758">
        <v>0.49604999999999999</v>
      </c>
      <c r="K758">
        <v>0.50070000000000003</v>
      </c>
      <c r="L758" t="s">
        <v>40</v>
      </c>
      <c r="M758" t="s">
        <v>40</v>
      </c>
      <c r="N758">
        <v>0.33423999999999998</v>
      </c>
      <c r="O758">
        <v>0.33115</v>
      </c>
      <c r="P758">
        <v>0.33135999999999999</v>
      </c>
      <c r="Q758" t="s">
        <v>40</v>
      </c>
      <c r="R758">
        <v>0.49453000000000003</v>
      </c>
      <c r="S758">
        <v>0.50222</v>
      </c>
      <c r="T758" t="s">
        <v>40</v>
      </c>
      <c r="U758" t="s">
        <v>40</v>
      </c>
      <c r="V758" t="s">
        <v>83</v>
      </c>
      <c r="W758" t="s">
        <v>40</v>
      </c>
      <c r="X758" t="s">
        <v>40</v>
      </c>
      <c r="Y758" t="s">
        <v>40</v>
      </c>
      <c r="Z758">
        <v>0.49830000000000002</v>
      </c>
      <c r="AA758">
        <v>0.49845</v>
      </c>
      <c r="AB758" t="s">
        <v>40</v>
      </c>
      <c r="AH758" t="s">
        <v>40</v>
      </c>
    </row>
    <row r="761" spans="1:60" x14ac:dyDescent="0.2">
      <c r="A761" t="s">
        <v>89</v>
      </c>
      <c r="BG761" t="s">
        <v>40</v>
      </c>
      <c r="BH761" t="s">
        <v>40</v>
      </c>
    </row>
    <row r="762" spans="1:60" x14ac:dyDescent="0.2">
      <c r="BG762" t="s">
        <v>40</v>
      </c>
      <c r="BH762" t="s">
        <v>40</v>
      </c>
    </row>
    <row r="763" spans="1:60" x14ac:dyDescent="0.2">
      <c r="B763" t="s">
        <v>39</v>
      </c>
      <c r="C763" t="s">
        <v>40</v>
      </c>
      <c r="D763" t="s">
        <v>40</v>
      </c>
      <c r="E763" t="s">
        <v>40</v>
      </c>
      <c r="F763" t="s">
        <v>41</v>
      </c>
      <c r="G763" t="s">
        <v>40</v>
      </c>
      <c r="H763" t="s">
        <v>40</v>
      </c>
      <c r="I763" t="s">
        <v>40</v>
      </c>
      <c r="J763" t="s">
        <v>42</v>
      </c>
      <c r="K763" t="s">
        <v>40</v>
      </c>
      <c r="L763" t="s">
        <v>40</v>
      </c>
      <c r="M763" t="s">
        <v>40</v>
      </c>
      <c r="N763" t="s">
        <v>43</v>
      </c>
      <c r="O763" t="s">
        <v>40</v>
      </c>
      <c r="P763" t="s">
        <v>40</v>
      </c>
      <c r="Q763" t="s">
        <v>40</v>
      </c>
      <c r="R763" t="s">
        <v>44</v>
      </c>
      <c r="S763" t="s">
        <v>40</v>
      </c>
      <c r="T763" t="s">
        <v>40</v>
      </c>
      <c r="U763" t="s">
        <v>40</v>
      </c>
      <c r="V763" t="s">
        <v>45</v>
      </c>
      <c r="W763" t="s">
        <v>40</v>
      </c>
      <c r="X763" t="s">
        <v>40</v>
      </c>
      <c r="Y763" t="s">
        <v>40</v>
      </c>
      <c r="Z763" t="s">
        <v>46</v>
      </c>
      <c r="AA763" t="s">
        <v>40</v>
      </c>
      <c r="AB763" t="s">
        <v>40</v>
      </c>
      <c r="AH763" t="s">
        <v>40</v>
      </c>
      <c r="BG763" t="s">
        <v>40</v>
      </c>
      <c r="BH763" t="s">
        <v>40</v>
      </c>
    </row>
    <row r="764" spans="1:60" x14ac:dyDescent="0.2">
      <c r="A764" t="s">
        <v>47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 t="s">
        <v>40</v>
      </c>
      <c r="J764" t="s">
        <v>83</v>
      </c>
      <c r="K764" t="s">
        <v>40</v>
      </c>
      <c r="L764" t="s">
        <v>40</v>
      </c>
      <c r="M764" t="s">
        <v>40</v>
      </c>
      <c r="N764">
        <v>0</v>
      </c>
      <c r="O764">
        <v>0</v>
      </c>
      <c r="P764" t="s">
        <v>40</v>
      </c>
      <c r="Q764" t="s">
        <v>40</v>
      </c>
      <c r="R764">
        <v>0</v>
      </c>
      <c r="S764">
        <v>0</v>
      </c>
      <c r="T764" t="s">
        <v>40</v>
      </c>
      <c r="U764" t="s">
        <v>40</v>
      </c>
      <c r="V764" t="s">
        <v>83</v>
      </c>
      <c r="W764" t="s">
        <v>40</v>
      </c>
      <c r="X764" t="s">
        <v>40</v>
      </c>
      <c r="Y764" t="s">
        <v>40</v>
      </c>
      <c r="Z764" t="s">
        <v>83</v>
      </c>
      <c r="AA764" t="s">
        <v>40</v>
      </c>
      <c r="AB764" t="s">
        <v>40</v>
      </c>
      <c r="AH764" t="s">
        <v>40</v>
      </c>
      <c r="BG764" t="s">
        <v>40</v>
      </c>
      <c r="BH764" t="s">
        <v>40</v>
      </c>
    </row>
    <row r="765" spans="1:60" x14ac:dyDescent="0.2">
      <c r="A765" t="s">
        <v>52</v>
      </c>
      <c r="B765">
        <v>0</v>
      </c>
      <c r="C765">
        <v>0</v>
      </c>
      <c r="D765">
        <v>0</v>
      </c>
      <c r="E765" t="s">
        <v>40</v>
      </c>
      <c r="F765">
        <v>0</v>
      </c>
      <c r="G765">
        <v>0</v>
      </c>
      <c r="H765">
        <v>0</v>
      </c>
      <c r="I765" t="s">
        <v>40</v>
      </c>
      <c r="J765" t="s">
        <v>83</v>
      </c>
      <c r="K765" t="s">
        <v>40</v>
      </c>
      <c r="L765" t="s">
        <v>40</v>
      </c>
      <c r="M765" t="s">
        <v>40</v>
      </c>
      <c r="N765">
        <v>0</v>
      </c>
      <c r="O765">
        <v>0</v>
      </c>
      <c r="P765">
        <v>0</v>
      </c>
      <c r="Q765" t="s">
        <v>40</v>
      </c>
      <c r="R765">
        <v>0</v>
      </c>
      <c r="S765">
        <v>0</v>
      </c>
      <c r="T765" t="s">
        <v>40</v>
      </c>
      <c r="U765" t="s">
        <v>40</v>
      </c>
      <c r="V765">
        <v>0</v>
      </c>
      <c r="W765">
        <v>0</v>
      </c>
      <c r="X765">
        <v>0</v>
      </c>
      <c r="Y765" t="s">
        <v>40</v>
      </c>
      <c r="Z765">
        <v>0</v>
      </c>
      <c r="AA765">
        <v>0</v>
      </c>
      <c r="AB765" t="s">
        <v>40</v>
      </c>
      <c r="AH765" t="s">
        <v>40</v>
      </c>
      <c r="BG765" t="s">
        <v>40</v>
      </c>
      <c r="BH765" t="s">
        <v>40</v>
      </c>
    </row>
    <row r="766" spans="1:60" x14ac:dyDescent="0.2">
      <c r="A766" t="s">
        <v>54</v>
      </c>
      <c r="B766" t="s">
        <v>83</v>
      </c>
      <c r="C766" t="s">
        <v>40</v>
      </c>
      <c r="D766" t="s">
        <v>40</v>
      </c>
      <c r="E766" t="s">
        <v>40</v>
      </c>
      <c r="F766">
        <v>0</v>
      </c>
      <c r="G766">
        <v>0</v>
      </c>
      <c r="H766" t="s">
        <v>40</v>
      </c>
      <c r="I766" t="s">
        <v>40</v>
      </c>
      <c r="J766" t="s">
        <v>83</v>
      </c>
      <c r="K766" t="s">
        <v>40</v>
      </c>
      <c r="L766" t="s">
        <v>40</v>
      </c>
      <c r="M766" t="s">
        <v>40</v>
      </c>
      <c r="N766">
        <v>0</v>
      </c>
      <c r="O766">
        <v>0</v>
      </c>
      <c r="P766">
        <v>0</v>
      </c>
      <c r="Q766" t="s">
        <v>40</v>
      </c>
      <c r="R766">
        <v>0</v>
      </c>
      <c r="S766">
        <v>0</v>
      </c>
      <c r="T766" t="s">
        <v>40</v>
      </c>
      <c r="U766" t="s">
        <v>40</v>
      </c>
      <c r="V766">
        <v>0</v>
      </c>
      <c r="W766">
        <v>0</v>
      </c>
      <c r="X766" t="s">
        <v>40</v>
      </c>
      <c r="Y766" t="s">
        <v>40</v>
      </c>
      <c r="Z766">
        <v>0</v>
      </c>
      <c r="AA766">
        <v>0</v>
      </c>
      <c r="AB766">
        <v>0</v>
      </c>
      <c r="AH766">
        <v>0</v>
      </c>
      <c r="BG766" t="s">
        <v>40</v>
      </c>
      <c r="BH766" t="s">
        <v>40</v>
      </c>
    </row>
    <row r="767" spans="1:60" x14ac:dyDescent="0.2">
      <c r="A767" t="s">
        <v>55</v>
      </c>
      <c r="B767">
        <v>0</v>
      </c>
      <c r="C767">
        <v>0</v>
      </c>
      <c r="D767">
        <v>0</v>
      </c>
      <c r="E767" t="s">
        <v>40</v>
      </c>
      <c r="F767">
        <v>0</v>
      </c>
      <c r="G767">
        <v>0</v>
      </c>
      <c r="H767" t="s">
        <v>40</v>
      </c>
      <c r="I767" t="s">
        <v>40</v>
      </c>
      <c r="J767">
        <v>0</v>
      </c>
      <c r="K767">
        <v>0</v>
      </c>
      <c r="L767" t="s">
        <v>40</v>
      </c>
      <c r="M767" t="s">
        <v>40</v>
      </c>
      <c r="N767">
        <v>0</v>
      </c>
      <c r="O767">
        <v>0</v>
      </c>
      <c r="P767">
        <v>0</v>
      </c>
      <c r="Q767" t="s">
        <v>40</v>
      </c>
      <c r="R767">
        <v>0</v>
      </c>
      <c r="S767">
        <v>0</v>
      </c>
      <c r="T767">
        <v>0</v>
      </c>
      <c r="U767" t="s">
        <v>40</v>
      </c>
      <c r="V767">
        <v>0</v>
      </c>
      <c r="W767">
        <v>0</v>
      </c>
      <c r="X767" t="s">
        <v>40</v>
      </c>
      <c r="Y767" t="s">
        <v>40</v>
      </c>
      <c r="Z767">
        <v>0</v>
      </c>
      <c r="AA767">
        <v>0</v>
      </c>
      <c r="AB767" t="s">
        <v>40</v>
      </c>
      <c r="AH767" t="s">
        <v>40</v>
      </c>
    </row>
    <row r="768" spans="1:60" x14ac:dyDescent="0.2">
      <c r="A768" t="s">
        <v>56</v>
      </c>
      <c r="B768">
        <v>0</v>
      </c>
      <c r="C768">
        <v>0</v>
      </c>
      <c r="D768">
        <v>0</v>
      </c>
      <c r="E768" t="s">
        <v>40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 t="s">
        <v>40</v>
      </c>
      <c r="M768" t="s">
        <v>40</v>
      </c>
      <c r="N768">
        <v>0</v>
      </c>
      <c r="O768">
        <v>0</v>
      </c>
      <c r="P768">
        <v>0</v>
      </c>
      <c r="Q768" t="s">
        <v>40</v>
      </c>
      <c r="R768">
        <v>0</v>
      </c>
      <c r="S768">
        <v>0</v>
      </c>
      <c r="T768" t="s">
        <v>40</v>
      </c>
      <c r="U768" t="s">
        <v>40</v>
      </c>
      <c r="V768" t="s">
        <v>83</v>
      </c>
      <c r="W768" t="s">
        <v>40</v>
      </c>
      <c r="X768" t="s">
        <v>40</v>
      </c>
      <c r="Y768" t="s">
        <v>40</v>
      </c>
      <c r="Z768">
        <v>0</v>
      </c>
      <c r="AA768">
        <v>0</v>
      </c>
      <c r="AB768" t="s">
        <v>40</v>
      </c>
      <c r="AH768" t="s">
        <v>40</v>
      </c>
    </row>
    <row r="771" spans="1:60" x14ac:dyDescent="0.2">
      <c r="A771" t="s">
        <v>90</v>
      </c>
      <c r="BG771" t="s">
        <v>40</v>
      </c>
      <c r="BH771" t="s">
        <v>40</v>
      </c>
    </row>
    <row r="772" spans="1:60" x14ac:dyDescent="0.2">
      <c r="BG772" t="s">
        <v>40</v>
      </c>
      <c r="BH772" t="s">
        <v>40</v>
      </c>
    </row>
    <row r="773" spans="1:60" x14ac:dyDescent="0.2">
      <c r="B773" t="s">
        <v>39</v>
      </c>
      <c r="C773" t="s">
        <v>40</v>
      </c>
      <c r="D773" t="s">
        <v>40</v>
      </c>
      <c r="E773" t="s">
        <v>40</v>
      </c>
      <c r="F773" t="s">
        <v>41</v>
      </c>
      <c r="G773" t="s">
        <v>40</v>
      </c>
      <c r="H773" t="s">
        <v>40</v>
      </c>
      <c r="I773" t="s">
        <v>40</v>
      </c>
      <c r="J773" t="s">
        <v>42</v>
      </c>
      <c r="K773" t="s">
        <v>40</v>
      </c>
      <c r="L773" t="s">
        <v>40</v>
      </c>
      <c r="M773" t="s">
        <v>40</v>
      </c>
      <c r="N773" t="s">
        <v>43</v>
      </c>
      <c r="O773" t="s">
        <v>40</v>
      </c>
      <c r="P773" t="s">
        <v>40</v>
      </c>
      <c r="Q773" t="s">
        <v>40</v>
      </c>
      <c r="R773" t="s">
        <v>44</v>
      </c>
      <c r="S773" t="s">
        <v>40</v>
      </c>
      <c r="T773" t="s">
        <v>40</v>
      </c>
      <c r="U773" t="s">
        <v>40</v>
      </c>
      <c r="V773" t="s">
        <v>45</v>
      </c>
      <c r="W773" t="s">
        <v>40</v>
      </c>
      <c r="X773" t="s">
        <v>40</v>
      </c>
      <c r="Y773" t="s">
        <v>40</v>
      </c>
      <c r="Z773" t="s">
        <v>46</v>
      </c>
      <c r="AA773" t="s">
        <v>40</v>
      </c>
      <c r="AB773" t="s">
        <v>40</v>
      </c>
      <c r="AH773" t="s">
        <v>40</v>
      </c>
      <c r="BG773" t="s">
        <v>40</v>
      </c>
      <c r="BH773" t="s">
        <v>40</v>
      </c>
    </row>
    <row r="774" spans="1:60" x14ac:dyDescent="0.2">
      <c r="A774" t="s">
        <v>47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 t="s">
        <v>40</v>
      </c>
      <c r="J774" t="s">
        <v>83</v>
      </c>
      <c r="K774" t="s">
        <v>40</v>
      </c>
      <c r="L774" t="s">
        <v>40</v>
      </c>
      <c r="M774" t="s">
        <v>40</v>
      </c>
      <c r="N774">
        <v>0</v>
      </c>
      <c r="O774">
        <v>0</v>
      </c>
      <c r="P774" t="s">
        <v>40</v>
      </c>
      <c r="Q774" t="s">
        <v>40</v>
      </c>
      <c r="R774">
        <v>0</v>
      </c>
      <c r="S774">
        <v>0</v>
      </c>
      <c r="T774" t="s">
        <v>40</v>
      </c>
      <c r="U774" t="s">
        <v>40</v>
      </c>
      <c r="V774" t="s">
        <v>83</v>
      </c>
      <c r="W774" t="s">
        <v>40</v>
      </c>
      <c r="X774" t="s">
        <v>40</v>
      </c>
      <c r="Y774" t="s">
        <v>40</v>
      </c>
      <c r="Z774" t="s">
        <v>83</v>
      </c>
      <c r="AA774" t="s">
        <v>40</v>
      </c>
      <c r="AB774" t="s">
        <v>40</v>
      </c>
      <c r="AH774" t="s">
        <v>40</v>
      </c>
      <c r="BG774" t="s">
        <v>40</v>
      </c>
      <c r="BH774" t="s">
        <v>40</v>
      </c>
    </row>
    <row r="775" spans="1:60" x14ac:dyDescent="0.2">
      <c r="A775" t="s">
        <v>52</v>
      </c>
      <c r="B775">
        <v>0</v>
      </c>
      <c r="C775">
        <v>0</v>
      </c>
      <c r="D775">
        <v>0</v>
      </c>
      <c r="E775" t="s">
        <v>40</v>
      </c>
      <c r="F775">
        <v>0</v>
      </c>
      <c r="G775">
        <v>0</v>
      </c>
      <c r="H775">
        <v>0</v>
      </c>
      <c r="I775" t="s">
        <v>40</v>
      </c>
      <c r="J775" t="s">
        <v>83</v>
      </c>
      <c r="K775" t="s">
        <v>40</v>
      </c>
      <c r="L775" t="s">
        <v>40</v>
      </c>
      <c r="M775" t="s">
        <v>40</v>
      </c>
      <c r="N775">
        <v>0</v>
      </c>
      <c r="O775">
        <v>0</v>
      </c>
      <c r="P775">
        <v>0</v>
      </c>
      <c r="Q775" t="s">
        <v>40</v>
      </c>
      <c r="R775">
        <v>0</v>
      </c>
      <c r="S775">
        <v>0</v>
      </c>
      <c r="T775" t="s">
        <v>40</v>
      </c>
      <c r="U775" t="s">
        <v>40</v>
      </c>
      <c r="V775">
        <v>0</v>
      </c>
      <c r="W775">
        <v>0</v>
      </c>
      <c r="X775">
        <v>0</v>
      </c>
      <c r="Y775" t="s">
        <v>40</v>
      </c>
      <c r="Z775">
        <v>0</v>
      </c>
      <c r="AA775">
        <v>0</v>
      </c>
      <c r="AB775" t="s">
        <v>40</v>
      </c>
      <c r="AH775" t="s">
        <v>40</v>
      </c>
      <c r="BG775" t="s">
        <v>40</v>
      </c>
      <c r="BH775" t="s">
        <v>40</v>
      </c>
    </row>
    <row r="776" spans="1:60" x14ac:dyDescent="0.2">
      <c r="A776" t="s">
        <v>54</v>
      </c>
      <c r="B776" t="s">
        <v>83</v>
      </c>
      <c r="C776" t="s">
        <v>40</v>
      </c>
      <c r="D776" t="s">
        <v>40</v>
      </c>
      <c r="E776" t="s">
        <v>40</v>
      </c>
      <c r="F776">
        <v>0</v>
      </c>
      <c r="G776">
        <v>0</v>
      </c>
      <c r="H776" t="s">
        <v>40</v>
      </c>
      <c r="I776" t="s">
        <v>40</v>
      </c>
      <c r="J776" t="s">
        <v>83</v>
      </c>
      <c r="K776" t="s">
        <v>40</v>
      </c>
      <c r="L776" t="s">
        <v>40</v>
      </c>
      <c r="M776" t="s">
        <v>40</v>
      </c>
      <c r="N776">
        <v>0</v>
      </c>
      <c r="O776">
        <v>0</v>
      </c>
      <c r="P776">
        <v>0</v>
      </c>
      <c r="Q776" t="s">
        <v>40</v>
      </c>
      <c r="R776">
        <v>0</v>
      </c>
      <c r="S776">
        <v>0</v>
      </c>
      <c r="T776" t="s">
        <v>40</v>
      </c>
      <c r="U776" t="s">
        <v>40</v>
      </c>
      <c r="V776">
        <v>0</v>
      </c>
      <c r="W776">
        <v>0</v>
      </c>
      <c r="X776" t="s">
        <v>40</v>
      </c>
      <c r="Y776" t="s">
        <v>40</v>
      </c>
      <c r="Z776">
        <v>0</v>
      </c>
      <c r="AA776">
        <v>0</v>
      </c>
      <c r="AB776">
        <v>0</v>
      </c>
      <c r="AH776">
        <v>0</v>
      </c>
      <c r="BG776" t="s">
        <v>40</v>
      </c>
      <c r="BH776" t="s">
        <v>40</v>
      </c>
    </row>
    <row r="777" spans="1:60" x14ac:dyDescent="0.2">
      <c r="A777" t="s">
        <v>55</v>
      </c>
      <c r="B777">
        <v>0</v>
      </c>
      <c r="C777">
        <v>0</v>
      </c>
      <c r="D777">
        <v>0</v>
      </c>
      <c r="E777" t="s">
        <v>40</v>
      </c>
      <c r="F777">
        <v>0</v>
      </c>
      <c r="G777">
        <v>0</v>
      </c>
      <c r="H777" t="s">
        <v>40</v>
      </c>
      <c r="I777" t="s">
        <v>40</v>
      </c>
      <c r="J777">
        <v>0</v>
      </c>
      <c r="K777">
        <v>0</v>
      </c>
      <c r="L777" t="s">
        <v>40</v>
      </c>
      <c r="M777" t="s">
        <v>40</v>
      </c>
      <c r="N777">
        <v>0</v>
      </c>
      <c r="O777">
        <v>0</v>
      </c>
      <c r="P777">
        <v>0</v>
      </c>
      <c r="Q777" t="s">
        <v>40</v>
      </c>
      <c r="R777">
        <v>0</v>
      </c>
      <c r="S777">
        <v>0</v>
      </c>
      <c r="T777">
        <v>0</v>
      </c>
      <c r="U777" t="s">
        <v>40</v>
      </c>
      <c r="V777">
        <v>0</v>
      </c>
      <c r="W777">
        <v>0</v>
      </c>
      <c r="X777" t="s">
        <v>40</v>
      </c>
      <c r="Y777" t="s">
        <v>40</v>
      </c>
      <c r="Z777">
        <v>0</v>
      </c>
      <c r="AA777">
        <v>0</v>
      </c>
      <c r="AB777" t="s">
        <v>40</v>
      </c>
      <c r="AH777" t="s">
        <v>40</v>
      </c>
    </row>
    <row r="778" spans="1:60" x14ac:dyDescent="0.2">
      <c r="A778" t="s">
        <v>56</v>
      </c>
      <c r="B778">
        <v>0</v>
      </c>
      <c r="C778">
        <v>0</v>
      </c>
      <c r="D778">
        <v>0</v>
      </c>
      <c r="E778" t="s">
        <v>40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 t="s">
        <v>40</v>
      </c>
      <c r="M778" t="s">
        <v>40</v>
      </c>
      <c r="N778">
        <v>0</v>
      </c>
      <c r="O778">
        <v>0</v>
      </c>
      <c r="P778">
        <v>0</v>
      </c>
      <c r="Q778" t="s">
        <v>40</v>
      </c>
      <c r="R778">
        <v>0</v>
      </c>
      <c r="S778">
        <v>0</v>
      </c>
      <c r="T778" t="s">
        <v>40</v>
      </c>
      <c r="U778" t="s">
        <v>40</v>
      </c>
      <c r="V778" t="s">
        <v>83</v>
      </c>
      <c r="W778" t="s">
        <v>40</v>
      </c>
      <c r="X778" t="s">
        <v>40</v>
      </c>
      <c r="Y778" t="s">
        <v>40</v>
      </c>
      <c r="Z778">
        <v>0</v>
      </c>
      <c r="AA778">
        <v>0</v>
      </c>
      <c r="AB778" t="s">
        <v>40</v>
      </c>
      <c r="AH778" t="s">
        <v>40</v>
      </c>
    </row>
    <row r="781" spans="1:60" x14ac:dyDescent="0.2">
      <c r="A781" t="s">
        <v>91</v>
      </c>
      <c r="BG781" t="s">
        <v>40</v>
      </c>
      <c r="BH781" t="s">
        <v>40</v>
      </c>
    </row>
    <row r="782" spans="1:60" x14ac:dyDescent="0.2">
      <c r="BG782" t="s">
        <v>40</v>
      </c>
      <c r="BH782" t="s">
        <v>40</v>
      </c>
    </row>
    <row r="783" spans="1:60" x14ac:dyDescent="0.2">
      <c r="B783" t="s">
        <v>39</v>
      </c>
      <c r="C783" t="s">
        <v>40</v>
      </c>
      <c r="D783" t="s">
        <v>40</v>
      </c>
      <c r="E783" t="s">
        <v>40</v>
      </c>
      <c r="F783" t="s">
        <v>41</v>
      </c>
      <c r="G783" t="s">
        <v>40</v>
      </c>
      <c r="H783" t="s">
        <v>40</v>
      </c>
      <c r="I783" t="s">
        <v>40</v>
      </c>
      <c r="J783" t="s">
        <v>42</v>
      </c>
      <c r="K783" t="s">
        <v>40</v>
      </c>
      <c r="L783" t="s">
        <v>40</v>
      </c>
      <c r="M783" t="s">
        <v>40</v>
      </c>
      <c r="N783" t="s">
        <v>43</v>
      </c>
      <c r="O783" t="s">
        <v>40</v>
      </c>
      <c r="P783" t="s">
        <v>40</v>
      </c>
      <c r="Q783" t="s">
        <v>40</v>
      </c>
      <c r="R783" t="s">
        <v>44</v>
      </c>
      <c r="S783" t="s">
        <v>40</v>
      </c>
      <c r="T783" t="s">
        <v>40</v>
      </c>
      <c r="U783" t="s">
        <v>40</v>
      </c>
      <c r="V783" t="s">
        <v>45</v>
      </c>
      <c r="W783" t="s">
        <v>40</v>
      </c>
      <c r="X783" t="s">
        <v>40</v>
      </c>
      <c r="Y783" t="s">
        <v>40</v>
      </c>
      <c r="Z783" t="s">
        <v>46</v>
      </c>
      <c r="AA783" t="s">
        <v>40</v>
      </c>
      <c r="AB783" t="s">
        <v>40</v>
      </c>
      <c r="AH783" t="s">
        <v>40</v>
      </c>
      <c r="BG783" t="s">
        <v>40</v>
      </c>
      <c r="BH783" t="s">
        <v>40</v>
      </c>
    </row>
    <row r="784" spans="1:60" x14ac:dyDescent="0.2">
      <c r="A784" t="s">
        <v>47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 t="s">
        <v>40</v>
      </c>
      <c r="J784" t="s">
        <v>83</v>
      </c>
      <c r="K784" t="s">
        <v>40</v>
      </c>
      <c r="L784" t="s">
        <v>40</v>
      </c>
      <c r="M784" t="s">
        <v>40</v>
      </c>
      <c r="N784">
        <v>0</v>
      </c>
      <c r="O784">
        <v>0</v>
      </c>
      <c r="P784" t="s">
        <v>40</v>
      </c>
      <c r="Q784" t="s">
        <v>40</v>
      </c>
      <c r="R784">
        <v>0</v>
      </c>
      <c r="S784">
        <v>0</v>
      </c>
      <c r="T784" t="s">
        <v>40</v>
      </c>
      <c r="U784" t="s">
        <v>40</v>
      </c>
      <c r="V784" t="s">
        <v>83</v>
      </c>
      <c r="W784" t="s">
        <v>40</v>
      </c>
      <c r="X784" t="s">
        <v>40</v>
      </c>
      <c r="Y784" t="s">
        <v>40</v>
      </c>
      <c r="Z784" t="s">
        <v>83</v>
      </c>
      <c r="AA784" t="s">
        <v>40</v>
      </c>
      <c r="AB784" t="s">
        <v>40</v>
      </c>
      <c r="AH784" t="s">
        <v>40</v>
      </c>
      <c r="BG784" t="s">
        <v>40</v>
      </c>
      <c r="BH784" t="s">
        <v>40</v>
      </c>
    </row>
    <row r="785" spans="1:60" x14ac:dyDescent="0.2">
      <c r="A785" t="s">
        <v>52</v>
      </c>
      <c r="B785">
        <v>0</v>
      </c>
      <c r="C785">
        <v>0</v>
      </c>
      <c r="D785">
        <v>0</v>
      </c>
      <c r="E785" t="s">
        <v>40</v>
      </c>
      <c r="F785">
        <v>0</v>
      </c>
      <c r="G785">
        <v>0</v>
      </c>
      <c r="H785">
        <v>0</v>
      </c>
      <c r="I785" t="s">
        <v>40</v>
      </c>
      <c r="J785" t="s">
        <v>83</v>
      </c>
      <c r="K785" t="s">
        <v>40</v>
      </c>
      <c r="L785" t="s">
        <v>40</v>
      </c>
      <c r="M785" t="s">
        <v>40</v>
      </c>
      <c r="N785">
        <v>0</v>
      </c>
      <c r="O785">
        <v>0</v>
      </c>
      <c r="P785">
        <v>0</v>
      </c>
      <c r="Q785" t="s">
        <v>40</v>
      </c>
      <c r="R785">
        <v>0</v>
      </c>
      <c r="S785">
        <v>0</v>
      </c>
      <c r="T785" t="s">
        <v>40</v>
      </c>
      <c r="U785" t="s">
        <v>40</v>
      </c>
      <c r="V785">
        <v>0</v>
      </c>
      <c r="W785">
        <v>0</v>
      </c>
      <c r="X785">
        <v>0</v>
      </c>
      <c r="Y785" t="s">
        <v>40</v>
      </c>
      <c r="Z785">
        <v>0</v>
      </c>
      <c r="AA785">
        <v>0</v>
      </c>
      <c r="AB785" t="s">
        <v>40</v>
      </c>
      <c r="AH785" t="s">
        <v>40</v>
      </c>
      <c r="BG785" t="s">
        <v>40</v>
      </c>
      <c r="BH785" t="s">
        <v>40</v>
      </c>
    </row>
    <row r="786" spans="1:60" x14ac:dyDescent="0.2">
      <c r="A786" t="s">
        <v>54</v>
      </c>
      <c r="B786" t="s">
        <v>83</v>
      </c>
      <c r="C786" t="s">
        <v>40</v>
      </c>
      <c r="D786" t="s">
        <v>40</v>
      </c>
      <c r="E786" t="s">
        <v>40</v>
      </c>
      <c r="F786">
        <v>0</v>
      </c>
      <c r="G786">
        <v>0</v>
      </c>
      <c r="H786" t="s">
        <v>40</v>
      </c>
      <c r="I786" t="s">
        <v>40</v>
      </c>
      <c r="J786" t="s">
        <v>83</v>
      </c>
      <c r="K786" t="s">
        <v>40</v>
      </c>
      <c r="L786" t="s">
        <v>40</v>
      </c>
      <c r="M786" t="s">
        <v>40</v>
      </c>
      <c r="N786">
        <v>0</v>
      </c>
      <c r="O786">
        <v>0</v>
      </c>
      <c r="P786">
        <v>0</v>
      </c>
      <c r="Q786" t="s">
        <v>40</v>
      </c>
      <c r="R786">
        <v>0</v>
      </c>
      <c r="S786">
        <v>0</v>
      </c>
      <c r="T786" t="s">
        <v>40</v>
      </c>
      <c r="U786" t="s">
        <v>40</v>
      </c>
      <c r="V786">
        <v>0</v>
      </c>
      <c r="W786">
        <v>0</v>
      </c>
      <c r="X786" t="s">
        <v>40</v>
      </c>
      <c r="Y786" t="s">
        <v>40</v>
      </c>
      <c r="Z786">
        <v>0</v>
      </c>
      <c r="AA786">
        <v>0</v>
      </c>
      <c r="AB786">
        <v>0</v>
      </c>
      <c r="AH786">
        <v>0</v>
      </c>
      <c r="BG786" t="s">
        <v>40</v>
      </c>
      <c r="BH786" t="s">
        <v>40</v>
      </c>
    </row>
    <row r="787" spans="1:60" x14ac:dyDescent="0.2">
      <c r="A787" t="s">
        <v>55</v>
      </c>
      <c r="B787">
        <v>0</v>
      </c>
      <c r="C787">
        <v>0</v>
      </c>
      <c r="D787">
        <v>0</v>
      </c>
      <c r="E787" t="s">
        <v>40</v>
      </c>
      <c r="F787">
        <v>0</v>
      </c>
      <c r="G787">
        <v>0</v>
      </c>
      <c r="H787" t="s">
        <v>40</v>
      </c>
      <c r="I787" t="s">
        <v>40</v>
      </c>
      <c r="J787">
        <v>0</v>
      </c>
      <c r="K787">
        <v>0</v>
      </c>
      <c r="L787" t="s">
        <v>40</v>
      </c>
      <c r="M787" t="s">
        <v>40</v>
      </c>
      <c r="N787">
        <v>0</v>
      </c>
      <c r="O787">
        <v>0</v>
      </c>
      <c r="P787">
        <v>0</v>
      </c>
      <c r="Q787" t="s">
        <v>40</v>
      </c>
      <c r="R787">
        <v>0</v>
      </c>
      <c r="S787">
        <v>0</v>
      </c>
      <c r="T787">
        <v>0</v>
      </c>
      <c r="U787" t="s">
        <v>40</v>
      </c>
      <c r="V787">
        <v>0</v>
      </c>
      <c r="W787">
        <v>0</v>
      </c>
      <c r="X787" t="s">
        <v>40</v>
      </c>
      <c r="Y787" t="s">
        <v>40</v>
      </c>
      <c r="Z787">
        <v>0</v>
      </c>
      <c r="AA787">
        <v>0</v>
      </c>
      <c r="AB787" t="s">
        <v>40</v>
      </c>
      <c r="AH787" t="s">
        <v>40</v>
      </c>
    </row>
    <row r="788" spans="1:60" x14ac:dyDescent="0.2">
      <c r="A788" t="s">
        <v>56</v>
      </c>
      <c r="B788">
        <v>0</v>
      </c>
      <c r="C788">
        <v>0</v>
      </c>
      <c r="D788">
        <v>0</v>
      </c>
      <c r="E788" t="s">
        <v>40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 t="s">
        <v>40</v>
      </c>
      <c r="M788" t="s">
        <v>40</v>
      </c>
      <c r="N788">
        <v>0</v>
      </c>
      <c r="O788">
        <v>0</v>
      </c>
      <c r="P788">
        <v>0</v>
      </c>
      <c r="Q788" t="s">
        <v>40</v>
      </c>
      <c r="R788">
        <v>0</v>
      </c>
      <c r="S788">
        <v>0</v>
      </c>
      <c r="T788" t="s">
        <v>40</v>
      </c>
      <c r="U788" t="s">
        <v>40</v>
      </c>
      <c r="V788" t="s">
        <v>83</v>
      </c>
      <c r="W788" t="s">
        <v>40</v>
      </c>
      <c r="X788" t="s">
        <v>40</v>
      </c>
      <c r="Y788" t="s">
        <v>40</v>
      </c>
      <c r="Z788">
        <v>0</v>
      </c>
      <c r="AA788">
        <v>0</v>
      </c>
      <c r="AB788" t="s">
        <v>40</v>
      </c>
      <c r="AH788" t="s">
        <v>40</v>
      </c>
    </row>
    <row r="791" spans="1:60" x14ac:dyDescent="0.2">
      <c r="A791" t="s">
        <v>92</v>
      </c>
    </row>
    <row r="792" spans="1:60" x14ac:dyDescent="0.2">
      <c r="BG792" t="s">
        <v>40</v>
      </c>
      <c r="BH792" t="s">
        <v>40</v>
      </c>
    </row>
    <row r="793" spans="1:60" x14ac:dyDescent="0.2">
      <c r="B793" t="s">
        <v>39</v>
      </c>
      <c r="C793" t="s">
        <v>40</v>
      </c>
      <c r="D793" t="s">
        <v>40</v>
      </c>
      <c r="E793" t="s">
        <v>40</v>
      </c>
      <c r="F793" t="s">
        <v>41</v>
      </c>
      <c r="G793" t="s">
        <v>40</v>
      </c>
      <c r="H793" t="s">
        <v>40</v>
      </c>
      <c r="I793" t="s">
        <v>40</v>
      </c>
      <c r="J793" t="s">
        <v>42</v>
      </c>
      <c r="K793" t="s">
        <v>40</v>
      </c>
      <c r="L793" t="s">
        <v>40</v>
      </c>
      <c r="M793" t="s">
        <v>40</v>
      </c>
      <c r="N793" t="s">
        <v>43</v>
      </c>
      <c r="O793" t="s">
        <v>40</v>
      </c>
      <c r="P793" t="s">
        <v>40</v>
      </c>
      <c r="Q793" t="s">
        <v>40</v>
      </c>
      <c r="R793" t="s">
        <v>44</v>
      </c>
      <c r="S793" t="s">
        <v>40</v>
      </c>
      <c r="T793" t="s">
        <v>40</v>
      </c>
      <c r="U793" t="s">
        <v>40</v>
      </c>
      <c r="V793" t="s">
        <v>45</v>
      </c>
      <c r="W793" t="s">
        <v>40</v>
      </c>
      <c r="X793" t="s">
        <v>40</v>
      </c>
      <c r="Y793" t="s">
        <v>40</v>
      </c>
      <c r="Z793" t="s">
        <v>46</v>
      </c>
      <c r="AA793" t="s">
        <v>40</v>
      </c>
      <c r="AB793" t="s">
        <v>40</v>
      </c>
      <c r="AH793" t="s">
        <v>40</v>
      </c>
      <c r="BG793" t="s">
        <v>40</v>
      </c>
      <c r="BH793" t="s">
        <v>40</v>
      </c>
    </row>
    <row r="794" spans="1:60" x14ac:dyDescent="0.2">
      <c r="A794" t="s">
        <v>47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 t="s">
        <v>40</v>
      </c>
      <c r="J794" t="s">
        <v>83</v>
      </c>
      <c r="K794" t="s">
        <v>40</v>
      </c>
      <c r="L794" t="s">
        <v>40</v>
      </c>
      <c r="M794" t="s">
        <v>40</v>
      </c>
      <c r="N794">
        <v>0</v>
      </c>
      <c r="O794">
        <v>0</v>
      </c>
      <c r="P794" t="s">
        <v>40</v>
      </c>
      <c r="Q794" t="s">
        <v>40</v>
      </c>
      <c r="R794">
        <v>0</v>
      </c>
      <c r="S794">
        <v>0</v>
      </c>
      <c r="T794" t="s">
        <v>40</v>
      </c>
      <c r="U794" t="s">
        <v>40</v>
      </c>
      <c r="V794" t="s">
        <v>83</v>
      </c>
      <c r="W794" t="s">
        <v>40</v>
      </c>
      <c r="X794" t="s">
        <v>40</v>
      </c>
      <c r="Y794" t="s">
        <v>40</v>
      </c>
      <c r="Z794" t="s">
        <v>83</v>
      </c>
      <c r="AA794" t="s">
        <v>40</v>
      </c>
      <c r="AB794" t="s">
        <v>40</v>
      </c>
      <c r="AH794" t="s">
        <v>40</v>
      </c>
      <c r="BG794" t="s">
        <v>40</v>
      </c>
      <c r="BH794" t="s">
        <v>40</v>
      </c>
    </row>
    <row r="795" spans="1:60" x14ac:dyDescent="0.2">
      <c r="A795" t="s">
        <v>52</v>
      </c>
      <c r="B795">
        <v>0</v>
      </c>
      <c r="C795">
        <v>0</v>
      </c>
      <c r="D795">
        <v>0</v>
      </c>
      <c r="E795" t="s">
        <v>40</v>
      </c>
      <c r="F795">
        <v>0</v>
      </c>
      <c r="G795">
        <v>0</v>
      </c>
      <c r="H795">
        <v>0</v>
      </c>
      <c r="I795" t="s">
        <v>40</v>
      </c>
      <c r="J795" t="s">
        <v>83</v>
      </c>
      <c r="K795" t="s">
        <v>40</v>
      </c>
      <c r="L795" t="s">
        <v>40</v>
      </c>
      <c r="M795" t="s">
        <v>40</v>
      </c>
      <c r="N795">
        <v>0</v>
      </c>
      <c r="O795">
        <v>0</v>
      </c>
      <c r="P795">
        <v>0</v>
      </c>
      <c r="Q795" t="s">
        <v>40</v>
      </c>
      <c r="R795">
        <v>0</v>
      </c>
      <c r="S795">
        <v>0</v>
      </c>
      <c r="T795" t="s">
        <v>40</v>
      </c>
      <c r="U795" t="s">
        <v>40</v>
      </c>
      <c r="V795">
        <v>0</v>
      </c>
      <c r="W795">
        <v>0</v>
      </c>
      <c r="X795">
        <v>0</v>
      </c>
      <c r="Y795" t="s">
        <v>40</v>
      </c>
      <c r="Z795">
        <v>0</v>
      </c>
      <c r="AA795">
        <v>0</v>
      </c>
      <c r="AB795" t="s">
        <v>40</v>
      </c>
      <c r="AH795" t="s">
        <v>40</v>
      </c>
      <c r="BG795" t="s">
        <v>40</v>
      </c>
      <c r="BH795" t="s">
        <v>40</v>
      </c>
    </row>
    <row r="796" spans="1:60" x14ac:dyDescent="0.2">
      <c r="A796" t="s">
        <v>54</v>
      </c>
      <c r="B796" t="s">
        <v>83</v>
      </c>
      <c r="C796" t="s">
        <v>40</v>
      </c>
      <c r="D796" t="s">
        <v>40</v>
      </c>
      <c r="E796" t="s">
        <v>40</v>
      </c>
      <c r="F796">
        <v>0</v>
      </c>
      <c r="G796">
        <v>0</v>
      </c>
      <c r="H796" t="s">
        <v>40</v>
      </c>
      <c r="I796" t="s">
        <v>40</v>
      </c>
      <c r="J796" t="s">
        <v>83</v>
      </c>
      <c r="K796" t="s">
        <v>40</v>
      </c>
      <c r="L796" t="s">
        <v>40</v>
      </c>
      <c r="M796" t="s">
        <v>40</v>
      </c>
      <c r="N796">
        <v>0</v>
      </c>
      <c r="O796">
        <v>0</v>
      </c>
      <c r="P796">
        <v>0</v>
      </c>
      <c r="Q796" t="s">
        <v>40</v>
      </c>
      <c r="R796">
        <v>0</v>
      </c>
      <c r="S796">
        <v>0</v>
      </c>
      <c r="T796" t="s">
        <v>40</v>
      </c>
      <c r="U796" t="s">
        <v>40</v>
      </c>
      <c r="V796">
        <v>0</v>
      </c>
      <c r="W796">
        <v>0</v>
      </c>
      <c r="X796" t="s">
        <v>40</v>
      </c>
      <c r="Y796" t="s">
        <v>40</v>
      </c>
      <c r="Z796">
        <v>0</v>
      </c>
      <c r="AA796">
        <v>0</v>
      </c>
      <c r="AB796">
        <v>0</v>
      </c>
      <c r="AH796">
        <v>0</v>
      </c>
      <c r="BG796" t="s">
        <v>40</v>
      </c>
      <c r="BH796" t="s">
        <v>40</v>
      </c>
    </row>
    <row r="797" spans="1:60" x14ac:dyDescent="0.2">
      <c r="A797" t="s">
        <v>55</v>
      </c>
      <c r="B797">
        <v>0</v>
      </c>
      <c r="C797">
        <v>0</v>
      </c>
      <c r="D797">
        <v>0</v>
      </c>
      <c r="E797" t="s">
        <v>40</v>
      </c>
      <c r="F797">
        <v>0</v>
      </c>
      <c r="G797">
        <v>0</v>
      </c>
      <c r="H797" t="s">
        <v>40</v>
      </c>
      <c r="I797" t="s">
        <v>40</v>
      </c>
      <c r="J797">
        <v>0</v>
      </c>
      <c r="K797">
        <v>0</v>
      </c>
      <c r="L797" t="s">
        <v>40</v>
      </c>
      <c r="M797" t="s">
        <v>40</v>
      </c>
      <c r="N797">
        <v>0</v>
      </c>
      <c r="O797">
        <v>0</v>
      </c>
      <c r="P797">
        <v>0</v>
      </c>
      <c r="Q797" t="s">
        <v>40</v>
      </c>
      <c r="R797">
        <v>0</v>
      </c>
      <c r="S797">
        <v>0</v>
      </c>
      <c r="T797">
        <v>0</v>
      </c>
      <c r="U797" t="s">
        <v>40</v>
      </c>
      <c r="V797">
        <v>0</v>
      </c>
      <c r="W797">
        <v>0</v>
      </c>
      <c r="X797" t="s">
        <v>40</v>
      </c>
      <c r="Y797" t="s">
        <v>40</v>
      </c>
      <c r="Z797">
        <v>0</v>
      </c>
      <c r="AA797">
        <v>0</v>
      </c>
      <c r="AB797" t="s">
        <v>40</v>
      </c>
      <c r="AH797" t="s">
        <v>40</v>
      </c>
      <c r="BG797" t="s">
        <v>40</v>
      </c>
      <c r="BH797" t="s">
        <v>40</v>
      </c>
    </row>
    <row r="798" spans="1:60" x14ac:dyDescent="0.2">
      <c r="A798" t="s">
        <v>56</v>
      </c>
      <c r="B798">
        <v>0</v>
      </c>
      <c r="C798">
        <v>0</v>
      </c>
      <c r="D798">
        <v>0</v>
      </c>
      <c r="E798" t="s">
        <v>40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 t="s">
        <v>40</v>
      </c>
      <c r="M798" t="s">
        <v>40</v>
      </c>
      <c r="N798">
        <v>0</v>
      </c>
      <c r="O798">
        <v>0</v>
      </c>
      <c r="P798">
        <v>0</v>
      </c>
      <c r="Q798" t="s">
        <v>40</v>
      </c>
      <c r="R798">
        <v>0</v>
      </c>
      <c r="S798">
        <v>0</v>
      </c>
      <c r="T798" t="s">
        <v>40</v>
      </c>
      <c r="U798" t="s">
        <v>40</v>
      </c>
      <c r="V798" t="s">
        <v>83</v>
      </c>
      <c r="W798" t="s">
        <v>40</v>
      </c>
      <c r="X798" t="s">
        <v>40</v>
      </c>
      <c r="Y798" t="s">
        <v>40</v>
      </c>
      <c r="Z798">
        <v>0</v>
      </c>
      <c r="AA798">
        <v>0</v>
      </c>
      <c r="AB798" t="s">
        <v>40</v>
      </c>
      <c r="AH798" t="s">
        <v>40</v>
      </c>
    </row>
    <row r="801" spans="1:60" x14ac:dyDescent="0.2">
      <c r="A801" t="s">
        <v>93</v>
      </c>
    </row>
    <row r="802" spans="1:60" x14ac:dyDescent="0.2">
      <c r="A802" t="s">
        <v>86</v>
      </c>
      <c r="BG802" t="s">
        <v>40</v>
      </c>
      <c r="BH802" t="s">
        <v>40</v>
      </c>
    </row>
    <row r="803" spans="1:60" x14ac:dyDescent="0.2">
      <c r="BG803" t="s">
        <v>40</v>
      </c>
      <c r="BH803" t="s">
        <v>40</v>
      </c>
    </row>
    <row r="804" spans="1:60" x14ac:dyDescent="0.2">
      <c r="B804" t="s">
        <v>39</v>
      </c>
      <c r="C804" t="s">
        <v>40</v>
      </c>
      <c r="D804" t="s">
        <v>40</v>
      </c>
      <c r="E804" t="s">
        <v>40</v>
      </c>
      <c r="F804" t="s">
        <v>41</v>
      </c>
      <c r="G804" t="s">
        <v>40</v>
      </c>
      <c r="H804" t="s">
        <v>40</v>
      </c>
      <c r="I804" t="s">
        <v>40</v>
      </c>
      <c r="J804" t="s">
        <v>42</v>
      </c>
      <c r="K804" t="s">
        <v>40</v>
      </c>
      <c r="L804" t="s">
        <v>40</v>
      </c>
      <c r="M804" t="s">
        <v>40</v>
      </c>
      <c r="N804" t="s">
        <v>43</v>
      </c>
      <c r="O804" t="s">
        <v>40</v>
      </c>
      <c r="P804" t="s">
        <v>40</v>
      </c>
      <c r="Q804" t="s">
        <v>40</v>
      </c>
      <c r="R804" t="s">
        <v>44</v>
      </c>
      <c r="S804" t="s">
        <v>40</v>
      </c>
      <c r="T804" t="s">
        <v>40</v>
      </c>
      <c r="U804" t="s">
        <v>40</v>
      </c>
      <c r="V804" t="s">
        <v>45</v>
      </c>
      <c r="W804" t="s">
        <v>40</v>
      </c>
      <c r="X804" t="s">
        <v>40</v>
      </c>
      <c r="Y804" t="s">
        <v>40</v>
      </c>
      <c r="Z804" t="s">
        <v>46</v>
      </c>
      <c r="AA804" t="s">
        <v>40</v>
      </c>
      <c r="AB804" t="s">
        <v>40</v>
      </c>
      <c r="AH804" t="s">
        <v>40</v>
      </c>
      <c r="BG804" t="s">
        <v>40</v>
      </c>
      <c r="BH804" t="s">
        <v>40</v>
      </c>
    </row>
    <row r="805" spans="1:60" x14ac:dyDescent="0.2">
      <c r="A805" t="s">
        <v>47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 t="s">
        <v>40</v>
      </c>
      <c r="J805" t="s">
        <v>83</v>
      </c>
      <c r="K805" t="s">
        <v>40</v>
      </c>
      <c r="L805" t="s">
        <v>40</v>
      </c>
      <c r="M805" t="s">
        <v>40</v>
      </c>
      <c r="N805">
        <v>0</v>
      </c>
      <c r="O805">
        <v>0</v>
      </c>
      <c r="P805" t="s">
        <v>40</v>
      </c>
      <c r="Q805" t="s">
        <v>40</v>
      </c>
      <c r="R805">
        <v>0</v>
      </c>
      <c r="S805">
        <v>0</v>
      </c>
      <c r="T805" t="s">
        <v>40</v>
      </c>
      <c r="U805" t="s">
        <v>40</v>
      </c>
      <c r="V805" t="s">
        <v>83</v>
      </c>
      <c r="W805" t="s">
        <v>40</v>
      </c>
      <c r="X805" t="s">
        <v>40</v>
      </c>
      <c r="Y805" t="s">
        <v>40</v>
      </c>
      <c r="Z805" t="s">
        <v>83</v>
      </c>
      <c r="AA805" t="s">
        <v>40</v>
      </c>
      <c r="AB805" t="s">
        <v>40</v>
      </c>
      <c r="AH805" t="s">
        <v>40</v>
      </c>
      <c r="BG805" t="s">
        <v>40</v>
      </c>
      <c r="BH805" t="s">
        <v>40</v>
      </c>
    </row>
    <row r="806" spans="1:60" x14ac:dyDescent="0.2">
      <c r="A806" t="s">
        <v>52</v>
      </c>
      <c r="B806">
        <v>0</v>
      </c>
      <c r="C806">
        <v>0</v>
      </c>
      <c r="D806">
        <v>0</v>
      </c>
      <c r="E806" t="s">
        <v>40</v>
      </c>
      <c r="F806">
        <v>0</v>
      </c>
      <c r="G806">
        <v>0</v>
      </c>
      <c r="H806">
        <v>0</v>
      </c>
      <c r="I806" t="s">
        <v>40</v>
      </c>
      <c r="J806" t="s">
        <v>83</v>
      </c>
      <c r="K806" t="s">
        <v>40</v>
      </c>
      <c r="L806" t="s">
        <v>40</v>
      </c>
      <c r="M806" t="s">
        <v>40</v>
      </c>
      <c r="N806">
        <v>0</v>
      </c>
      <c r="O806">
        <v>0</v>
      </c>
      <c r="P806">
        <v>0</v>
      </c>
      <c r="Q806" t="s">
        <v>40</v>
      </c>
      <c r="R806">
        <v>0</v>
      </c>
      <c r="S806">
        <v>0</v>
      </c>
      <c r="T806" t="s">
        <v>40</v>
      </c>
      <c r="U806" t="s">
        <v>40</v>
      </c>
      <c r="V806">
        <v>0</v>
      </c>
      <c r="W806">
        <v>0</v>
      </c>
      <c r="X806">
        <v>0</v>
      </c>
      <c r="Y806" t="s">
        <v>40</v>
      </c>
      <c r="Z806">
        <v>0</v>
      </c>
      <c r="AA806">
        <v>0</v>
      </c>
      <c r="AB806" t="s">
        <v>40</v>
      </c>
      <c r="AH806" t="s">
        <v>40</v>
      </c>
      <c r="BG806" t="s">
        <v>40</v>
      </c>
      <c r="BH806" t="s">
        <v>40</v>
      </c>
    </row>
    <row r="807" spans="1:60" x14ac:dyDescent="0.2">
      <c r="A807" t="s">
        <v>54</v>
      </c>
      <c r="B807" t="s">
        <v>83</v>
      </c>
      <c r="C807" t="s">
        <v>40</v>
      </c>
      <c r="D807" t="s">
        <v>40</v>
      </c>
      <c r="E807" t="s">
        <v>40</v>
      </c>
      <c r="F807">
        <v>0</v>
      </c>
      <c r="G807">
        <v>0</v>
      </c>
      <c r="H807" t="s">
        <v>40</v>
      </c>
      <c r="I807" t="s">
        <v>40</v>
      </c>
      <c r="J807" t="s">
        <v>83</v>
      </c>
      <c r="K807" t="s">
        <v>40</v>
      </c>
      <c r="L807" t="s">
        <v>40</v>
      </c>
      <c r="M807" t="s">
        <v>40</v>
      </c>
      <c r="N807">
        <v>0</v>
      </c>
      <c r="O807">
        <v>0</v>
      </c>
      <c r="P807">
        <v>0</v>
      </c>
      <c r="Q807" t="s">
        <v>40</v>
      </c>
      <c r="R807">
        <v>0</v>
      </c>
      <c r="S807">
        <v>0</v>
      </c>
      <c r="T807" t="s">
        <v>40</v>
      </c>
      <c r="U807" t="s">
        <v>40</v>
      </c>
      <c r="V807">
        <v>0</v>
      </c>
      <c r="W807">
        <v>0</v>
      </c>
      <c r="X807" t="s">
        <v>40</v>
      </c>
      <c r="Y807" t="s">
        <v>40</v>
      </c>
      <c r="Z807">
        <v>0</v>
      </c>
      <c r="AA807">
        <v>0</v>
      </c>
      <c r="AB807">
        <v>0</v>
      </c>
      <c r="AH807">
        <v>0</v>
      </c>
      <c r="BG807" t="s">
        <v>40</v>
      </c>
      <c r="BH807" t="s">
        <v>40</v>
      </c>
    </row>
    <row r="808" spans="1:60" x14ac:dyDescent="0.2">
      <c r="A808" t="s">
        <v>55</v>
      </c>
      <c r="B808">
        <v>0</v>
      </c>
      <c r="C808">
        <v>0</v>
      </c>
      <c r="D808">
        <v>0</v>
      </c>
      <c r="E808" t="s">
        <v>40</v>
      </c>
      <c r="F808">
        <v>0</v>
      </c>
      <c r="G808">
        <v>0</v>
      </c>
      <c r="H808" t="s">
        <v>40</v>
      </c>
      <c r="I808" t="s">
        <v>40</v>
      </c>
      <c r="J808">
        <v>0</v>
      </c>
      <c r="K808">
        <v>0</v>
      </c>
      <c r="L808" t="s">
        <v>40</v>
      </c>
      <c r="M808" t="s">
        <v>40</v>
      </c>
      <c r="N808">
        <v>0</v>
      </c>
      <c r="O808">
        <v>0</v>
      </c>
      <c r="P808">
        <v>0</v>
      </c>
      <c r="Q808" t="s">
        <v>40</v>
      </c>
      <c r="R808">
        <v>0</v>
      </c>
      <c r="S808">
        <v>0</v>
      </c>
      <c r="T808">
        <v>0</v>
      </c>
      <c r="U808" t="s">
        <v>40</v>
      </c>
      <c r="V808">
        <v>0</v>
      </c>
      <c r="W808">
        <v>0</v>
      </c>
      <c r="X808" t="s">
        <v>40</v>
      </c>
      <c r="Y808" t="s">
        <v>40</v>
      </c>
      <c r="Z808">
        <v>0</v>
      </c>
      <c r="AA808">
        <v>0</v>
      </c>
      <c r="AB808" t="s">
        <v>40</v>
      </c>
      <c r="AH808" t="s">
        <v>40</v>
      </c>
    </row>
    <row r="809" spans="1:60" x14ac:dyDescent="0.2">
      <c r="A809" t="s">
        <v>56</v>
      </c>
      <c r="B809">
        <v>0</v>
      </c>
      <c r="C809">
        <v>0</v>
      </c>
      <c r="D809">
        <v>0</v>
      </c>
      <c r="E809" t="s">
        <v>40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 t="s">
        <v>40</v>
      </c>
      <c r="M809" t="s">
        <v>40</v>
      </c>
      <c r="N809">
        <v>0</v>
      </c>
      <c r="O809">
        <v>0</v>
      </c>
      <c r="P809">
        <v>0</v>
      </c>
      <c r="Q809" t="s">
        <v>40</v>
      </c>
      <c r="R809">
        <v>0</v>
      </c>
      <c r="S809">
        <v>0</v>
      </c>
      <c r="T809" t="s">
        <v>40</v>
      </c>
      <c r="U809" t="s">
        <v>40</v>
      </c>
      <c r="V809" t="s">
        <v>83</v>
      </c>
      <c r="W809" t="s">
        <v>40</v>
      </c>
      <c r="X809" t="s">
        <v>40</v>
      </c>
      <c r="Y809" t="s">
        <v>40</v>
      </c>
      <c r="Z809">
        <v>0</v>
      </c>
      <c r="AA809">
        <v>0</v>
      </c>
      <c r="AB809" t="s">
        <v>40</v>
      </c>
      <c r="AH809" t="s">
        <v>40</v>
      </c>
    </row>
    <row r="812" spans="1:60" x14ac:dyDescent="0.2">
      <c r="A812" t="s">
        <v>87</v>
      </c>
      <c r="BG812" t="s">
        <v>40</v>
      </c>
      <c r="BH812" t="s">
        <v>40</v>
      </c>
    </row>
    <row r="813" spans="1:60" x14ac:dyDescent="0.2">
      <c r="BG813" t="s">
        <v>40</v>
      </c>
      <c r="BH813" t="s">
        <v>40</v>
      </c>
    </row>
    <row r="814" spans="1:60" x14ac:dyDescent="0.2">
      <c r="B814" t="s">
        <v>39</v>
      </c>
      <c r="C814" t="s">
        <v>40</v>
      </c>
      <c r="D814" t="s">
        <v>40</v>
      </c>
      <c r="E814" t="s">
        <v>40</v>
      </c>
      <c r="F814" t="s">
        <v>41</v>
      </c>
      <c r="G814" t="s">
        <v>40</v>
      </c>
      <c r="H814" t="s">
        <v>40</v>
      </c>
      <c r="I814" t="s">
        <v>40</v>
      </c>
      <c r="J814" t="s">
        <v>42</v>
      </c>
      <c r="K814" t="s">
        <v>40</v>
      </c>
      <c r="L814" t="s">
        <v>40</v>
      </c>
      <c r="M814" t="s">
        <v>40</v>
      </c>
      <c r="N814" t="s">
        <v>43</v>
      </c>
      <c r="O814" t="s">
        <v>40</v>
      </c>
      <c r="P814" t="s">
        <v>40</v>
      </c>
      <c r="Q814" t="s">
        <v>40</v>
      </c>
      <c r="R814" t="s">
        <v>44</v>
      </c>
      <c r="S814" t="s">
        <v>40</v>
      </c>
      <c r="T814" t="s">
        <v>40</v>
      </c>
      <c r="U814" t="s">
        <v>40</v>
      </c>
      <c r="V814" t="s">
        <v>45</v>
      </c>
      <c r="W814" t="s">
        <v>40</v>
      </c>
      <c r="X814" t="s">
        <v>40</v>
      </c>
      <c r="Y814" t="s">
        <v>40</v>
      </c>
      <c r="Z814" t="s">
        <v>46</v>
      </c>
      <c r="AA814" t="s">
        <v>40</v>
      </c>
      <c r="AB814" t="s">
        <v>40</v>
      </c>
      <c r="AH814" t="s">
        <v>40</v>
      </c>
      <c r="BG814" t="s">
        <v>40</v>
      </c>
      <c r="BH814" t="s">
        <v>40</v>
      </c>
    </row>
    <row r="815" spans="1:60" x14ac:dyDescent="0.2">
      <c r="A815" t="s">
        <v>47</v>
      </c>
      <c r="B815">
        <v>3.07593975951743E-3</v>
      </c>
      <c r="C815">
        <v>4.3664623642991601E-3</v>
      </c>
      <c r="D815">
        <v>3.80685233420156E-3</v>
      </c>
      <c r="E815">
        <v>3.5863717872086E-3</v>
      </c>
      <c r="F815">
        <v>0</v>
      </c>
      <c r="G815">
        <v>0</v>
      </c>
      <c r="H815">
        <v>1.11147727613169E-2</v>
      </c>
      <c r="I815" t="s">
        <v>40</v>
      </c>
      <c r="J815" t="s">
        <v>83</v>
      </c>
      <c r="K815" t="s">
        <v>40</v>
      </c>
      <c r="L815" t="s">
        <v>40</v>
      </c>
      <c r="M815" t="s">
        <v>40</v>
      </c>
      <c r="N815">
        <v>3.9362962665434901E-3</v>
      </c>
      <c r="O815">
        <v>3.4823791614430901E-3</v>
      </c>
      <c r="P815" t="s">
        <v>40</v>
      </c>
      <c r="Q815" t="s">
        <v>40</v>
      </c>
      <c r="R815">
        <v>4.0007237490199202E-3</v>
      </c>
      <c r="S815">
        <v>3.4191432263194501E-3</v>
      </c>
      <c r="T815" t="s">
        <v>40</v>
      </c>
      <c r="U815" t="s">
        <v>40</v>
      </c>
      <c r="V815" t="s">
        <v>83</v>
      </c>
      <c r="W815" t="s">
        <v>40</v>
      </c>
      <c r="X815" t="s">
        <v>40</v>
      </c>
      <c r="Y815" t="s">
        <v>40</v>
      </c>
      <c r="Z815" t="s">
        <v>83</v>
      </c>
      <c r="AA815" t="s">
        <v>40</v>
      </c>
      <c r="AB815" t="s">
        <v>40</v>
      </c>
      <c r="AH815" t="s">
        <v>40</v>
      </c>
      <c r="BG815" t="s">
        <v>40</v>
      </c>
      <c r="BH815" t="s">
        <v>40</v>
      </c>
    </row>
    <row r="816" spans="1:60" x14ac:dyDescent="0.2">
      <c r="A816" t="s">
        <v>52</v>
      </c>
      <c r="B816">
        <v>3.6947304663839998E-3</v>
      </c>
      <c r="C816">
        <v>3.9782244556113896E-3</v>
      </c>
      <c r="D816">
        <v>3.4529975590879302E-3</v>
      </c>
      <c r="E816" t="s">
        <v>40</v>
      </c>
      <c r="F816">
        <v>0</v>
      </c>
      <c r="G816">
        <v>0</v>
      </c>
      <c r="H816">
        <v>1.1156888100321701E-2</v>
      </c>
      <c r="I816" t="s">
        <v>40</v>
      </c>
      <c r="J816" t="s">
        <v>83</v>
      </c>
      <c r="K816" t="s">
        <v>40</v>
      </c>
      <c r="L816" t="s">
        <v>40</v>
      </c>
      <c r="M816" t="s">
        <v>40</v>
      </c>
      <c r="N816">
        <v>3.4766971377191598E-3</v>
      </c>
      <c r="O816">
        <v>3.7971250339029002E-3</v>
      </c>
      <c r="P816">
        <v>3.8509761776822499E-3</v>
      </c>
      <c r="Q816" t="s">
        <v>40</v>
      </c>
      <c r="R816">
        <v>3.7726761920051301E-3</v>
      </c>
      <c r="S816">
        <v>3.6444019596128499E-3</v>
      </c>
      <c r="T816" t="s">
        <v>40</v>
      </c>
      <c r="U816" t="s">
        <v>40</v>
      </c>
      <c r="V816">
        <v>3.8921071687183198E-3</v>
      </c>
      <c r="W816">
        <v>3.2019630726875499E-3</v>
      </c>
      <c r="X816">
        <v>4.0316559653576197E-3</v>
      </c>
      <c r="Y816" t="s">
        <v>40</v>
      </c>
      <c r="Z816">
        <v>3.72220784649376E-3</v>
      </c>
      <c r="AA816">
        <v>3.6942598429939499E-3</v>
      </c>
      <c r="AB816" t="s">
        <v>40</v>
      </c>
      <c r="AH816" t="s">
        <v>40</v>
      </c>
      <c r="BG816" t="s">
        <v>40</v>
      </c>
      <c r="BH816" t="s">
        <v>40</v>
      </c>
    </row>
    <row r="817" spans="1:60" x14ac:dyDescent="0.2">
      <c r="A817" t="s">
        <v>54</v>
      </c>
      <c r="B817" t="s">
        <v>83</v>
      </c>
      <c r="C817" t="s">
        <v>40</v>
      </c>
      <c r="D817" t="s">
        <v>40</v>
      </c>
      <c r="E817" t="s">
        <v>40</v>
      </c>
      <c r="F817">
        <v>5.8683330329067198E-3</v>
      </c>
      <c r="G817">
        <v>1.55635812199453E-3</v>
      </c>
      <c r="H817" t="s">
        <v>40</v>
      </c>
      <c r="I817" t="s">
        <v>40</v>
      </c>
      <c r="J817" t="s">
        <v>83</v>
      </c>
      <c r="K817" t="s">
        <v>40</v>
      </c>
      <c r="L817" t="s">
        <v>40</v>
      </c>
      <c r="M817" t="s">
        <v>40</v>
      </c>
      <c r="N817">
        <v>3.2670032670032599E-3</v>
      </c>
      <c r="O817">
        <v>3.9933444259567302E-3</v>
      </c>
      <c r="P817">
        <v>3.8714324299990999E-3</v>
      </c>
      <c r="Q817" t="s">
        <v>40</v>
      </c>
      <c r="R817">
        <v>3.62687072796476E-3</v>
      </c>
      <c r="S817">
        <v>3.7902336308031602E-3</v>
      </c>
      <c r="T817" t="s">
        <v>40</v>
      </c>
      <c r="U817" t="s">
        <v>40</v>
      </c>
      <c r="V817">
        <v>3.6398005148005098E-3</v>
      </c>
      <c r="W817">
        <v>3.7759847370722201E-3</v>
      </c>
      <c r="X817" t="s">
        <v>40</v>
      </c>
      <c r="Y817" t="s">
        <v>40</v>
      </c>
      <c r="Z817">
        <v>3.6444685401042102E-3</v>
      </c>
      <c r="AA817">
        <v>3.8571941155364099E-3</v>
      </c>
      <c r="AB817">
        <v>3.6226460285620102E-3</v>
      </c>
      <c r="AH817">
        <v>3.6226460285620102E-3</v>
      </c>
      <c r="BG817" t="s">
        <v>40</v>
      </c>
      <c r="BH817" t="s">
        <v>40</v>
      </c>
    </row>
    <row r="818" spans="1:60" x14ac:dyDescent="0.2">
      <c r="A818" t="s">
        <v>55</v>
      </c>
      <c r="B818">
        <v>3.67835499140712E-3</v>
      </c>
      <c r="C818">
        <v>4.2176423080374503E-3</v>
      </c>
      <c r="D818">
        <v>3.2288926094235799E-3</v>
      </c>
      <c r="E818" t="s">
        <v>40</v>
      </c>
      <c r="F818">
        <v>5.0230221850146497E-3</v>
      </c>
      <c r="G818">
        <v>2.3858692383262798E-3</v>
      </c>
      <c r="H818" t="s">
        <v>40</v>
      </c>
      <c r="I818" t="s">
        <v>40</v>
      </c>
      <c r="J818">
        <v>4.7080036061304198E-3</v>
      </c>
      <c r="K818">
        <v>2.7128922223773702E-3</v>
      </c>
      <c r="L818" t="s">
        <v>40</v>
      </c>
      <c r="M818" t="s">
        <v>40</v>
      </c>
      <c r="N818">
        <v>3.79875568317779E-3</v>
      </c>
      <c r="O818">
        <v>4.1537489088884199E-3</v>
      </c>
      <c r="P818">
        <v>3.1745081009852899E-3</v>
      </c>
      <c r="Q818" t="s">
        <v>40</v>
      </c>
      <c r="R818">
        <v>4.3775485727992301E-3</v>
      </c>
      <c r="S818">
        <v>3.1615078887149198E-3</v>
      </c>
      <c r="T818">
        <v>3.58401529179857E-3</v>
      </c>
      <c r="U818" t="s">
        <v>40</v>
      </c>
      <c r="V818">
        <v>3.5101795206097602E-3</v>
      </c>
      <c r="W818">
        <v>3.9050825845271002E-3</v>
      </c>
      <c r="X818" t="s">
        <v>40</v>
      </c>
      <c r="Y818" t="s">
        <v>40</v>
      </c>
      <c r="Z818">
        <v>4.0727068453575103E-3</v>
      </c>
      <c r="AA818">
        <v>3.3464802199115501E-3</v>
      </c>
      <c r="AB818" t="s">
        <v>40</v>
      </c>
      <c r="AH818" t="s">
        <v>40</v>
      </c>
    </row>
    <row r="819" spans="1:60" x14ac:dyDescent="0.2">
      <c r="A819" t="s">
        <v>56</v>
      </c>
      <c r="B819">
        <v>3.3428844317096398E-3</v>
      </c>
      <c r="C819">
        <v>3.9794995477841402E-3</v>
      </c>
      <c r="D819">
        <v>3.8055855207958702E-3</v>
      </c>
      <c r="E819" t="s">
        <v>40</v>
      </c>
      <c r="F819">
        <v>0</v>
      </c>
      <c r="G819">
        <v>0</v>
      </c>
      <c r="H819">
        <v>0</v>
      </c>
      <c r="I819">
        <v>1.4773813316342701E-2</v>
      </c>
      <c r="J819">
        <v>7.4235633103889804E-3</v>
      </c>
      <c r="K819">
        <v>0</v>
      </c>
      <c r="L819" t="s">
        <v>40</v>
      </c>
      <c r="M819" t="s">
        <v>40</v>
      </c>
      <c r="N819">
        <v>4.1414653040550602E-3</v>
      </c>
      <c r="O819">
        <v>3.19075283706089E-3</v>
      </c>
      <c r="P819">
        <v>3.7881065480127401E-3</v>
      </c>
      <c r="Q819" t="s">
        <v>40</v>
      </c>
      <c r="R819">
        <v>3.76712328767123E-3</v>
      </c>
      <c r="S819">
        <v>3.6503590842359998E-3</v>
      </c>
      <c r="T819" t="s">
        <v>40</v>
      </c>
      <c r="U819" t="s">
        <v>40</v>
      </c>
      <c r="V819" t="s">
        <v>83</v>
      </c>
      <c r="W819" t="s">
        <v>40</v>
      </c>
      <c r="X819" t="s">
        <v>40</v>
      </c>
      <c r="Y819" t="s">
        <v>40</v>
      </c>
      <c r="Z819">
        <v>3.9179626594170996E-3</v>
      </c>
      <c r="AA819">
        <v>3.4986005597760798E-3</v>
      </c>
      <c r="AB819" t="s">
        <v>40</v>
      </c>
      <c r="AH819" t="s">
        <v>40</v>
      </c>
    </row>
    <row r="822" spans="1:60" x14ac:dyDescent="0.2">
      <c r="A822" t="s">
        <v>88</v>
      </c>
      <c r="BG822" t="s">
        <v>40</v>
      </c>
      <c r="BH822" t="s">
        <v>40</v>
      </c>
    </row>
    <row r="823" spans="1:60" x14ac:dyDescent="0.2">
      <c r="BG823" t="s">
        <v>40</v>
      </c>
      <c r="BH823" t="s">
        <v>40</v>
      </c>
    </row>
    <row r="824" spans="1:60" x14ac:dyDescent="0.2">
      <c r="B824" t="s">
        <v>39</v>
      </c>
      <c r="C824" t="s">
        <v>40</v>
      </c>
      <c r="D824" t="s">
        <v>40</v>
      </c>
      <c r="E824" t="s">
        <v>40</v>
      </c>
      <c r="F824" t="s">
        <v>41</v>
      </c>
      <c r="G824" t="s">
        <v>40</v>
      </c>
      <c r="H824" t="s">
        <v>40</v>
      </c>
      <c r="I824" t="s">
        <v>40</v>
      </c>
      <c r="J824" t="s">
        <v>42</v>
      </c>
      <c r="K824" t="s">
        <v>40</v>
      </c>
      <c r="L824" t="s">
        <v>40</v>
      </c>
      <c r="M824" t="s">
        <v>40</v>
      </c>
      <c r="N824" t="s">
        <v>43</v>
      </c>
      <c r="O824" t="s">
        <v>40</v>
      </c>
      <c r="P824" t="s">
        <v>40</v>
      </c>
      <c r="Q824" t="s">
        <v>40</v>
      </c>
      <c r="R824" t="s">
        <v>44</v>
      </c>
      <c r="S824" t="s">
        <v>40</v>
      </c>
      <c r="T824" t="s">
        <v>40</v>
      </c>
      <c r="U824" t="s">
        <v>40</v>
      </c>
      <c r="V824" t="s">
        <v>45</v>
      </c>
      <c r="W824" t="s">
        <v>40</v>
      </c>
      <c r="X824" t="s">
        <v>40</v>
      </c>
      <c r="Y824" t="s">
        <v>40</v>
      </c>
      <c r="Z824" t="s">
        <v>46</v>
      </c>
      <c r="AA824" t="s">
        <v>40</v>
      </c>
      <c r="AB824" t="s">
        <v>40</v>
      </c>
      <c r="AH824" t="s">
        <v>40</v>
      </c>
      <c r="BG824" t="s">
        <v>40</v>
      </c>
      <c r="BH824" t="s">
        <v>40</v>
      </c>
    </row>
    <row r="825" spans="1:60" x14ac:dyDescent="0.2">
      <c r="A825" t="s">
        <v>47</v>
      </c>
      <c r="B825">
        <v>0.99692406024048197</v>
      </c>
      <c r="C825">
        <v>0.99563353763569995</v>
      </c>
      <c r="D825">
        <v>0.99619314766579803</v>
      </c>
      <c r="E825">
        <v>0.996413628212791</v>
      </c>
      <c r="F825">
        <v>1</v>
      </c>
      <c r="G825">
        <v>1</v>
      </c>
      <c r="H825">
        <v>0.988885227238683</v>
      </c>
      <c r="I825" t="s">
        <v>40</v>
      </c>
      <c r="J825" t="s">
        <v>83</v>
      </c>
      <c r="K825" t="s">
        <v>40</v>
      </c>
      <c r="L825" t="s">
        <v>40</v>
      </c>
      <c r="M825" t="s">
        <v>40</v>
      </c>
      <c r="N825">
        <v>0.99606370373345599</v>
      </c>
      <c r="O825">
        <v>0.996517620838556</v>
      </c>
      <c r="P825" t="s">
        <v>40</v>
      </c>
      <c r="Q825" t="s">
        <v>40</v>
      </c>
      <c r="R825">
        <v>0.99599927625097995</v>
      </c>
      <c r="S825">
        <v>0.99658085677368002</v>
      </c>
      <c r="T825" t="s">
        <v>40</v>
      </c>
      <c r="U825" t="s">
        <v>40</v>
      </c>
      <c r="V825" t="s">
        <v>83</v>
      </c>
      <c r="W825" t="s">
        <v>40</v>
      </c>
      <c r="X825" t="s">
        <v>40</v>
      </c>
      <c r="Y825" t="s">
        <v>40</v>
      </c>
      <c r="Z825" t="s">
        <v>83</v>
      </c>
      <c r="AA825" t="s">
        <v>40</v>
      </c>
      <c r="AB825" t="s">
        <v>40</v>
      </c>
      <c r="AH825" t="s">
        <v>40</v>
      </c>
      <c r="BG825" t="s">
        <v>40</v>
      </c>
      <c r="BH825" t="s">
        <v>40</v>
      </c>
    </row>
    <row r="826" spans="1:60" x14ac:dyDescent="0.2">
      <c r="A826" t="s">
        <v>52</v>
      </c>
      <c r="B826">
        <v>0.99630526953361598</v>
      </c>
      <c r="C826">
        <v>0.99602177554438798</v>
      </c>
      <c r="D826">
        <v>0.99654700244091199</v>
      </c>
      <c r="E826" t="s">
        <v>40</v>
      </c>
      <c r="F826">
        <v>1</v>
      </c>
      <c r="G826">
        <v>1</v>
      </c>
      <c r="H826">
        <v>0.988843111899678</v>
      </c>
      <c r="I826" t="s">
        <v>40</v>
      </c>
      <c r="J826" t="s">
        <v>83</v>
      </c>
      <c r="K826" t="s">
        <v>40</v>
      </c>
      <c r="L826" t="s">
        <v>40</v>
      </c>
      <c r="M826" t="s">
        <v>40</v>
      </c>
      <c r="N826">
        <v>0.99652330286227997</v>
      </c>
      <c r="O826">
        <v>0.99620287496609705</v>
      </c>
      <c r="P826">
        <v>0.99614902382231696</v>
      </c>
      <c r="Q826" t="s">
        <v>40</v>
      </c>
      <c r="R826">
        <v>0.99622732380799395</v>
      </c>
      <c r="S826">
        <v>0.99635559804038698</v>
      </c>
      <c r="T826" t="s">
        <v>40</v>
      </c>
      <c r="U826" t="s">
        <v>40</v>
      </c>
      <c r="V826">
        <v>0.99610789283128098</v>
      </c>
      <c r="W826">
        <v>0.99679803692731195</v>
      </c>
      <c r="X826">
        <v>0.99596834403464196</v>
      </c>
      <c r="Y826" t="s">
        <v>40</v>
      </c>
      <c r="Z826">
        <v>0.99627779215350598</v>
      </c>
      <c r="AA826">
        <v>0.99630574015700601</v>
      </c>
      <c r="AB826" t="s">
        <v>40</v>
      </c>
      <c r="AH826" t="s">
        <v>40</v>
      </c>
      <c r="BG826" t="s">
        <v>40</v>
      </c>
      <c r="BH826" t="s">
        <v>40</v>
      </c>
    </row>
    <row r="827" spans="1:60" x14ac:dyDescent="0.2">
      <c r="A827" t="s">
        <v>54</v>
      </c>
      <c r="B827" t="s">
        <v>83</v>
      </c>
      <c r="C827" t="s">
        <v>40</v>
      </c>
      <c r="D827" t="s">
        <v>40</v>
      </c>
      <c r="E827" t="s">
        <v>40</v>
      </c>
      <c r="F827">
        <v>0.99413166696709299</v>
      </c>
      <c r="G827">
        <v>0.99844364187800505</v>
      </c>
      <c r="H827" t="s">
        <v>40</v>
      </c>
      <c r="I827" t="s">
        <v>40</v>
      </c>
      <c r="J827" t="s">
        <v>83</v>
      </c>
      <c r="K827" t="s">
        <v>40</v>
      </c>
      <c r="L827" t="s">
        <v>40</v>
      </c>
      <c r="M827" t="s">
        <v>40</v>
      </c>
      <c r="N827">
        <v>0.99673299673299598</v>
      </c>
      <c r="O827">
        <v>0.996006655574043</v>
      </c>
      <c r="P827">
        <v>0.99612856757000001</v>
      </c>
      <c r="Q827" t="s">
        <v>40</v>
      </c>
      <c r="R827">
        <v>0.99637312927203503</v>
      </c>
      <c r="S827">
        <v>0.996209766369196</v>
      </c>
      <c r="T827" t="s">
        <v>40</v>
      </c>
      <c r="U827" t="s">
        <v>40</v>
      </c>
      <c r="V827">
        <v>0.99636019948519905</v>
      </c>
      <c r="W827">
        <v>0.99622401526292703</v>
      </c>
      <c r="X827" t="s">
        <v>40</v>
      </c>
      <c r="Y827" t="s">
        <v>40</v>
      </c>
      <c r="Z827">
        <v>0.99635553145989497</v>
      </c>
      <c r="AA827">
        <v>0.99614280588446302</v>
      </c>
      <c r="AB827">
        <v>0.99637735397143801</v>
      </c>
      <c r="AH827">
        <v>0.99637735397143801</v>
      </c>
      <c r="BG827" t="s">
        <v>40</v>
      </c>
      <c r="BH827" t="s">
        <v>40</v>
      </c>
    </row>
    <row r="828" spans="1:60" x14ac:dyDescent="0.2">
      <c r="A828" t="s">
        <v>55</v>
      </c>
      <c r="B828">
        <v>0.99632164500859199</v>
      </c>
      <c r="C828">
        <v>0.99578235769196199</v>
      </c>
      <c r="D828">
        <v>0.99677110739057595</v>
      </c>
      <c r="E828" t="s">
        <v>40</v>
      </c>
      <c r="F828">
        <v>0.99497697781498495</v>
      </c>
      <c r="G828">
        <v>0.99761413076167305</v>
      </c>
      <c r="H828" t="s">
        <v>40</v>
      </c>
      <c r="I828" t="s">
        <v>40</v>
      </c>
      <c r="J828">
        <v>0.99529199639386901</v>
      </c>
      <c r="K828">
        <v>0.99728710777762197</v>
      </c>
      <c r="L828" t="s">
        <v>40</v>
      </c>
      <c r="M828" t="s">
        <v>40</v>
      </c>
      <c r="N828">
        <v>0.996201244316822</v>
      </c>
      <c r="O828">
        <v>0.99584625109111102</v>
      </c>
      <c r="P828">
        <v>0.99682549189901404</v>
      </c>
      <c r="Q828" t="s">
        <v>40</v>
      </c>
      <c r="R828">
        <v>0.99562245142719996</v>
      </c>
      <c r="S828">
        <v>0.99683849211128495</v>
      </c>
      <c r="T828">
        <v>0.99641598470820103</v>
      </c>
      <c r="U828" t="s">
        <v>40</v>
      </c>
      <c r="V828">
        <v>0.99648982047939005</v>
      </c>
      <c r="W828">
        <v>0.99609491741547196</v>
      </c>
      <c r="X828" t="s">
        <v>40</v>
      </c>
      <c r="Y828" t="s">
        <v>40</v>
      </c>
      <c r="Z828">
        <v>0.99592729315464201</v>
      </c>
      <c r="AA828">
        <v>0.99665351978008798</v>
      </c>
      <c r="AB828" t="s">
        <v>40</v>
      </c>
      <c r="AH828" t="s">
        <v>40</v>
      </c>
    </row>
    <row r="829" spans="1:60" x14ac:dyDescent="0.2">
      <c r="A829" t="s">
        <v>56</v>
      </c>
      <c r="B829">
        <v>0.99665711556828995</v>
      </c>
      <c r="C829">
        <v>0.99602050045221502</v>
      </c>
      <c r="D829">
        <v>0.99619441447920398</v>
      </c>
      <c r="E829" t="s">
        <v>40</v>
      </c>
      <c r="F829">
        <v>1</v>
      </c>
      <c r="G829">
        <v>1</v>
      </c>
      <c r="H829">
        <v>1</v>
      </c>
      <c r="I829">
        <v>0.98522618668365702</v>
      </c>
      <c r="J829">
        <v>0.99257643668961104</v>
      </c>
      <c r="K829">
        <v>1</v>
      </c>
      <c r="L829" t="s">
        <v>40</v>
      </c>
      <c r="M829" t="s">
        <v>40</v>
      </c>
      <c r="N829">
        <v>0.99585853469594499</v>
      </c>
      <c r="O829">
        <v>0.99680924716293895</v>
      </c>
      <c r="P829">
        <v>0.99621189345198702</v>
      </c>
      <c r="Q829" t="s">
        <v>40</v>
      </c>
      <c r="R829">
        <v>0.99623287671232796</v>
      </c>
      <c r="S829">
        <v>0.99634964091576395</v>
      </c>
      <c r="T829" t="s">
        <v>40</v>
      </c>
      <c r="U829" t="s">
        <v>40</v>
      </c>
      <c r="V829" t="s">
        <v>83</v>
      </c>
      <c r="W829" t="s">
        <v>40</v>
      </c>
      <c r="X829" t="s">
        <v>40</v>
      </c>
      <c r="Y829" t="s">
        <v>40</v>
      </c>
      <c r="Z829">
        <v>0.99608203734058198</v>
      </c>
      <c r="AA829">
        <v>0.99650139944022298</v>
      </c>
      <c r="AB829" t="s">
        <v>40</v>
      </c>
      <c r="AH829" t="s">
        <v>40</v>
      </c>
    </row>
    <row r="832" spans="1:60" x14ac:dyDescent="0.2">
      <c r="A832" t="s">
        <v>89</v>
      </c>
      <c r="BG832" t="s">
        <v>40</v>
      </c>
      <c r="BH832" t="s">
        <v>40</v>
      </c>
    </row>
    <row r="833" spans="1:60" x14ac:dyDescent="0.2">
      <c r="BG833" t="s">
        <v>40</v>
      </c>
      <c r="BH833" t="s">
        <v>40</v>
      </c>
    </row>
    <row r="834" spans="1:60" x14ac:dyDescent="0.2">
      <c r="B834" t="s">
        <v>39</v>
      </c>
      <c r="C834" t="s">
        <v>40</v>
      </c>
      <c r="D834" t="s">
        <v>40</v>
      </c>
      <c r="E834" t="s">
        <v>40</v>
      </c>
      <c r="F834" t="s">
        <v>41</v>
      </c>
      <c r="G834" t="s">
        <v>40</v>
      </c>
      <c r="H834" t="s">
        <v>40</v>
      </c>
      <c r="I834" t="s">
        <v>40</v>
      </c>
      <c r="J834" t="s">
        <v>42</v>
      </c>
      <c r="K834" t="s">
        <v>40</v>
      </c>
      <c r="L834" t="s">
        <v>40</v>
      </c>
      <c r="M834" t="s">
        <v>40</v>
      </c>
      <c r="N834" t="s">
        <v>43</v>
      </c>
      <c r="O834" t="s">
        <v>40</v>
      </c>
      <c r="P834" t="s">
        <v>40</v>
      </c>
      <c r="Q834" t="s">
        <v>40</v>
      </c>
      <c r="R834" t="s">
        <v>44</v>
      </c>
      <c r="S834" t="s">
        <v>40</v>
      </c>
      <c r="T834" t="s">
        <v>40</v>
      </c>
      <c r="U834" t="s">
        <v>40</v>
      </c>
      <c r="V834" t="s">
        <v>45</v>
      </c>
      <c r="W834" t="s">
        <v>40</v>
      </c>
      <c r="X834" t="s">
        <v>40</v>
      </c>
      <c r="Y834" t="s">
        <v>40</v>
      </c>
      <c r="Z834" t="s">
        <v>46</v>
      </c>
      <c r="AA834" t="s">
        <v>40</v>
      </c>
      <c r="AB834" t="s">
        <v>40</v>
      </c>
      <c r="AH834" t="s">
        <v>40</v>
      </c>
      <c r="BG834" t="s">
        <v>40</v>
      </c>
      <c r="BH834" t="s">
        <v>40</v>
      </c>
    </row>
    <row r="835" spans="1:60" x14ac:dyDescent="0.2">
      <c r="A835" t="s">
        <v>47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 t="s">
        <v>40</v>
      </c>
      <c r="J835" t="s">
        <v>83</v>
      </c>
      <c r="K835" t="s">
        <v>40</v>
      </c>
      <c r="L835" t="s">
        <v>40</v>
      </c>
      <c r="M835" t="s">
        <v>40</v>
      </c>
      <c r="N835">
        <v>0</v>
      </c>
      <c r="O835">
        <v>0</v>
      </c>
      <c r="P835" t="s">
        <v>40</v>
      </c>
      <c r="Q835" t="s">
        <v>40</v>
      </c>
      <c r="R835">
        <v>0</v>
      </c>
      <c r="S835">
        <v>0</v>
      </c>
      <c r="T835" t="s">
        <v>40</v>
      </c>
      <c r="U835" t="s">
        <v>40</v>
      </c>
      <c r="V835" t="s">
        <v>83</v>
      </c>
      <c r="W835" t="s">
        <v>40</v>
      </c>
      <c r="X835" t="s">
        <v>40</v>
      </c>
      <c r="Y835" t="s">
        <v>40</v>
      </c>
      <c r="Z835" t="s">
        <v>83</v>
      </c>
      <c r="AA835" t="s">
        <v>40</v>
      </c>
      <c r="AB835" t="s">
        <v>40</v>
      </c>
      <c r="AH835" t="s">
        <v>40</v>
      </c>
      <c r="BG835" t="s">
        <v>40</v>
      </c>
      <c r="BH835" t="s">
        <v>40</v>
      </c>
    </row>
    <row r="836" spans="1:60" x14ac:dyDescent="0.2">
      <c r="A836" t="s">
        <v>52</v>
      </c>
      <c r="B836">
        <v>0</v>
      </c>
      <c r="C836">
        <v>0</v>
      </c>
      <c r="D836">
        <v>0</v>
      </c>
      <c r="E836" t="s">
        <v>40</v>
      </c>
      <c r="F836">
        <v>0</v>
      </c>
      <c r="G836">
        <v>0</v>
      </c>
      <c r="H836">
        <v>0</v>
      </c>
      <c r="I836" t="s">
        <v>40</v>
      </c>
      <c r="J836" t="s">
        <v>83</v>
      </c>
      <c r="K836" t="s">
        <v>40</v>
      </c>
      <c r="L836" t="s">
        <v>40</v>
      </c>
      <c r="M836" t="s">
        <v>40</v>
      </c>
      <c r="N836">
        <v>0</v>
      </c>
      <c r="O836">
        <v>0</v>
      </c>
      <c r="P836">
        <v>0</v>
      </c>
      <c r="Q836" t="s">
        <v>40</v>
      </c>
      <c r="R836">
        <v>0</v>
      </c>
      <c r="S836">
        <v>0</v>
      </c>
      <c r="T836" t="s">
        <v>40</v>
      </c>
      <c r="U836" t="s">
        <v>40</v>
      </c>
      <c r="V836">
        <v>0</v>
      </c>
      <c r="W836">
        <v>0</v>
      </c>
      <c r="X836">
        <v>0</v>
      </c>
      <c r="Y836" t="s">
        <v>40</v>
      </c>
      <c r="Z836">
        <v>0</v>
      </c>
      <c r="AA836">
        <v>0</v>
      </c>
      <c r="AB836" t="s">
        <v>40</v>
      </c>
      <c r="AH836" t="s">
        <v>40</v>
      </c>
      <c r="BG836" t="s">
        <v>40</v>
      </c>
      <c r="BH836" t="s">
        <v>40</v>
      </c>
    </row>
    <row r="837" spans="1:60" x14ac:dyDescent="0.2">
      <c r="A837" t="s">
        <v>54</v>
      </c>
      <c r="B837" t="s">
        <v>83</v>
      </c>
      <c r="C837" t="s">
        <v>40</v>
      </c>
      <c r="D837" t="s">
        <v>40</v>
      </c>
      <c r="E837" t="s">
        <v>40</v>
      </c>
      <c r="F837">
        <v>0</v>
      </c>
      <c r="G837">
        <v>0</v>
      </c>
      <c r="H837" t="s">
        <v>40</v>
      </c>
      <c r="I837" t="s">
        <v>40</v>
      </c>
      <c r="J837" t="s">
        <v>83</v>
      </c>
      <c r="K837" t="s">
        <v>40</v>
      </c>
      <c r="L837" t="s">
        <v>40</v>
      </c>
      <c r="M837" t="s">
        <v>40</v>
      </c>
      <c r="N837">
        <v>0</v>
      </c>
      <c r="O837">
        <v>0</v>
      </c>
      <c r="P837">
        <v>0</v>
      </c>
      <c r="Q837" t="s">
        <v>40</v>
      </c>
      <c r="R837">
        <v>0</v>
      </c>
      <c r="S837">
        <v>0</v>
      </c>
      <c r="T837" t="s">
        <v>40</v>
      </c>
      <c r="U837" t="s">
        <v>40</v>
      </c>
      <c r="V837">
        <v>0</v>
      </c>
      <c r="W837">
        <v>0</v>
      </c>
      <c r="X837" t="s">
        <v>40</v>
      </c>
      <c r="Y837" t="s">
        <v>40</v>
      </c>
      <c r="Z837">
        <v>0</v>
      </c>
      <c r="AA837">
        <v>0</v>
      </c>
      <c r="AB837">
        <v>0</v>
      </c>
      <c r="AH837">
        <v>0</v>
      </c>
      <c r="BG837" t="s">
        <v>40</v>
      </c>
      <c r="BH837" t="s">
        <v>40</v>
      </c>
    </row>
    <row r="838" spans="1:60" x14ac:dyDescent="0.2">
      <c r="A838" t="s">
        <v>55</v>
      </c>
      <c r="B838">
        <v>0</v>
      </c>
      <c r="C838">
        <v>0</v>
      </c>
      <c r="D838">
        <v>0</v>
      </c>
      <c r="E838" t="s">
        <v>40</v>
      </c>
      <c r="F838">
        <v>0</v>
      </c>
      <c r="G838">
        <v>0</v>
      </c>
      <c r="H838" t="s">
        <v>40</v>
      </c>
      <c r="I838" t="s">
        <v>40</v>
      </c>
      <c r="J838">
        <v>0</v>
      </c>
      <c r="K838">
        <v>0</v>
      </c>
      <c r="L838" t="s">
        <v>40</v>
      </c>
      <c r="M838" t="s">
        <v>40</v>
      </c>
      <c r="N838">
        <v>0</v>
      </c>
      <c r="O838">
        <v>0</v>
      </c>
      <c r="P838">
        <v>0</v>
      </c>
      <c r="Q838" t="s">
        <v>40</v>
      </c>
      <c r="R838">
        <v>0</v>
      </c>
      <c r="S838">
        <v>0</v>
      </c>
      <c r="T838">
        <v>0</v>
      </c>
      <c r="U838" t="s">
        <v>40</v>
      </c>
      <c r="V838">
        <v>0</v>
      </c>
      <c r="W838">
        <v>0</v>
      </c>
      <c r="X838" t="s">
        <v>40</v>
      </c>
      <c r="Y838" t="s">
        <v>40</v>
      </c>
      <c r="Z838">
        <v>0</v>
      </c>
      <c r="AA838">
        <v>0</v>
      </c>
      <c r="AB838" t="s">
        <v>40</v>
      </c>
      <c r="AH838" t="s">
        <v>40</v>
      </c>
    </row>
    <row r="839" spans="1:60" x14ac:dyDescent="0.2">
      <c r="A839" t="s">
        <v>56</v>
      </c>
      <c r="B839">
        <v>0</v>
      </c>
      <c r="C839">
        <v>0</v>
      </c>
      <c r="D839">
        <v>0</v>
      </c>
      <c r="E839" t="s">
        <v>40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 t="s">
        <v>40</v>
      </c>
      <c r="M839" t="s">
        <v>40</v>
      </c>
      <c r="N839">
        <v>0</v>
      </c>
      <c r="O839">
        <v>0</v>
      </c>
      <c r="P839">
        <v>0</v>
      </c>
      <c r="Q839" t="s">
        <v>40</v>
      </c>
      <c r="R839">
        <v>0</v>
      </c>
      <c r="S839">
        <v>0</v>
      </c>
      <c r="T839" t="s">
        <v>40</v>
      </c>
      <c r="U839" t="s">
        <v>40</v>
      </c>
      <c r="V839" t="s">
        <v>83</v>
      </c>
      <c r="W839" t="s">
        <v>40</v>
      </c>
      <c r="X839" t="s">
        <v>40</v>
      </c>
      <c r="Y839" t="s">
        <v>40</v>
      </c>
      <c r="Z839">
        <v>0</v>
      </c>
      <c r="AA839">
        <v>0</v>
      </c>
      <c r="AB839" t="s">
        <v>40</v>
      </c>
      <c r="AH839" t="s">
        <v>40</v>
      </c>
    </row>
    <row r="842" spans="1:60" x14ac:dyDescent="0.2">
      <c r="A842" t="s">
        <v>90</v>
      </c>
      <c r="BG842" t="s">
        <v>40</v>
      </c>
      <c r="BH842" t="s">
        <v>40</v>
      </c>
    </row>
    <row r="843" spans="1:60" x14ac:dyDescent="0.2">
      <c r="BG843" t="s">
        <v>40</v>
      </c>
      <c r="BH843" t="s">
        <v>40</v>
      </c>
    </row>
    <row r="844" spans="1:60" x14ac:dyDescent="0.2">
      <c r="B844" t="s">
        <v>39</v>
      </c>
      <c r="C844" t="s">
        <v>40</v>
      </c>
      <c r="D844" t="s">
        <v>40</v>
      </c>
      <c r="E844" t="s">
        <v>40</v>
      </c>
      <c r="F844" t="s">
        <v>41</v>
      </c>
      <c r="G844" t="s">
        <v>40</v>
      </c>
      <c r="H844" t="s">
        <v>40</v>
      </c>
      <c r="I844" t="s">
        <v>40</v>
      </c>
      <c r="J844" t="s">
        <v>42</v>
      </c>
      <c r="K844" t="s">
        <v>40</v>
      </c>
      <c r="L844" t="s">
        <v>40</v>
      </c>
      <c r="M844" t="s">
        <v>40</v>
      </c>
      <c r="N844" t="s">
        <v>43</v>
      </c>
      <c r="O844" t="s">
        <v>40</v>
      </c>
      <c r="P844" t="s">
        <v>40</v>
      </c>
      <c r="Q844" t="s">
        <v>40</v>
      </c>
      <c r="R844" t="s">
        <v>44</v>
      </c>
      <c r="S844" t="s">
        <v>40</v>
      </c>
      <c r="T844" t="s">
        <v>40</v>
      </c>
      <c r="U844" t="s">
        <v>40</v>
      </c>
      <c r="V844" t="s">
        <v>45</v>
      </c>
      <c r="W844" t="s">
        <v>40</v>
      </c>
      <c r="X844" t="s">
        <v>40</v>
      </c>
      <c r="Y844" t="s">
        <v>40</v>
      </c>
      <c r="Z844" t="s">
        <v>46</v>
      </c>
      <c r="AA844" t="s">
        <v>40</v>
      </c>
      <c r="AB844" t="s">
        <v>40</v>
      </c>
      <c r="AH844" t="s">
        <v>40</v>
      </c>
      <c r="BG844" t="s">
        <v>40</v>
      </c>
      <c r="BH844" t="s">
        <v>40</v>
      </c>
    </row>
    <row r="845" spans="1:60" x14ac:dyDescent="0.2">
      <c r="A845" t="s">
        <v>47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 t="s">
        <v>40</v>
      </c>
      <c r="J845" t="s">
        <v>83</v>
      </c>
      <c r="K845" t="s">
        <v>40</v>
      </c>
      <c r="L845" t="s">
        <v>40</v>
      </c>
      <c r="M845" t="s">
        <v>40</v>
      </c>
      <c r="N845">
        <v>0</v>
      </c>
      <c r="O845">
        <v>0</v>
      </c>
      <c r="P845" t="s">
        <v>40</v>
      </c>
      <c r="Q845" t="s">
        <v>40</v>
      </c>
      <c r="R845">
        <v>0</v>
      </c>
      <c r="S845">
        <v>0</v>
      </c>
      <c r="T845" t="s">
        <v>40</v>
      </c>
      <c r="U845" t="s">
        <v>40</v>
      </c>
      <c r="V845" t="s">
        <v>83</v>
      </c>
      <c r="W845" t="s">
        <v>40</v>
      </c>
      <c r="X845" t="s">
        <v>40</v>
      </c>
      <c r="Y845" t="s">
        <v>40</v>
      </c>
      <c r="Z845" t="s">
        <v>83</v>
      </c>
      <c r="AA845" t="s">
        <v>40</v>
      </c>
      <c r="AB845" t="s">
        <v>40</v>
      </c>
      <c r="AH845" t="s">
        <v>40</v>
      </c>
      <c r="BG845" t="s">
        <v>40</v>
      </c>
      <c r="BH845" t="s">
        <v>40</v>
      </c>
    </row>
    <row r="846" spans="1:60" x14ac:dyDescent="0.2">
      <c r="A846" t="s">
        <v>52</v>
      </c>
      <c r="B846">
        <v>0</v>
      </c>
      <c r="C846">
        <v>0</v>
      </c>
      <c r="D846">
        <v>0</v>
      </c>
      <c r="E846" t="s">
        <v>40</v>
      </c>
      <c r="F846">
        <v>0</v>
      </c>
      <c r="G846">
        <v>0</v>
      </c>
      <c r="H846">
        <v>0</v>
      </c>
      <c r="I846" t="s">
        <v>40</v>
      </c>
      <c r="J846" t="s">
        <v>83</v>
      </c>
      <c r="K846" t="s">
        <v>40</v>
      </c>
      <c r="L846" t="s">
        <v>40</v>
      </c>
      <c r="M846" t="s">
        <v>40</v>
      </c>
      <c r="N846">
        <v>0</v>
      </c>
      <c r="O846">
        <v>0</v>
      </c>
      <c r="P846">
        <v>0</v>
      </c>
      <c r="Q846" t="s">
        <v>40</v>
      </c>
      <c r="R846">
        <v>0</v>
      </c>
      <c r="S846">
        <v>0</v>
      </c>
      <c r="T846" t="s">
        <v>40</v>
      </c>
      <c r="U846" t="s">
        <v>40</v>
      </c>
      <c r="V846">
        <v>0</v>
      </c>
      <c r="W846">
        <v>0</v>
      </c>
      <c r="X846">
        <v>0</v>
      </c>
      <c r="Y846" t="s">
        <v>40</v>
      </c>
      <c r="Z846">
        <v>0</v>
      </c>
      <c r="AA846">
        <v>0</v>
      </c>
      <c r="AB846" t="s">
        <v>40</v>
      </c>
      <c r="AH846" t="s">
        <v>40</v>
      </c>
      <c r="BG846" t="s">
        <v>40</v>
      </c>
      <c r="BH846" t="s">
        <v>40</v>
      </c>
    </row>
    <row r="847" spans="1:60" x14ac:dyDescent="0.2">
      <c r="A847" t="s">
        <v>54</v>
      </c>
      <c r="B847" t="s">
        <v>83</v>
      </c>
      <c r="C847" t="s">
        <v>40</v>
      </c>
      <c r="D847" t="s">
        <v>40</v>
      </c>
      <c r="E847" t="s">
        <v>40</v>
      </c>
      <c r="F847">
        <v>0</v>
      </c>
      <c r="G847">
        <v>0</v>
      </c>
      <c r="H847" t="s">
        <v>40</v>
      </c>
      <c r="I847" t="s">
        <v>40</v>
      </c>
      <c r="J847" t="s">
        <v>83</v>
      </c>
      <c r="K847" t="s">
        <v>40</v>
      </c>
      <c r="L847" t="s">
        <v>40</v>
      </c>
      <c r="M847" t="s">
        <v>40</v>
      </c>
      <c r="N847">
        <v>0</v>
      </c>
      <c r="O847">
        <v>0</v>
      </c>
      <c r="P847">
        <v>0</v>
      </c>
      <c r="Q847" t="s">
        <v>40</v>
      </c>
      <c r="R847">
        <v>0</v>
      </c>
      <c r="S847">
        <v>0</v>
      </c>
      <c r="T847" t="s">
        <v>40</v>
      </c>
      <c r="U847" t="s">
        <v>40</v>
      </c>
      <c r="V847">
        <v>0</v>
      </c>
      <c r="W847">
        <v>0</v>
      </c>
      <c r="X847" t="s">
        <v>40</v>
      </c>
      <c r="Y847" t="s">
        <v>40</v>
      </c>
      <c r="Z847">
        <v>0</v>
      </c>
      <c r="AA847">
        <v>0</v>
      </c>
      <c r="AB847">
        <v>0</v>
      </c>
      <c r="AH847">
        <v>0</v>
      </c>
      <c r="BG847" t="s">
        <v>40</v>
      </c>
      <c r="BH847" t="s">
        <v>40</v>
      </c>
    </row>
    <row r="848" spans="1:60" x14ac:dyDescent="0.2">
      <c r="A848" t="s">
        <v>55</v>
      </c>
      <c r="B848">
        <v>0</v>
      </c>
      <c r="C848">
        <v>0</v>
      </c>
      <c r="D848">
        <v>0</v>
      </c>
      <c r="E848" t="s">
        <v>40</v>
      </c>
      <c r="F848">
        <v>0</v>
      </c>
      <c r="G848">
        <v>0</v>
      </c>
      <c r="H848" t="s">
        <v>40</v>
      </c>
      <c r="I848" t="s">
        <v>40</v>
      </c>
      <c r="J848">
        <v>0</v>
      </c>
      <c r="K848">
        <v>0</v>
      </c>
      <c r="L848" t="s">
        <v>40</v>
      </c>
      <c r="M848" t="s">
        <v>40</v>
      </c>
      <c r="N848">
        <v>0</v>
      </c>
      <c r="O848">
        <v>0</v>
      </c>
      <c r="P848">
        <v>0</v>
      </c>
      <c r="Q848" t="s">
        <v>40</v>
      </c>
      <c r="R848">
        <v>0</v>
      </c>
      <c r="S848">
        <v>0</v>
      </c>
      <c r="T848">
        <v>0</v>
      </c>
      <c r="U848" t="s">
        <v>40</v>
      </c>
      <c r="V848">
        <v>0</v>
      </c>
      <c r="W848">
        <v>0</v>
      </c>
      <c r="X848" t="s">
        <v>40</v>
      </c>
      <c r="Y848" t="s">
        <v>40</v>
      </c>
      <c r="Z848">
        <v>0</v>
      </c>
      <c r="AA848">
        <v>0</v>
      </c>
      <c r="AB848" t="s">
        <v>40</v>
      </c>
      <c r="AH848" t="s">
        <v>40</v>
      </c>
    </row>
    <row r="849" spans="1:60" x14ac:dyDescent="0.2">
      <c r="A849" t="s">
        <v>56</v>
      </c>
      <c r="B849">
        <v>0</v>
      </c>
      <c r="C849">
        <v>0</v>
      </c>
      <c r="D849">
        <v>0</v>
      </c>
      <c r="E849" t="s">
        <v>40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 t="s">
        <v>40</v>
      </c>
      <c r="M849" t="s">
        <v>40</v>
      </c>
      <c r="N849">
        <v>0</v>
      </c>
      <c r="O849">
        <v>0</v>
      </c>
      <c r="P849">
        <v>0</v>
      </c>
      <c r="Q849" t="s">
        <v>40</v>
      </c>
      <c r="R849">
        <v>0</v>
      </c>
      <c r="S849">
        <v>0</v>
      </c>
      <c r="T849" t="s">
        <v>40</v>
      </c>
      <c r="U849" t="s">
        <v>40</v>
      </c>
      <c r="V849" t="s">
        <v>83</v>
      </c>
      <c r="W849" t="s">
        <v>40</v>
      </c>
      <c r="X849" t="s">
        <v>40</v>
      </c>
      <c r="Y849" t="s">
        <v>40</v>
      </c>
      <c r="Z849">
        <v>0</v>
      </c>
      <c r="AA849">
        <v>0</v>
      </c>
      <c r="AB849" t="s">
        <v>40</v>
      </c>
      <c r="AH849" t="s">
        <v>40</v>
      </c>
    </row>
    <row r="852" spans="1:60" x14ac:dyDescent="0.2">
      <c r="A852" t="s">
        <v>91</v>
      </c>
      <c r="BG852" t="s">
        <v>40</v>
      </c>
      <c r="BH852" t="s">
        <v>40</v>
      </c>
    </row>
    <row r="853" spans="1:60" x14ac:dyDescent="0.2">
      <c r="BG853" t="s">
        <v>40</v>
      </c>
      <c r="BH853" t="s">
        <v>40</v>
      </c>
    </row>
    <row r="854" spans="1:60" x14ac:dyDescent="0.2">
      <c r="B854" t="s">
        <v>39</v>
      </c>
      <c r="C854" t="s">
        <v>40</v>
      </c>
      <c r="D854" t="s">
        <v>40</v>
      </c>
      <c r="E854" t="s">
        <v>40</v>
      </c>
      <c r="F854" t="s">
        <v>41</v>
      </c>
      <c r="G854" t="s">
        <v>40</v>
      </c>
      <c r="H854" t="s">
        <v>40</v>
      </c>
      <c r="I854" t="s">
        <v>40</v>
      </c>
      <c r="J854" t="s">
        <v>42</v>
      </c>
      <c r="K854" t="s">
        <v>40</v>
      </c>
      <c r="L854" t="s">
        <v>40</v>
      </c>
      <c r="M854" t="s">
        <v>40</v>
      </c>
      <c r="N854" t="s">
        <v>43</v>
      </c>
      <c r="O854" t="s">
        <v>40</v>
      </c>
      <c r="P854" t="s">
        <v>40</v>
      </c>
      <c r="Q854" t="s">
        <v>40</v>
      </c>
      <c r="R854" t="s">
        <v>44</v>
      </c>
      <c r="S854" t="s">
        <v>40</v>
      </c>
      <c r="T854" t="s">
        <v>40</v>
      </c>
      <c r="U854" t="s">
        <v>40</v>
      </c>
      <c r="V854" t="s">
        <v>45</v>
      </c>
      <c r="W854" t="s">
        <v>40</v>
      </c>
      <c r="X854" t="s">
        <v>40</v>
      </c>
      <c r="Y854" t="s">
        <v>40</v>
      </c>
      <c r="Z854" t="s">
        <v>46</v>
      </c>
      <c r="AA854" t="s">
        <v>40</v>
      </c>
      <c r="AB854" t="s">
        <v>40</v>
      </c>
      <c r="AH854" t="s">
        <v>40</v>
      </c>
      <c r="BG854" t="s">
        <v>40</v>
      </c>
      <c r="BH854" t="s">
        <v>40</v>
      </c>
    </row>
    <row r="855" spans="1:60" x14ac:dyDescent="0.2">
      <c r="A855" t="s">
        <v>47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 t="s">
        <v>40</v>
      </c>
      <c r="J855" t="s">
        <v>83</v>
      </c>
      <c r="K855" t="s">
        <v>40</v>
      </c>
      <c r="L855" t="s">
        <v>40</v>
      </c>
      <c r="M855" t="s">
        <v>40</v>
      </c>
      <c r="N855">
        <v>0</v>
      </c>
      <c r="O855">
        <v>0</v>
      </c>
      <c r="P855" t="s">
        <v>40</v>
      </c>
      <c r="Q855" t="s">
        <v>40</v>
      </c>
      <c r="R855">
        <v>0</v>
      </c>
      <c r="S855">
        <v>0</v>
      </c>
      <c r="T855" t="s">
        <v>40</v>
      </c>
      <c r="U855" t="s">
        <v>40</v>
      </c>
      <c r="V855" t="s">
        <v>83</v>
      </c>
      <c r="W855" t="s">
        <v>40</v>
      </c>
      <c r="X855" t="s">
        <v>40</v>
      </c>
      <c r="Y855" t="s">
        <v>40</v>
      </c>
      <c r="Z855" t="s">
        <v>83</v>
      </c>
      <c r="AA855" t="s">
        <v>40</v>
      </c>
      <c r="AB855" t="s">
        <v>40</v>
      </c>
      <c r="AH855" t="s">
        <v>40</v>
      </c>
      <c r="BG855" t="s">
        <v>40</v>
      </c>
      <c r="BH855" t="s">
        <v>40</v>
      </c>
    </row>
    <row r="856" spans="1:60" x14ac:dyDescent="0.2">
      <c r="A856" t="s">
        <v>52</v>
      </c>
      <c r="B856">
        <v>0</v>
      </c>
      <c r="C856">
        <v>0</v>
      </c>
      <c r="D856">
        <v>0</v>
      </c>
      <c r="E856" t="s">
        <v>40</v>
      </c>
      <c r="F856">
        <v>0</v>
      </c>
      <c r="G856">
        <v>0</v>
      </c>
      <c r="H856">
        <v>0</v>
      </c>
      <c r="I856" t="s">
        <v>40</v>
      </c>
      <c r="J856" t="s">
        <v>83</v>
      </c>
      <c r="K856" t="s">
        <v>40</v>
      </c>
      <c r="L856" t="s">
        <v>40</v>
      </c>
      <c r="M856" t="s">
        <v>40</v>
      </c>
      <c r="N856">
        <v>0</v>
      </c>
      <c r="O856">
        <v>0</v>
      </c>
      <c r="P856">
        <v>0</v>
      </c>
      <c r="Q856" t="s">
        <v>40</v>
      </c>
      <c r="R856">
        <v>0</v>
      </c>
      <c r="S856">
        <v>0</v>
      </c>
      <c r="T856" t="s">
        <v>40</v>
      </c>
      <c r="U856" t="s">
        <v>40</v>
      </c>
      <c r="V856">
        <v>0</v>
      </c>
      <c r="W856">
        <v>0</v>
      </c>
      <c r="X856">
        <v>0</v>
      </c>
      <c r="Y856" t="s">
        <v>40</v>
      </c>
      <c r="Z856">
        <v>0</v>
      </c>
      <c r="AA856">
        <v>0</v>
      </c>
      <c r="AB856" t="s">
        <v>40</v>
      </c>
      <c r="AH856" t="s">
        <v>40</v>
      </c>
      <c r="BG856" t="s">
        <v>40</v>
      </c>
      <c r="BH856" t="s">
        <v>40</v>
      </c>
    </row>
    <row r="857" spans="1:60" x14ac:dyDescent="0.2">
      <c r="A857" t="s">
        <v>54</v>
      </c>
      <c r="B857" t="s">
        <v>83</v>
      </c>
      <c r="C857" t="s">
        <v>40</v>
      </c>
      <c r="D857" t="s">
        <v>40</v>
      </c>
      <c r="E857" t="s">
        <v>40</v>
      </c>
      <c r="F857">
        <v>0</v>
      </c>
      <c r="G857">
        <v>0</v>
      </c>
      <c r="H857" t="s">
        <v>40</v>
      </c>
      <c r="I857" t="s">
        <v>40</v>
      </c>
      <c r="J857" t="s">
        <v>83</v>
      </c>
      <c r="K857" t="s">
        <v>40</v>
      </c>
      <c r="L857" t="s">
        <v>40</v>
      </c>
      <c r="M857" t="s">
        <v>40</v>
      </c>
      <c r="N857">
        <v>0</v>
      </c>
      <c r="O857">
        <v>0</v>
      </c>
      <c r="P857">
        <v>0</v>
      </c>
      <c r="Q857" t="s">
        <v>40</v>
      </c>
      <c r="R857">
        <v>0</v>
      </c>
      <c r="S857">
        <v>0</v>
      </c>
      <c r="T857" t="s">
        <v>40</v>
      </c>
      <c r="U857" t="s">
        <v>40</v>
      </c>
      <c r="V857">
        <v>0</v>
      </c>
      <c r="W857">
        <v>0</v>
      </c>
      <c r="X857" t="s">
        <v>40</v>
      </c>
      <c r="Y857" t="s">
        <v>40</v>
      </c>
      <c r="Z857">
        <v>0</v>
      </c>
      <c r="AA857">
        <v>0</v>
      </c>
      <c r="AB857">
        <v>0</v>
      </c>
      <c r="AH857">
        <v>0</v>
      </c>
      <c r="BG857" t="s">
        <v>40</v>
      </c>
      <c r="BH857" t="s">
        <v>40</v>
      </c>
    </row>
    <row r="858" spans="1:60" x14ac:dyDescent="0.2">
      <c r="A858" t="s">
        <v>55</v>
      </c>
      <c r="B858">
        <v>0</v>
      </c>
      <c r="C858">
        <v>0</v>
      </c>
      <c r="D858">
        <v>0</v>
      </c>
      <c r="E858" t="s">
        <v>40</v>
      </c>
      <c r="F858">
        <v>0</v>
      </c>
      <c r="G858">
        <v>0</v>
      </c>
      <c r="H858" t="s">
        <v>40</v>
      </c>
      <c r="I858" t="s">
        <v>40</v>
      </c>
      <c r="J858">
        <v>0</v>
      </c>
      <c r="K858">
        <v>0</v>
      </c>
      <c r="L858" t="s">
        <v>40</v>
      </c>
      <c r="M858" t="s">
        <v>40</v>
      </c>
      <c r="N858">
        <v>0</v>
      </c>
      <c r="O858">
        <v>0</v>
      </c>
      <c r="P858">
        <v>0</v>
      </c>
      <c r="Q858" t="s">
        <v>40</v>
      </c>
      <c r="R858">
        <v>0</v>
      </c>
      <c r="S858">
        <v>0</v>
      </c>
      <c r="T858">
        <v>0</v>
      </c>
      <c r="U858" t="s">
        <v>40</v>
      </c>
      <c r="V858">
        <v>0</v>
      </c>
      <c r="W858">
        <v>0</v>
      </c>
      <c r="X858" t="s">
        <v>40</v>
      </c>
      <c r="Y858" t="s">
        <v>40</v>
      </c>
      <c r="Z858">
        <v>0</v>
      </c>
      <c r="AA858">
        <v>0</v>
      </c>
      <c r="AB858" t="s">
        <v>40</v>
      </c>
      <c r="AH858" t="s">
        <v>40</v>
      </c>
    </row>
    <row r="859" spans="1:60" x14ac:dyDescent="0.2">
      <c r="A859" t="s">
        <v>56</v>
      </c>
      <c r="B859">
        <v>0</v>
      </c>
      <c r="C859">
        <v>0</v>
      </c>
      <c r="D859">
        <v>0</v>
      </c>
      <c r="E859" t="s">
        <v>40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 t="s">
        <v>40</v>
      </c>
      <c r="M859" t="s">
        <v>40</v>
      </c>
      <c r="N859">
        <v>0</v>
      </c>
      <c r="O859">
        <v>0</v>
      </c>
      <c r="P859">
        <v>0</v>
      </c>
      <c r="Q859" t="s">
        <v>40</v>
      </c>
      <c r="R859">
        <v>0</v>
      </c>
      <c r="S859">
        <v>0</v>
      </c>
      <c r="T859" t="s">
        <v>40</v>
      </c>
      <c r="U859" t="s">
        <v>40</v>
      </c>
      <c r="V859" t="s">
        <v>83</v>
      </c>
      <c r="W859" t="s">
        <v>40</v>
      </c>
      <c r="X859" t="s">
        <v>40</v>
      </c>
      <c r="Y859" t="s">
        <v>40</v>
      </c>
      <c r="Z859">
        <v>0</v>
      </c>
      <c r="AA859">
        <v>0</v>
      </c>
      <c r="AB859" t="s">
        <v>40</v>
      </c>
      <c r="AH859" t="s">
        <v>40</v>
      </c>
    </row>
    <row r="862" spans="1:60" x14ac:dyDescent="0.2">
      <c r="A862" t="s">
        <v>92</v>
      </c>
    </row>
    <row r="864" spans="1:60" x14ac:dyDescent="0.2">
      <c r="B864" t="s">
        <v>39</v>
      </c>
      <c r="C864" t="s">
        <v>40</v>
      </c>
      <c r="D864" t="s">
        <v>40</v>
      </c>
      <c r="E864" t="s">
        <v>40</v>
      </c>
      <c r="F864" t="s">
        <v>41</v>
      </c>
      <c r="G864" t="s">
        <v>40</v>
      </c>
      <c r="H864" t="s">
        <v>40</v>
      </c>
      <c r="I864" t="s">
        <v>40</v>
      </c>
      <c r="J864" t="s">
        <v>42</v>
      </c>
      <c r="K864" t="s">
        <v>40</v>
      </c>
      <c r="L864" t="s">
        <v>40</v>
      </c>
      <c r="M864" t="s">
        <v>40</v>
      </c>
      <c r="N864" t="s">
        <v>43</v>
      </c>
      <c r="O864" t="s">
        <v>40</v>
      </c>
      <c r="P864" t="s">
        <v>40</v>
      </c>
      <c r="Q864" t="s">
        <v>40</v>
      </c>
      <c r="R864" t="s">
        <v>44</v>
      </c>
      <c r="S864" t="s">
        <v>40</v>
      </c>
      <c r="T864" t="s">
        <v>40</v>
      </c>
      <c r="U864" t="s">
        <v>40</v>
      </c>
      <c r="V864" t="s">
        <v>45</v>
      </c>
      <c r="W864" t="s">
        <v>40</v>
      </c>
      <c r="X864" t="s">
        <v>40</v>
      </c>
      <c r="Y864" t="s">
        <v>40</v>
      </c>
      <c r="Z864" t="s">
        <v>46</v>
      </c>
      <c r="AA864" t="s">
        <v>40</v>
      </c>
      <c r="AB864" t="s">
        <v>40</v>
      </c>
      <c r="AH864" t="s">
        <v>40</v>
      </c>
    </row>
    <row r="865" spans="1:34" x14ac:dyDescent="0.2">
      <c r="A865" t="s">
        <v>47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 t="s">
        <v>40</v>
      </c>
      <c r="J865" t="s">
        <v>83</v>
      </c>
      <c r="K865" t="s">
        <v>40</v>
      </c>
      <c r="L865" t="s">
        <v>40</v>
      </c>
      <c r="M865" t="s">
        <v>40</v>
      </c>
      <c r="N865">
        <v>0</v>
      </c>
      <c r="O865">
        <v>0</v>
      </c>
      <c r="P865" t="s">
        <v>40</v>
      </c>
      <c r="Q865" t="s">
        <v>40</v>
      </c>
      <c r="R865">
        <v>0</v>
      </c>
      <c r="S865">
        <v>0</v>
      </c>
      <c r="T865" t="s">
        <v>40</v>
      </c>
      <c r="U865" t="s">
        <v>40</v>
      </c>
      <c r="V865" t="s">
        <v>83</v>
      </c>
      <c r="W865" t="s">
        <v>40</v>
      </c>
      <c r="X865" t="s">
        <v>40</v>
      </c>
      <c r="Y865" t="s">
        <v>40</v>
      </c>
      <c r="Z865" t="s">
        <v>83</v>
      </c>
      <c r="AA865" t="s">
        <v>40</v>
      </c>
      <c r="AB865" t="s">
        <v>40</v>
      </c>
      <c r="AH865" t="s">
        <v>40</v>
      </c>
    </row>
    <row r="866" spans="1:34" x14ac:dyDescent="0.2">
      <c r="A866" t="s">
        <v>52</v>
      </c>
      <c r="B866">
        <v>0</v>
      </c>
      <c r="C866">
        <v>0</v>
      </c>
      <c r="D866">
        <v>0</v>
      </c>
      <c r="E866" t="s">
        <v>40</v>
      </c>
      <c r="F866">
        <v>0</v>
      </c>
      <c r="G866">
        <v>0</v>
      </c>
      <c r="H866">
        <v>0</v>
      </c>
      <c r="I866" t="s">
        <v>40</v>
      </c>
      <c r="J866" t="s">
        <v>83</v>
      </c>
      <c r="K866" t="s">
        <v>40</v>
      </c>
      <c r="L866" t="s">
        <v>40</v>
      </c>
      <c r="M866" t="s">
        <v>40</v>
      </c>
      <c r="N866">
        <v>0</v>
      </c>
      <c r="O866">
        <v>0</v>
      </c>
      <c r="P866">
        <v>0</v>
      </c>
      <c r="Q866" t="s">
        <v>40</v>
      </c>
      <c r="R866">
        <v>0</v>
      </c>
      <c r="S866">
        <v>0</v>
      </c>
      <c r="T866" t="s">
        <v>40</v>
      </c>
      <c r="U866" t="s">
        <v>40</v>
      </c>
      <c r="V866">
        <v>0</v>
      </c>
      <c r="W866">
        <v>0</v>
      </c>
      <c r="X866">
        <v>0</v>
      </c>
      <c r="Y866" t="s">
        <v>40</v>
      </c>
      <c r="Z866">
        <v>0</v>
      </c>
      <c r="AA866">
        <v>0</v>
      </c>
      <c r="AB866" t="s">
        <v>40</v>
      </c>
      <c r="AH866" t="s">
        <v>40</v>
      </c>
    </row>
    <row r="867" spans="1:34" x14ac:dyDescent="0.2">
      <c r="A867" t="s">
        <v>54</v>
      </c>
      <c r="B867" t="s">
        <v>83</v>
      </c>
      <c r="C867" t="s">
        <v>40</v>
      </c>
      <c r="D867" t="s">
        <v>40</v>
      </c>
      <c r="E867" t="s">
        <v>40</v>
      </c>
      <c r="F867">
        <v>0</v>
      </c>
      <c r="G867">
        <v>0</v>
      </c>
      <c r="H867" t="s">
        <v>40</v>
      </c>
      <c r="I867" t="s">
        <v>40</v>
      </c>
      <c r="J867" t="s">
        <v>83</v>
      </c>
      <c r="K867" t="s">
        <v>40</v>
      </c>
      <c r="L867" t="s">
        <v>40</v>
      </c>
      <c r="M867" t="s">
        <v>40</v>
      </c>
      <c r="N867">
        <v>0</v>
      </c>
      <c r="O867">
        <v>0</v>
      </c>
      <c r="P867">
        <v>0</v>
      </c>
      <c r="Q867" t="s">
        <v>40</v>
      </c>
      <c r="R867">
        <v>0</v>
      </c>
      <c r="S867">
        <v>0</v>
      </c>
      <c r="T867" t="s">
        <v>40</v>
      </c>
      <c r="U867" t="s">
        <v>40</v>
      </c>
      <c r="V867">
        <v>0</v>
      </c>
      <c r="W867">
        <v>0</v>
      </c>
      <c r="X867" t="s">
        <v>40</v>
      </c>
      <c r="Y867" t="s">
        <v>40</v>
      </c>
      <c r="Z867">
        <v>0</v>
      </c>
      <c r="AA867">
        <v>0</v>
      </c>
      <c r="AB867">
        <v>0</v>
      </c>
      <c r="AH867">
        <v>0</v>
      </c>
    </row>
    <row r="868" spans="1:34" x14ac:dyDescent="0.2">
      <c r="A868" t="s">
        <v>55</v>
      </c>
      <c r="B868">
        <v>0</v>
      </c>
      <c r="C868">
        <v>0</v>
      </c>
      <c r="D868">
        <v>0</v>
      </c>
      <c r="E868" t="s">
        <v>40</v>
      </c>
      <c r="F868">
        <v>0</v>
      </c>
      <c r="G868">
        <v>0</v>
      </c>
      <c r="H868" t="s">
        <v>40</v>
      </c>
      <c r="I868" t="s">
        <v>40</v>
      </c>
      <c r="J868">
        <v>0</v>
      </c>
      <c r="K868">
        <v>0</v>
      </c>
      <c r="L868" t="s">
        <v>40</v>
      </c>
      <c r="M868" t="s">
        <v>40</v>
      </c>
      <c r="N868">
        <v>0</v>
      </c>
      <c r="O868">
        <v>0</v>
      </c>
      <c r="P868">
        <v>0</v>
      </c>
      <c r="Q868" t="s">
        <v>40</v>
      </c>
      <c r="R868">
        <v>0</v>
      </c>
      <c r="S868">
        <v>0</v>
      </c>
      <c r="T868">
        <v>0</v>
      </c>
      <c r="U868" t="s">
        <v>40</v>
      </c>
      <c r="V868">
        <v>0</v>
      </c>
      <c r="W868">
        <v>0</v>
      </c>
      <c r="X868" t="s">
        <v>40</v>
      </c>
      <c r="Y868" t="s">
        <v>40</v>
      </c>
      <c r="Z868">
        <v>0</v>
      </c>
      <c r="AA868">
        <v>0</v>
      </c>
      <c r="AB868" t="s">
        <v>40</v>
      </c>
      <c r="AH868" t="s">
        <v>40</v>
      </c>
    </row>
    <row r="869" spans="1:34" x14ac:dyDescent="0.2">
      <c r="A869" t="s">
        <v>56</v>
      </c>
      <c r="B869">
        <v>0</v>
      </c>
      <c r="C869">
        <v>0</v>
      </c>
      <c r="D869">
        <v>0</v>
      </c>
      <c r="E869" t="s">
        <v>40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 t="s">
        <v>40</v>
      </c>
      <c r="M869" t="s">
        <v>40</v>
      </c>
      <c r="N869">
        <v>0</v>
      </c>
      <c r="O869">
        <v>0</v>
      </c>
      <c r="P869">
        <v>0</v>
      </c>
      <c r="Q869" t="s">
        <v>40</v>
      </c>
      <c r="R869">
        <v>0</v>
      </c>
      <c r="S869">
        <v>0</v>
      </c>
      <c r="T869" t="s">
        <v>40</v>
      </c>
      <c r="U869" t="s">
        <v>40</v>
      </c>
      <c r="V869" t="s">
        <v>83</v>
      </c>
      <c r="W869" t="s">
        <v>40</v>
      </c>
      <c r="X869" t="s">
        <v>40</v>
      </c>
      <c r="Y869" t="s">
        <v>40</v>
      </c>
      <c r="Z869">
        <v>0</v>
      </c>
      <c r="AA869">
        <v>0</v>
      </c>
      <c r="AB869" t="s">
        <v>40</v>
      </c>
      <c r="AH869" t="s">
        <v>40</v>
      </c>
    </row>
    <row r="872" spans="1:34" x14ac:dyDescent="0.2">
      <c r="A872" t="s">
        <v>94</v>
      </c>
    </row>
    <row r="874" spans="1:34" x14ac:dyDescent="0.2">
      <c r="B874" t="s">
        <v>95</v>
      </c>
      <c r="C874" t="s">
        <v>40</v>
      </c>
      <c r="D874" t="s">
        <v>40</v>
      </c>
      <c r="E874" t="s">
        <v>58</v>
      </c>
      <c r="F874" t="s">
        <v>40</v>
      </c>
      <c r="G874" t="s">
        <v>40</v>
      </c>
      <c r="H874" t="s">
        <v>59</v>
      </c>
      <c r="I874" t="s">
        <v>40</v>
      </c>
      <c r="J874" t="s">
        <v>40</v>
      </c>
      <c r="K874" t="s">
        <v>60</v>
      </c>
      <c r="L874" t="s">
        <v>40</v>
      </c>
      <c r="M874" t="s">
        <v>40</v>
      </c>
      <c r="N874" t="s">
        <v>61</v>
      </c>
      <c r="O874" t="s">
        <v>40</v>
      </c>
      <c r="P874" t="s">
        <v>40</v>
      </c>
      <c r="Q874" t="s">
        <v>40</v>
      </c>
    </row>
    <row r="875" spans="1:34" x14ac:dyDescent="0.2">
      <c r="A875" t="s">
        <v>75</v>
      </c>
      <c r="B875">
        <v>0</v>
      </c>
      <c r="C875">
        <v>0</v>
      </c>
      <c r="D875" t="s">
        <v>40</v>
      </c>
      <c r="E875">
        <v>0</v>
      </c>
      <c r="F875">
        <v>0</v>
      </c>
      <c r="G875" t="s">
        <v>40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 t="s">
        <v>40</v>
      </c>
      <c r="Q875" t="s">
        <v>40</v>
      </c>
    </row>
    <row r="876" spans="1:34" x14ac:dyDescent="0.2">
      <c r="A876" t="s">
        <v>76</v>
      </c>
      <c r="B876">
        <v>1.82E-3</v>
      </c>
      <c r="C876">
        <v>1.89E-3</v>
      </c>
      <c r="D876" t="s">
        <v>40</v>
      </c>
      <c r="E876">
        <v>1.8699999999999999E-3</v>
      </c>
      <c r="F876">
        <v>1.8400000000000001E-3</v>
      </c>
      <c r="G876" t="s">
        <v>40</v>
      </c>
      <c r="H876">
        <v>8.4999999999999995E-4</v>
      </c>
      <c r="I876">
        <v>2.8600000000000001E-3</v>
      </c>
      <c r="J876">
        <v>0</v>
      </c>
      <c r="K876">
        <v>3.5E-4</v>
      </c>
      <c r="L876">
        <v>3.0000000000000001E-3</v>
      </c>
      <c r="M876">
        <v>3.6000000000000002E-4</v>
      </c>
      <c r="N876">
        <v>2.5500000000000002E-3</v>
      </c>
      <c r="O876">
        <v>1.16E-3</v>
      </c>
      <c r="P876" t="s">
        <v>40</v>
      </c>
      <c r="Q876" t="s">
        <v>40</v>
      </c>
    </row>
    <row r="877" spans="1:34" x14ac:dyDescent="0.2">
      <c r="A877" t="s">
        <v>77</v>
      </c>
      <c r="B877">
        <v>0.49987999999999999</v>
      </c>
      <c r="C877">
        <v>0.49686999999999998</v>
      </c>
      <c r="D877" t="s">
        <v>40</v>
      </c>
      <c r="E877">
        <v>0.49814999999999998</v>
      </c>
      <c r="F877">
        <v>0.49859999999999999</v>
      </c>
      <c r="G877" t="s">
        <v>40</v>
      </c>
      <c r="H877">
        <v>0.24997</v>
      </c>
      <c r="I877">
        <v>0.49939</v>
      </c>
      <c r="J877">
        <v>0.24739</v>
      </c>
      <c r="K877">
        <v>0.25045000000000001</v>
      </c>
      <c r="L877">
        <v>0.49678</v>
      </c>
      <c r="M877">
        <v>0.24951999999999999</v>
      </c>
      <c r="N877">
        <v>0.49573</v>
      </c>
      <c r="O877">
        <v>0.50102000000000002</v>
      </c>
      <c r="P877" t="s">
        <v>40</v>
      </c>
      <c r="Q877" t="s">
        <v>40</v>
      </c>
    </row>
    <row r="878" spans="1:34" x14ac:dyDescent="0.2">
      <c r="A878" t="s">
        <v>78</v>
      </c>
      <c r="B878">
        <v>0</v>
      </c>
      <c r="C878">
        <v>0</v>
      </c>
      <c r="D878" t="s">
        <v>40</v>
      </c>
      <c r="E878">
        <v>0</v>
      </c>
      <c r="F878">
        <v>0</v>
      </c>
      <c r="G878" t="s">
        <v>40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 t="s">
        <v>40</v>
      </c>
      <c r="Q878" t="s">
        <v>40</v>
      </c>
    </row>
    <row r="879" spans="1:34" x14ac:dyDescent="0.2">
      <c r="A879" t="s">
        <v>79</v>
      </c>
      <c r="B879">
        <v>0</v>
      </c>
      <c r="C879">
        <v>0</v>
      </c>
      <c r="D879" t="s">
        <v>40</v>
      </c>
      <c r="E879">
        <v>0</v>
      </c>
      <c r="F879">
        <v>0</v>
      </c>
      <c r="G879" t="s">
        <v>40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 t="s">
        <v>40</v>
      </c>
      <c r="Q879" t="s">
        <v>40</v>
      </c>
    </row>
    <row r="880" spans="1:34" x14ac:dyDescent="0.2">
      <c r="A880" t="s">
        <v>80</v>
      </c>
      <c r="B880">
        <v>0</v>
      </c>
      <c r="C880">
        <v>0</v>
      </c>
      <c r="D880" t="s">
        <v>40</v>
      </c>
      <c r="E880">
        <v>0</v>
      </c>
      <c r="F880">
        <v>0</v>
      </c>
      <c r="G880" t="s">
        <v>40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 t="s">
        <v>40</v>
      </c>
      <c r="Q880" t="s">
        <v>40</v>
      </c>
    </row>
    <row r="881" spans="1:60" x14ac:dyDescent="0.2">
      <c r="A881" t="s">
        <v>81</v>
      </c>
      <c r="B881">
        <v>0</v>
      </c>
      <c r="C881">
        <v>0</v>
      </c>
      <c r="D881" t="s">
        <v>40</v>
      </c>
      <c r="E881">
        <v>0</v>
      </c>
      <c r="F881">
        <v>0</v>
      </c>
      <c r="G881" t="s">
        <v>40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 t="s">
        <v>40</v>
      </c>
      <c r="Q881" t="s">
        <v>40</v>
      </c>
    </row>
    <row r="884" spans="1:60" x14ac:dyDescent="0.2">
      <c r="A884" t="s">
        <v>96</v>
      </c>
    </row>
    <row r="886" spans="1:60" x14ac:dyDescent="0.2">
      <c r="B886" t="s">
        <v>95</v>
      </c>
      <c r="C886" t="s">
        <v>40</v>
      </c>
      <c r="D886" t="s">
        <v>40</v>
      </c>
      <c r="E886" t="s">
        <v>58</v>
      </c>
      <c r="F886" t="s">
        <v>40</v>
      </c>
      <c r="G886" t="s">
        <v>40</v>
      </c>
      <c r="H886" t="s">
        <v>59</v>
      </c>
      <c r="I886" t="s">
        <v>40</v>
      </c>
      <c r="J886" t="s">
        <v>40</v>
      </c>
      <c r="K886" t="s">
        <v>60</v>
      </c>
      <c r="L886" t="s">
        <v>40</v>
      </c>
      <c r="M886" t="s">
        <v>40</v>
      </c>
      <c r="N886" t="s">
        <v>61</v>
      </c>
      <c r="O886" t="s">
        <v>40</v>
      </c>
      <c r="P886" t="s">
        <v>40</v>
      </c>
      <c r="Q886" t="s">
        <v>40</v>
      </c>
    </row>
    <row r="887" spans="1:60" x14ac:dyDescent="0.2">
      <c r="A887" t="s">
        <v>75</v>
      </c>
      <c r="B887">
        <v>0</v>
      </c>
      <c r="C887">
        <v>0</v>
      </c>
      <c r="D887" t="s">
        <v>40</v>
      </c>
      <c r="E887">
        <v>0</v>
      </c>
      <c r="F887">
        <v>0</v>
      </c>
      <c r="G887" t="s">
        <v>40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 t="s">
        <v>40</v>
      </c>
      <c r="Q887" t="s">
        <v>40</v>
      </c>
    </row>
    <row r="888" spans="1:60" x14ac:dyDescent="0.2">
      <c r="A888" t="s">
        <v>76</v>
      </c>
      <c r="B888">
        <v>3.6276659358182098E-3</v>
      </c>
      <c r="C888">
        <v>3.7893977063116501E-3</v>
      </c>
      <c r="D888" t="s">
        <v>40</v>
      </c>
      <c r="E888">
        <v>3.7398504059837599E-3</v>
      </c>
      <c r="F888">
        <v>3.6767644472863801E-3</v>
      </c>
      <c r="G888" t="s">
        <v>40</v>
      </c>
      <c r="H888">
        <v>3.3888844589745602E-3</v>
      </c>
      <c r="I888">
        <v>5.69437531110005E-3</v>
      </c>
      <c r="J888">
        <v>0</v>
      </c>
      <c r="K888">
        <v>1.39553429027113E-3</v>
      </c>
      <c r="L888">
        <v>6.0026411621113204E-3</v>
      </c>
      <c r="M888">
        <v>1.44069153193532E-3</v>
      </c>
      <c r="N888">
        <v>5.1176045596853098E-3</v>
      </c>
      <c r="O888">
        <v>2.3099287108208199E-3</v>
      </c>
      <c r="P888" t="s">
        <v>40</v>
      </c>
      <c r="Q888" t="s">
        <v>40</v>
      </c>
    </row>
    <row r="889" spans="1:60" x14ac:dyDescent="0.2">
      <c r="A889" t="s">
        <v>77</v>
      </c>
      <c r="B889">
        <v>0.99637233406418102</v>
      </c>
      <c r="C889">
        <v>0.99621060229368796</v>
      </c>
      <c r="D889" t="s">
        <v>40</v>
      </c>
      <c r="E889">
        <v>0.99626014959401599</v>
      </c>
      <c r="F889">
        <v>0.99632323555271296</v>
      </c>
      <c r="G889" t="s">
        <v>40</v>
      </c>
      <c r="H889">
        <v>0.99661111554102499</v>
      </c>
      <c r="I889">
        <v>0.99430562468889905</v>
      </c>
      <c r="J889">
        <v>1</v>
      </c>
      <c r="K889">
        <v>0.99860446570972805</v>
      </c>
      <c r="L889">
        <v>0.99399735883788798</v>
      </c>
      <c r="M889">
        <v>0.99855930846806396</v>
      </c>
      <c r="N889">
        <v>0.99488239544031398</v>
      </c>
      <c r="O889">
        <v>0.99769007128917897</v>
      </c>
      <c r="P889" t="s">
        <v>40</v>
      </c>
      <c r="Q889" t="s">
        <v>40</v>
      </c>
    </row>
    <row r="890" spans="1:60" x14ac:dyDescent="0.2">
      <c r="A890" t="s">
        <v>78</v>
      </c>
      <c r="B890">
        <v>0</v>
      </c>
      <c r="C890">
        <v>0</v>
      </c>
      <c r="D890" t="s">
        <v>40</v>
      </c>
      <c r="E890">
        <v>0</v>
      </c>
      <c r="F890">
        <v>0</v>
      </c>
      <c r="G890" t="s">
        <v>40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 t="s">
        <v>40</v>
      </c>
      <c r="Q890" t="s">
        <v>40</v>
      </c>
    </row>
    <row r="891" spans="1:60" x14ac:dyDescent="0.2">
      <c r="A891" t="s">
        <v>79</v>
      </c>
      <c r="B891">
        <v>0</v>
      </c>
      <c r="C891">
        <v>0</v>
      </c>
      <c r="D891" t="s">
        <v>40</v>
      </c>
      <c r="E891">
        <v>0</v>
      </c>
      <c r="F891">
        <v>0</v>
      </c>
      <c r="G891" t="s">
        <v>40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 t="s">
        <v>40</v>
      </c>
      <c r="Q891" t="s">
        <v>40</v>
      </c>
    </row>
    <row r="892" spans="1:60" x14ac:dyDescent="0.2">
      <c r="A892" t="s">
        <v>80</v>
      </c>
      <c r="B892">
        <v>0</v>
      </c>
      <c r="C892">
        <v>0</v>
      </c>
      <c r="D892" t="s">
        <v>40</v>
      </c>
      <c r="E892">
        <v>0</v>
      </c>
      <c r="F892">
        <v>0</v>
      </c>
      <c r="G892" t="s">
        <v>40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 t="s">
        <v>40</v>
      </c>
      <c r="Q892" t="s">
        <v>40</v>
      </c>
    </row>
    <row r="893" spans="1:60" x14ac:dyDescent="0.2">
      <c r="A893" t="s">
        <v>81</v>
      </c>
      <c r="B893">
        <v>0</v>
      </c>
      <c r="C893">
        <v>0</v>
      </c>
      <c r="D893" t="s">
        <v>40</v>
      </c>
      <c r="E893">
        <v>0</v>
      </c>
      <c r="F893">
        <v>0</v>
      </c>
      <c r="G893" t="s">
        <v>40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 t="s">
        <v>40</v>
      </c>
      <c r="Q893" t="s">
        <v>40</v>
      </c>
    </row>
    <row r="896" spans="1:60" x14ac:dyDescent="0.2">
      <c r="A896" t="s">
        <v>102</v>
      </c>
      <c r="BG896" t="s">
        <v>40</v>
      </c>
      <c r="BH896" t="s">
        <v>40</v>
      </c>
    </row>
    <row r="897" spans="1:60" x14ac:dyDescent="0.2">
      <c r="BG897" t="s">
        <v>40</v>
      </c>
      <c r="BH897" t="s">
        <v>40</v>
      </c>
    </row>
    <row r="898" spans="1:60" x14ac:dyDescent="0.2">
      <c r="A898" t="s">
        <v>154</v>
      </c>
      <c r="BG898" t="s">
        <v>40</v>
      </c>
      <c r="BH898" t="s">
        <v>40</v>
      </c>
    </row>
    <row r="899" spans="1:60" x14ac:dyDescent="0.2">
      <c r="BG899" t="s">
        <v>40</v>
      </c>
      <c r="BH899" t="s">
        <v>40</v>
      </c>
    </row>
    <row r="900" spans="1:60" x14ac:dyDescent="0.2">
      <c r="A900" t="s">
        <v>29</v>
      </c>
      <c r="B900">
        <v>0</v>
      </c>
      <c r="BG900" t="s">
        <v>40</v>
      </c>
      <c r="BH900" t="s">
        <v>40</v>
      </c>
    </row>
    <row r="901" spans="1:60" x14ac:dyDescent="0.2">
      <c r="BG901" t="s">
        <v>40</v>
      </c>
      <c r="BH901" t="s">
        <v>40</v>
      </c>
    </row>
    <row r="902" spans="1:60" x14ac:dyDescent="0.2">
      <c r="A902" t="s">
        <v>31</v>
      </c>
    </row>
    <row r="904" spans="1:60" x14ac:dyDescent="0.2">
      <c r="A904" t="s">
        <v>32</v>
      </c>
      <c r="B904" t="s">
        <v>33</v>
      </c>
      <c r="C904" t="s">
        <v>34</v>
      </c>
      <c r="D904" t="s">
        <v>35</v>
      </c>
      <c r="E904" t="s">
        <v>36</v>
      </c>
    </row>
    <row r="906" spans="1:60" x14ac:dyDescent="0.2">
      <c r="A906" t="s">
        <v>38</v>
      </c>
    </row>
    <row r="908" spans="1:60" x14ac:dyDescent="0.2">
      <c r="B908" t="s">
        <v>39</v>
      </c>
      <c r="C908" t="s">
        <v>40</v>
      </c>
      <c r="D908" t="s">
        <v>40</v>
      </c>
      <c r="E908" t="s">
        <v>40</v>
      </c>
      <c r="F908" t="s">
        <v>41</v>
      </c>
      <c r="G908" t="s">
        <v>40</v>
      </c>
      <c r="H908" t="s">
        <v>40</v>
      </c>
      <c r="I908" t="s">
        <v>40</v>
      </c>
      <c r="J908" t="s">
        <v>42</v>
      </c>
      <c r="K908" t="s">
        <v>40</v>
      </c>
      <c r="L908" t="s">
        <v>40</v>
      </c>
      <c r="M908" t="s">
        <v>40</v>
      </c>
      <c r="N908" t="s">
        <v>43</v>
      </c>
      <c r="O908" t="s">
        <v>40</v>
      </c>
      <c r="P908" t="s">
        <v>40</v>
      </c>
      <c r="Q908" t="s">
        <v>40</v>
      </c>
      <c r="R908" t="s">
        <v>44</v>
      </c>
      <c r="S908" t="s">
        <v>40</v>
      </c>
      <c r="T908" t="s">
        <v>40</v>
      </c>
      <c r="U908" t="s">
        <v>40</v>
      </c>
      <c r="V908" t="s">
        <v>45</v>
      </c>
      <c r="W908" t="s">
        <v>40</v>
      </c>
      <c r="X908" t="s">
        <v>40</v>
      </c>
      <c r="Y908" t="s">
        <v>40</v>
      </c>
      <c r="Z908" t="s">
        <v>46</v>
      </c>
      <c r="AA908" t="s">
        <v>40</v>
      </c>
      <c r="AB908" t="s">
        <v>40</v>
      </c>
      <c r="AH908" t="s">
        <v>40</v>
      </c>
    </row>
    <row r="909" spans="1:60" x14ac:dyDescent="0.2">
      <c r="A909" t="s">
        <v>47</v>
      </c>
      <c r="B909" t="s">
        <v>48</v>
      </c>
      <c r="C909" t="s">
        <v>49</v>
      </c>
      <c r="D909" t="s">
        <v>50</v>
      </c>
      <c r="E909" t="s">
        <v>51</v>
      </c>
      <c r="F909" t="s">
        <v>49</v>
      </c>
      <c r="G909" t="s">
        <v>50</v>
      </c>
      <c r="H909" t="s">
        <v>51</v>
      </c>
      <c r="I909" t="s">
        <v>40</v>
      </c>
      <c r="J909" t="s">
        <v>51</v>
      </c>
      <c r="K909" t="s">
        <v>40</v>
      </c>
      <c r="L909" t="s">
        <v>40</v>
      </c>
      <c r="M909" t="s">
        <v>40</v>
      </c>
      <c r="N909" t="s">
        <v>49</v>
      </c>
      <c r="O909" t="s">
        <v>51</v>
      </c>
      <c r="P909" t="s">
        <v>40</v>
      </c>
      <c r="Q909" t="s">
        <v>40</v>
      </c>
      <c r="R909" t="s">
        <v>48</v>
      </c>
      <c r="S909" t="s">
        <v>51</v>
      </c>
      <c r="T909" t="s">
        <v>40</v>
      </c>
      <c r="U909" t="s">
        <v>40</v>
      </c>
      <c r="V909" t="s">
        <v>48</v>
      </c>
      <c r="W909" t="s">
        <v>40</v>
      </c>
      <c r="X909" t="s">
        <v>40</v>
      </c>
      <c r="Y909" t="s">
        <v>40</v>
      </c>
      <c r="Z909" t="s">
        <v>48</v>
      </c>
      <c r="AA909" t="s">
        <v>40</v>
      </c>
      <c r="AB909" t="s">
        <v>40</v>
      </c>
      <c r="AH909" t="s">
        <v>40</v>
      </c>
    </row>
    <row r="910" spans="1:60" x14ac:dyDescent="0.2">
      <c r="A910" t="s">
        <v>52</v>
      </c>
      <c r="B910" t="s">
        <v>49</v>
      </c>
      <c r="C910" t="s">
        <v>50</v>
      </c>
      <c r="D910" t="s">
        <v>53</v>
      </c>
      <c r="E910" t="s">
        <v>40</v>
      </c>
      <c r="F910" t="s">
        <v>48</v>
      </c>
      <c r="G910" t="s">
        <v>49</v>
      </c>
      <c r="H910" t="s">
        <v>51</v>
      </c>
      <c r="I910" t="s">
        <v>40</v>
      </c>
      <c r="J910" t="s">
        <v>51</v>
      </c>
      <c r="K910" t="s">
        <v>40</v>
      </c>
      <c r="L910" t="s">
        <v>40</v>
      </c>
      <c r="M910" t="s">
        <v>40</v>
      </c>
      <c r="N910" t="s">
        <v>49</v>
      </c>
      <c r="O910" t="s">
        <v>50</v>
      </c>
      <c r="P910" t="s">
        <v>53</v>
      </c>
      <c r="Q910" t="s">
        <v>40</v>
      </c>
      <c r="R910" t="s">
        <v>48</v>
      </c>
      <c r="S910" t="s">
        <v>49</v>
      </c>
      <c r="T910" t="s">
        <v>40</v>
      </c>
      <c r="U910" t="s">
        <v>40</v>
      </c>
      <c r="V910" t="s">
        <v>48</v>
      </c>
      <c r="W910" t="s">
        <v>49</v>
      </c>
      <c r="X910" t="s">
        <v>51</v>
      </c>
      <c r="Y910" t="s">
        <v>40</v>
      </c>
      <c r="Z910" t="s">
        <v>48</v>
      </c>
      <c r="AA910" t="s">
        <v>49</v>
      </c>
      <c r="AB910" t="s">
        <v>40</v>
      </c>
      <c r="AH910" t="s">
        <v>40</v>
      </c>
    </row>
    <row r="911" spans="1:60" x14ac:dyDescent="0.2">
      <c r="A911" t="s">
        <v>54</v>
      </c>
      <c r="B911" t="s">
        <v>50</v>
      </c>
      <c r="C911" t="s">
        <v>40</v>
      </c>
      <c r="D911" t="s">
        <v>40</v>
      </c>
      <c r="E911" t="s">
        <v>40</v>
      </c>
      <c r="F911" t="s">
        <v>48</v>
      </c>
      <c r="G911" t="s">
        <v>49</v>
      </c>
      <c r="H911" t="s">
        <v>40</v>
      </c>
      <c r="I911" t="s">
        <v>40</v>
      </c>
      <c r="J911" t="s">
        <v>51</v>
      </c>
      <c r="K911" t="s">
        <v>40</v>
      </c>
      <c r="L911" t="s">
        <v>40</v>
      </c>
      <c r="M911" t="s">
        <v>40</v>
      </c>
      <c r="N911" t="s">
        <v>49</v>
      </c>
      <c r="O911" t="s">
        <v>50</v>
      </c>
      <c r="P911" t="s">
        <v>53</v>
      </c>
      <c r="Q911" t="s">
        <v>40</v>
      </c>
      <c r="R911" t="s">
        <v>49</v>
      </c>
      <c r="S911" t="s">
        <v>50</v>
      </c>
      <c r="T911" t="s">
        <v>40</v>
      </c>
      <c r="U911" t="s">
        <v>40</v>
      </c>
      <c r="V911" t="s">
        <v>48</v>
      </c>
      <c r="W911" t="s">
        <v>49</v>
      </c>
      <c r="X911" t="s">
        <v>40</v>
      </c>
      <c r="Y911" t="s">
        <v>40</v>
      </c>
      <c r="Z911" t="s">
        <v>48</v>
      </c>
      <c r="AA911" t="s">
        <v>49</v>
      </c>
      <c r="AB911" t="s">
        <v>50</v>
      </c>
      <c r="AH911" t="s">
        <v>50</v>
      </c>
    </row>
    <row r="912" spans="1:60" x14ac:dyDescent="0.2">
      <c r="A912" t="s">
        <v>55</v>
      </c>
      <c r="B912" t="s">
        <v>48</v>
      </c>
      <c r="C912" t="s">
        <v>49</v>
      </c>
      <c r="D912" t="s">
        <v>50</v>
      </c>
      <c r="E912" t="s">
        <v>40</v>
      </c>
      <c r="F912" t="s">
        <v>48</v>
      </c>
      <c r="G912" t="s">
        <v>49</v>
      </c>
      <c r="H912" t="s">
        <v>40</v>
      </c>
      <c r="I912" t="s">
        <v>40</v>
      </c>
      <c r="J912" t="s">
        <v>48</v>
      </c>
      <c r="K912" t="s">
        <v>51</v>
      </c>
      <c r="L912" t="s">
        <v>40</v>
      </c>
      <c r="M912" t="s">
        <v>40</v>
      </c>
      <c r="N912" t="s">
        <v>48</v>
      </c>
      <c r="O912" t="s">
        <v>49</v>
      </c>
      <c r="P912" t="s">
        <v>51</v>
      </c>
      <c r="Q912" t="s">
        <v>40</v>
      </c>
      <c r="R912" t="s">
        <v>48</v>
      </c>
      <c r="S912" t="s">
        <v>49</v>
      </c>
      <c r="T912" t="s">
        <v>51</v>
      </c>
      <c r="U912" t="s">
        <v>40</v>
      </c>
      <c r="V912" t="s">
        <v>48</v>
      </c>
      <c r="W912" t="s">
        <v>49</v>
      </c>
      <c r="X912" t="s">
        <v>40</v>
      </c>
      <c r="Y912" t="s">
        <v>40</v>
      </c>
      <c r="Z912" t="s">
        <v>48</v>
      </c>
      <c r="AA912" t="s">
        <v>49</v>
      </c>
      <c r="AB912" t="s">
        <v>40</v>
      </c>
      <c r="AH912" t="s">
        <v>40</v>
      </c>
    </row>
    <row r="913" spans="1:60" x14ac:dyDescent="0.2">
      <c r="A913" t="s">
        <v>56</v>
      </c>
      <c r="B913" t="s">
        <v>48</v>
      </c>
      <c r="C913" t="s">
        <v>49</v>
      </c>
      <c r="D913" t="s">
        <v>50</v>
      </c>
      <c r="E913" t="s">
        <v>40</v>
      </c>
      <c r="F913" t="s">
        <v>48</v>
      </c>
      <c r="G913" t="s">
        <v>49</v>
      </c>
      <c r="H913" t="s">
        <v>50</v>
      </c>
      <c r="I913" t="s">
        <v>51</v>
      </c>
      <c r="J913" t="s">
        <v>48</v>
      </c>
      <c r="K913" t="s">
        <v>51</v>
      </c>
      <c r="L913" t="s">
        <v>40</v>
      </c>
      <c r="M913" t="s">
        <v>40</v>
      </c>
      <c r="N913" t="s">
        <v>49</v>
      </c>
      <c r="O913" t="s">
        <v>50</v>
      </c>
      <c r="P913" t="s">
        <v>51</v>
      </c>
      <c r="Q913" t="s">
        <v>40</v>
      </c>
      <c r="R913" t="s">
        <v>48</v>
      </c>
      <c r="S913" t="s">
        <v>49</v>
      </c>
      <c r="T913" t="s">
        <v>40</v>
      </c>
      <c r="U913" t="s">
        <v>40</v>
      </c>
      <c r="V913" t="s">
        <v>49</v>
      </c>
      <c r="W913" t="s">
        <v>40</v>
      </c>
      <c r="X913" t="s">
        <v>40</v>
      </c>
      <c r="Y913" t="s">
        <v>40</v>
      </c>
      <c r="Z913" t="s">
        <v>48</v>
      </c>
      <c r="AA913" t="s">
        <v>49</v>
      </c>
      <c r="AB913" t="s">
        <v>40</v>
      </c>
      <c r="AH913" t="s">
        <v>40</v>
      </c>
    </row>
    <row r="916" spans="1:60" x14ac:dyDescent="0.2">
      <c r="A916" t="s">
        <v>57</v>
      </c>
    </row>
    <row r="918" spans="1:60" x14ac:dyDescent="0.2">
      <c r="A918" t="s">
        <v>47</v>
      </c>
      <c r="B918" t="s">
        <v>40</v>
      </c>
      <c r="C918" t="s">
        <v>40</v>
      </c>
      <c r="D918" t="s">
        <v>58</v>
      </c>
      <c r="E918" t="s">
        <v>40</v>
      </c>
      <c r="F918" t="s">
        <v>40</v>
      </c>
      <c r="G918" t="s">
        <v>59</v>
      </c>
      <c r="H918" t="s">
        <v>40</v>
      </c>
      <c r="I918" t="s">
        <v>40</v>
      </c>
      <c r="J918" t="s">
        <v>60</v>
      </c>
      <c r="K918" t="s">
        <v>40</v>
      </c>
      <c r="L918" t="s">
        <v>40</v>
      </c>
      <c r="M918" t="s">
        <v>61</v>
      </c>
      <c r="N918" t="s">
        <v>40</v>
      </c>
      <c r="O918" t="s">
        <v>40</v>
      </c>
      <c r="P918" t="s">
        <v>40</v>
      </c>
    </row>
    <row r="919" spans="1:60" x14ac:dyDescent="0.2">
      <c r="A919" t="s">
        <v>62</v>
      </c>
      <c r="B919" t="s">
        <v>63</v>
      </c>
      <c r="C919" t="s">
        <v>40</v>
      </c>
      <c r="D919" t="s">
        <v>63</v>
      </c>
      <c r="E919" t="s">
        <v>49</v>
      </c>
      <c r="F919" t="s">
        <v>40</v>
      </c>
      <c r="G919" t="s">
        <v>65</v>
      </c>
      <c r="H919" t="s">
        <v>40</v>
      </c>
      <c r="I919" t="s">
        <v>40</v>
      </c>
      <c r="J919" t="s">
        <v>49</v>
      </c>
      <c r="K919" t="s">
        <v>66</v>
      </c>
      <c r="L919" t="s">
        <v>63</v>
      </c>
      <c r="M919" t="s">
        <v>63</v>
      </c>
      <c r="N919" t="s">
        <v>49</v>
      </c>
      <c r="O919" t="s">
        <v>40</v>
      </c>
      <c r="P919" t="s">
        <v>40</v>
      </c>
    </row>
    <row r="922" spans="1:60" x14ac:dyDescent="0.2">
      <c r="A922" t="s">
        <v>67</v>
      </c>
    </row>
    <row r="924" spans="1:60" x14ac:dyDescent="0.2">
      <c r="B924" t="s">
        <v>68</v>
      </c>
      <c r="C924" t="s">
        <v>69</v>
      </c>
      <c r="D924" t="s">
        <v>70</v>
      </c>
      <c r="E924" t="s">
        <v>71</v>
      </c>
      <c r="F924" t="s">
        <v>72</v>
      </c>
      <c r="G924" t="s">
        <v>73</v>
      </c>
      <c r="H924" t="s">
        <v>74</v>
      </c>
      <c r="I924" t="s">
        <v>40</v>
      </c>
      <c r="BG924" t="s">
        <v>40</v>
      </c>
      <c r="BH924" t="s">
        <v>40</v>
      </c>
    </row>
    <row r="925" spans="1:60" x14ac:dyDescent="0.2">
      <c r="A925" t="s">
        <v>75</v>
      </c>
      <c r="B925">
        <v>0</v>
      </c>
      <c r="C925">
        <v>7.1000000000000002E-4</v>
      </c>
      <c r="D925">
        <v>4.4099999999999999E-3</v>
      </c>
      <c r="E925">
        <v>1.6140000000000002E-2</v>
      </c>
      <c r="F925">
        <v>5.4760000000000003E-2</v>
      </c>
      <c r="G925">
        <v>0.27787000000000001</v>
      </c>
      <c r="H925">
        <v>0.64610999999999996</v>
      </c>
      <c r="I925" t="s">
        <v>40</v>
      </c>
      <c r="BG925" t="s">
        <v>40</v>
      </c>
      <c r="BH925" t="s">
        <v>40</v>
      </c>
    </row>
    <row r="926" spans="1:60" x14ac:dyDescent="0.2">
      <c r="A926" t="s">
        <v>76</v>
      </c>
      <c r="B926">
        <v>0</v>
      </c>
      <c r="C926">
        <v>0.32906000000000002</v>
      </c>
      <c r="D926">
        <v>0.16041</v>
      </c>
      <c r="E926">
        <v>0.1638</v>
      </c>
      <c r="F926">
        <v>0.2051</v>
      </c>
      <c r="G926">
        <v>0.1164</v>
      </c>
      <c r="H926">
        <v>2.5229999999999999E-2</v>
      </c>
      <c r="I926" t="s">
        <v>40</v>
      </c>
      <c r="BG926" t="s">
        <v>40</v>
      </c>
      <c r="BH926" t="s">
        <v>40</v>
      </c>
    </row>
    <row r="927" spans="1:60" x14ac:dyDescent="0.2">
      <c r="A927" t="s">
        <v>77</v>
      </c>
      <c r="B927">
        <v>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 t="s">
        <v>40</v>
      </c>
      <c r="BG927" t="s">
        <v>40</v>
      </c>
      <c r="BH927" t="s">
        <v>40</v>
      </c>
    </row>
    <row r="928" spans="1:60" x14ac:dyDescent="0.2">
      <c r="A928" t="s">
        <v>78</v>
      </c>
      <c r="B928">
        <v>0</v>
      </c>
      <c r="C928">
        <v>3.8399999999999997E-2</v>
      </c>
      <c r="D928">
        <v>5.126E-2</v>
      </c>
      <c r="E928">
        <v>7.621E-2</v>
      </c>
      <c r="F928">
        <v>0.13089000000000001</v>
      </c>
      <c r="G928">
        <v>0.41143000000000002</v>
      </c>
      <c r="H928">
        <v>0.29181000000000001</v>
      </c>
      <c r="I928" t="s">
        <v>40</v>
      </c>
      <c r="BG928" t="s">
        <v>40</v>
      </c>
      <c r="BH928" t="s">
        <v>40</v>
      </c>
    </row>
    <row r="929" spans="1:60" x14ac:dyDescent="0.2">
      <c r="A929" t="s">
        <v>79</v>
      </c>
      <c r="B929">
        <v>0</v>
      </c>
      <c r="C929">
        <v>0.19345000000000001</v>
      </c>
      <c r="D929">
        <v>0.25663999999999998</v>
      </c>
      <c r="E929">
        <v>0.26708999999999999</v>
      </c>
      <c r="F929">
        <v>0.2142</v>
      </c>
      <c r="G929">
        <v>6.3539999999999999E-2</v>
      </c>
      <c r="H929">
        <v>5.0800000000000003E-3</v>
      </c>
      <c r="I929" t="s">
        <v>40</v>
      </c>
      <c r="BG929" t="s">
        <v>40</v>
      </c>
      <c r="BH929" t="s">
        <v>40</v>
      </c>
    </row>
    <row r="930" spans="1:60" x14ac:dyDescent="0.2">
      <c r="A930" t="s">
        <v>80</v>
      </c>
      <c r="B930">
        <v>0</v>
      </c>
      <c r="C930">
        <v>0.31630000000000003</v>
      </c>
      <c r="D930">
        <v>0.32181999999999999</v>
      </c>
      <c r="E930">
        <v>0.22628999999999999</v>
      </c>
      <c r="F930">
        <v>0.11473999999999999</v>
      </c>
      <c r="G930">
        <v>2.0320000000000001E-2</v>
      </c>
      <c r="H930">
        <v>5.2999999999999998E-4</v>
      </c>
      <c r="I930" t="s">
        <v>40</v>
      </c>
    </row>
    <row r="931" spans="1:60" x14ac:dyDescent="0.2">
      <c r="A931" t="s">
        <v>81</v>
      </c>
      <c r="B931">
        <v>0</v>
      </c>
      <c r="C931">
        <v>0.18146999999999999</v>
      </c>
      <c r="D931">
        <v>0.22969000000000001</v>
      </c>
      <c r="E931">
        <v>0.24277000000000001</v>
      </c>
      <c r="F931">
        <v>0.24693999999999999</v>
      </c>
      <c r="G931">
        <v>9.0459999999999999E-2</v>
      </c>
      <c r="H931">
        <v>8.6700000000000006E-3</v>
      </c>
      <c r="I931" t="s">
        <v>40</v>
      </c>
    </row>
    <row r="934" spans="1:60" x14ac:dyDescent="0.2">
      <c r="A934" t="s">
        <v>82</v>
      </c>
    </row>
    <row r="936" spans="1:60" x14ac:dyDescent="0.2">
      <c r="B936" t="s">
        <v>39</v>
      </c>
      <c r="C936" t="s">
        <v>40</v>
      </c>
      <c r="D936" t="s">
        <v>40</v>
      </c>
      <c r="E936" t="s">
        <v>40</v>
      </c>
      <c r="F936" t="s">
        <v>41</v>
      </c>
      <c r="G936" t="s">
        <v>40</v>
      </c>
      <c r="H936" t="s">
        <v>40</v>
      </c>
      <c r="I936" t="s">
        <v>40</v>
      </c>
      <c r="J936" t="s">
        <v>42</v>
      </c>
      <c r="K936" t="s">
        <v>40</v>
      </c>
      <c r="L936" t="s">
        <v>40</v>
      </c>
      <c r="M936" t="s">
        <v>40</v>
      </c>
      <c r="N936" t="s">
        <v>43</v>
      </c>
      <c r="O936" t="s">
        <v>40</v>
      </c>
      <c r="P936" t="s">
        <v>40</v>
      </c>
      <c r="Q936" t="s">
        <v>40</v>
      </c>
      <c r="R936" t="s">
        <v>44</v>
      </c>
      <c r="S936" t="s">
        <v>40</v>
      </c>
      <c r="T936" t="s">
        <v>40</v>
      </c>
      <c r="U936" t="s">
        <v>40</v>
      </c>
      <c r="V936" t="s">
        <v>45</v>
      </c>
      <c r="W936" t="s">
        <v>40</v>
      </c>
      <c r="X936" t="s">
        <v>40</v>
      </c>
      <c r="Y936" t="s">
        <v>40</v>
      </c>
      <c r="Z936" t="s">
        <v>46</v>
      </c>
      <c r="AA936" t="s">
        <v>40</v>
      </c>
      <c r="AB936" t="s">
        <v>40</v>
      </c>
      <c r="AH936" t="s">
        <v>40</v>
      </c>
    </row>
    <row r="937" spans="1:60" x14ac:dyDescent="0.2">
      <c r="A937" t="s">
        <v>47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 t="s">
        <v>40</v>
      </c>
      <c r="J937" t="s">
        <v>83</v>
      </c>
      <c r="K937" t="s">
        <v>40</v>
      </c>
      <c r="L937" t="s">
        <v>40</v>
      </c>
      <c r="M937" t="s">
        <v>40</v>
      </c>
      <c r="N937">
        <v>0</v>
      </c>
      <c r="O937">
        <v>0</v>
      </c>
      <c r="P937" t="s">
        <v>40</v>
      </c>
      <c r="Q937" t="s">
        <v>40</v>
      </c>
      <c r="R937">
        <v>0</v>
      </c>
      <c r="S937">
        <v>0</v>
      </c>
      <c r="T937" t="s">
        <v>40</v>
      </c>
      <c r="U937" t="s">
        <v>40</v>
      </c>
      <c r="V937" t="s">
        <v>83</v>
      </c>
      <c r="W937" t="s">
        <v>40</v>
      </c>
      <c r="X937" t="s">
        <v>40</v>
      </c>
      <c r="Y937" t="s">
        <v>40</v>
      </c>
      <c r="Z937" t="s">
        <v>83</v>
      </c>
      <c r="AA937" t="s">
        <v>40</v>
      </c>
      <c r="AB937" t="s">
        <v>40</v>
      </c>
      <c r="AH937" t="s">
        <v>40</v>
      </c>
    </row>
    <row r="938" spans="1:60" x14ac:dyDescent="0.2">
      <c r="A938" t="s">
        <v>52</v>
      </c>
      <c r="B938">
        <v>0</v>
      </c>
      <c r="C938">
        <v>0</v>
      </c>
      <c r="D938">
        <v>0</v>
      </c>
      <c r="E938" t="s">
        <v>40</v>
      </c>
      <c r="F938">
        <v>0</v>
      </c>
      <c r="G938">
        <v>0</v>
      </c>
      <c r="H938">
        <v>0</v>
      </c>
      <c r="I938" t="s">
        <v>40</v>
      </c>
      <c r="J938" t="s">
        <v>83</v>
      </c>
      <c r="K938" t="s">
        <v>40</v>
      </c>
      <c r="L938" t="s">
        <v>40</v>
      </c>
      <c r="M938" t="s">
        <v>40</v>
      </c>
      <c r="N938">
        <v>0</v>
      </c>
      <c r="O938">
        <v>0</v>
      </c>
      <c r="P938">
        <v>0</v>
      </c>
      <c r="Q938" t="s">
        <v>40</v>
      </c>
      <c r="R938">
        <v>0</v>
      </c>
      <c r="S938">
        <v>0</v>
      </c>
      <c r="T938" t="s">
        <v>40</v>
      </c>
      <c r="U938" t="s">
        <v>40</v>
      </c>
      <c r="V938">
        <v>0</v>
      </c>
      <c r="W938">
        <v>0</v>
      </c>
      <c r="X938">
        <v>0</v>
      </c>
      <c r="Y938" t="s">
        <v>40</v>
      </c>
      <c r="Z938">
        <v>0</v>
      </c>
      <c r="AA938">
        <v>0</v>
      </c>
      <c r="AB938" t="s">
        <v>40</v>
      </c>
      <c r="AH938" t="s">
        <v>40</v>
      </c>
    </row>
    <row r="939" spans="1:60" x14ac:dyDescent="0.2">
      <c r="A939" t="s">
        <v>54</v>
      </c>
      <c r="B939" t="s">
        <v>83</v>
      </c>
      <c r="C939" t="s">
        <v>40</v>
      </c>
      <c r="D939" t="s">
        <v>40</v>
      </c>
      <c r="E939" t="s">
        <v>40</v>
      </c>
      <c r="F939">
        <v>0</v>
      </c>
      <c r="G939">
        <v>0</v>
      </c>
      <c r="H939" t="s">
        <v>40</v>
      </c>
      <c r="I939" t="s">
        <v>40</v>
      </c>
      <c r="J939" t="s">
        <v>83</v>
      </c>
      <c r="K939" t="s">
        <v>40</v>
      </c>
      <c r="L939" t="s">
        <v>40</v>
      </c>
      <c r="M939" t="s">
        <v>40</v>
      </c>
      <c r="N939">
        <v>0</v>
      </c>
      <c r="O939">
        <v>0</v>
      </c>
      <c r="P939">
        <v>0</v>
      </c>
      <c r="Q939" t="s">
        <v>40</v>
      </c>
      <c r="R939">
        <v>0</v>
      </c>
      <c r="S939">
        <v>0</v>
      </c>
      <c r="T939" t="s">
        <v>40</v>
      </c>
      <c r="U939" t="s">
        <v>40</v>
      </c>
      <c r="V939">
        <v>0</v>
      </c>
      <c r="W939">
        <v>0</v>
      </c>
      <c r="X939" t="s">
        <v>40</v>
      </c>
      <c r="Y939" t="s">
        <v>40</v>
      </c>
      <c r="Z939">
        <v>0</v>
      </c>
      <c r="AA939">
        <v>0</v>
      </c>
      <c r="AB939">
        <v>0</v>
      </c>
      <c r="AH939">
        <v>0</v>
      </c>
    </row>
    <row r="940" spans="1:60" x14ac:dyDescent="0.2">
      <c r="A940" t="s">
        <v>55</v>
      </c>
      <c r="B940">
        <v>0</v>
      </c>
      <c r="C940">
        <v>0</v>
      </c>
      <c r="D940">
        <v>0</v>
      </c>
      <c r="E940" t="s">
        <v>40</v>
      </c>
      <c r="F940">
        <v>0</v>
      </c>
      <c r="G940">
        <v>0</v>
      </c>
      <c r="H940" t="s">
        <v>40</v>
      </c>
      <c r="I940" t="s">
        <v>40</v>
      </c>
      <c r="J940">
        <v>0</v>
      </c>
      <c r="K940">
        <v>0</v>
      </c>
      <c r="L940" t="s">
        <v>40</v>
      </c>
      <c r="M940" t="s">
        <v>40</v>
      </c>
      <c r="N940">
        <v>0</v>
      </c>
      <c r="O940">
        <v>0</v>
      </c>
      <c r="P940">
        <v>0</v>
      </c>
      <c r="Q940" t="s">
        <v>40</v>
      </c>
      <c r="R940">
        <v>0</v>
      </c>
      <c r="S940">
        <v>0</v>
      </c>
      <c r="T940">
        <v>0</v>
      </c>
      <c r="U940" t="s">
        <v>40</v>
      </c>
      <c r="V940">
        <v>0</v>
      </c>
      <c r="W940">
        <v>0</v>
      </c>
      <c r="X940" t="s">
        <v>40</v>
      </c>
      <c r="Y940" t="s">
        <v>40</v>
      </c>
      <c r="Z940">
        <v>0</v>
      </c>
      <c r="AA940">
        <v>0</v>
      </c>
      <c r="AB940" t="s">
        <v>40</v>
      </c>
      <c r="AH940" t="s">
        <v>40</v>
      </c>
    </row>
    <row r="941" spans="1:60" x14ac:dyDescent="0.2">
      <c r="A941" t="s">
        <v>56</v>
      </c>
      <c r="B941">
        <v>0</v>
      </c>
      <c r="C941">
        <v>0</v>
      </c>
      <c r="D941">
        <v>0</v>
      </c>
      <c r="E941" t="s">
        <v>40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 t="s">
        <v>40</v>
      </c>
      <c r="M941" t="s">
        <v>40</v>
      </c>
      <c r="N941">
        <v>0</v>
      </c>
      <c r="O941">
        <v>0</v>
      </c>
      <c r="P941">
        <v>0</v>
      </c>
      <c r="Q941" t="s">
        <v>40</v>
      </c>
      <c r="R941">
        <v>0</v>
      </c>
      <c r="S941">
        <v>0</v>
      </c>
      <c r="T941" t="s">
        <v>40</v>
      </c>
      <c r="U941" t="s">
        <v>40</v>
      </c>
      <c r="V941" t="s">
        <v>83</v>
      </c>
      <c r="W941" t="s">
        <v>40</v>
      </c>
      <c r="X941" t="s">
        <v>40</v>
      </c>
      <c r="Y941" t="s">
        <v>40</v>
      </c>
      <c r="Z941">
        <v>0</v>
      </c>
      <c r="AA941">
        <v>0</v>
      </c>
      <c r="AB941" t="s">
        <v>40</v>
      </c>
      <c r="AH941" t="s">
        <v>40</v>
      </c>
      <c r="BG941" t="s">
        <v>40</v>
      </c>
      <c r="BH941" t="s">
        <v>40</v>
      </c>
    </row>
    <row r="942" spans="1:60" x14ac:dyDescent="0.2">
      <c r="BG942" t="s">
        <v>40</v>
      </c>
      <c r="BH942" t="s">
        <v>40</v>
      </c>
    </row>
    <row r="943" spans="1:60" x14ac:dyDescent="0.2">
      <c r="BG943" t="s">
        <v>40</v>
      </c>
      <c r="BH943" t="s">
        <v>40</v>
      </c>
    </row>
    <row r="944" spans="1:60" x14ac:dyDescent="0.2">
      <c r="A944" t="s">
        <v>84</v>
      </c>
      <c r="BG944" t="s">
        <v>40</v>
      </c>
      <c r="BH944" t="s">
        <v>40</v>
      </c>
    </row>
    <row r="945" spans="1:60" x14ac:dyDescent="0.2">
      <c r="BG945" t="s">
        <v>40</v>
      </c>
      <c r="BH945" t="s">
        <v>40</v>
      </c>
    </row>
    <row r="946" spans="1:60" x14ac:dyDescent="0.2">
      <c r="A946" t="s">
        <v>47</v>
      </c>
      <c r="B946" t="s">
        <v>40</v>
      </c>
      <c r="C946" t="s">
        <v>40</v>
      </c>
      <c r="D946" t="s">
        <v>58</v>
      </c>
      <c r="E946" t="s">
        <v>40</v>
      </c>
      <c r="F946" t="s">
        <v>40</v>
      </c>
      <c r="G946" t="s">
        <v>59</v>
      </c>
      <c r="H946" t="s">
        <v>40</v>
      </c>
      <c r="I946" t="s">
        <v>40</v>
      </c>
      <c r="J946" t="s">
        <v>60</v>
      </c>
      <c r="K946" t="s">
        <v>40</v>
      </c>
      <c r="L946" t="s">
        <v>40</v>
      </c>
      <c r="M946" t="s">
        <v>61</v>
      </c>
      <c r="N946" t="s">
        <v>40</v>
      </c>
      <c r="O946" t="s">
        <v>40</v>
      </c>
      <c r="P946" t="s">
        <v>40</v>
      </c>
      <c r="BG946" t="s">
        <v>40</v>
      </c>
      <c r="BH946" t="s">
        <v>40</v>
      </c>
    </row>
    <row r="947" spans="1:60" x14ac:dyDescent="0.2">
      <c r="A947">
        <v>0</v>
      </c>
      <c r="B947">
        <v>0</v>
      </c>
      <c r="C947" t="s">
        <v>40</v>
      </c>
      <c r="D947">
        <v>0</v>
      </c>
      <c r="E947">
        <v>0</v>
      </c>
      <c r="F947" t="s">
        <v>40</v>
      </c>
      <c r="G947" t="s">
        <v>83</v>
      </c>
      <c r="H947" t="s">
        <v>40</v>
      </c>
      <c r="I947" t="s">
        <v>40</v>
      </c>
      <c r="J947">
        <v>0</v>
      </c>
      <c r="K947">
        <v>0</v>
      </c>
      <c r="L947">
        <v>0</v>
      </c>
      <c r="M947">
        <v>0</v>
      </c>
      <c r="N947">
        <v>0</v>
      </c>
      <c r="O947" t="s">
        <v>40</v>
      </c>
      <c r="P947" t="s">
        <v>40</v>
      </c>
    </row>
    <row r="950" spans="1:60" x14ac:dyDescent="0.2">
      <c r="A950" t="s">
        <v>85</v>
      </c>
    </row>
    <row r="951" spans="1:60" x14ac:dyDescent="0.2">
      <c r="A951" t="s">
        <v>86</v>
      </c>
      <c r="BG951" t="s">
        <v>40</v>
      </c>
      <c r="BH951" t="s">
        <v>40</v>
      </c>
    </row>
    <row r="952" spans="1:60" x14ac:dyDescent="0.2">
      <c r="BG952" t="s">
        <v>40</v>
      </c>
      <c r="BH952" t="s">
        <v>40</v>
      </c>
    </row>
    <row r="953" spans="1:60" x14ac:dyDescent="0.2">
      <c r="B953" t="s">
        <v>39</v>
      </c>
      <c r="C953" t="s">
        <v>40</v>
      </c>
      <c r="D953" t="s">
        <v>40</v>
      </c>
      <c r="E953" t="s">
        <v>40</v>
      </c>
      <c r="F953" t="s">
        <v>41</v>
      </c>
      <c r="G953" t="s">
        <v>40</v>
      </c>
      <c r="H953" t="s">
        <v>40</v>
      </c>
      <c r="I953" t="s">
        <v>40</v>
      </c>
      <c r="J953" t="s">
        <v>42</v>
      </c>
      <c r="K953" t="s">
        <v>40</v>
      </c>
      <c r="L953" t="s">
        <v>40</v>
      </c>
      <c r="M953" t="s">
        <v>40</v>
      </c>
      <c r="N953" t="s">
        <v>43</v>
      </c>
      <c r="O953" t="s">
        <v>40</v>
      </c>
      <c r="P953" t="s">
        <v>40</v>
      </c>
      <c r="Q953" t="s">
        <v>40</v>
      </c>
      <c r="R953" t="s">
        <v>44</v>
      </c>
      <c r="S953" t="s">
        <v>40</v>
      </c>
      <c r="T953" t="s">
        <v>40</v>
      </c>
      <c r="U953" t="s">
        <v>40</v>
      </c>
      <c r="V953" t="s">
        <v>45</v>
      </c>
      <c r="W953" t="s">
        <v>40</v>
      </c>
      <c r="X953" t="s">
        <v>40</v>
      </c>
      <c r="Y953" t="s">
        <v>40</v>
      </c>
      <c r="Z953" t="s">
        <v>46</v>
      </c>
      <c r="AA953" t="s">
        <v>40</v>
      </c>
      <c r="AB953" t="s">
        <v>40</v>
      </c>
      <c r="AH953" t="s">
        <v>40</v>
      </c>
      <c r="BG953" t="s">
        <v>40</v>
      </c>
      <c r="BH953" t="s">
        <v>40</v>
      </c>
    </row>
    <row r="954" spans="1:60" x14ac:dyDescent="0.2">
      <c r="A954" t="s">
        <v>47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 t="s">
        <v>40</v>
      </c>
      <c r="J954" t="s">
        <v>83</v>
      </c>
      <c r="K954" t="s">
        <v>40</v>
      </c>
      <c r="L954" t="s">
        <v>40</v>
      </c>
      <c r="M954" t="s">
        <v>40</v>
      </c>
      <c r="N954">
        <v>0</v>
      </c>
      <c r="O954">
        <v>0</v>
      </c>
      <c r="P954" t="s">
        <v>40</v>
      </c>
      <c r="Q954" t="s">
        <v>40</v>
      </c>
      <c r="R954">
        <v>0</v>
      </c>
      <c r="S954">
        <v>0</v>
      </c>
      <c r="T954" t="s">
        <v>40</v>
      </c>
      <c r="U954" t="s">
        <v>40</v>
      </c>
      <c r="V954" t="s">
        <v>83</v>
      </c>
      <c r="W954" t="s">
        <v>40</v>
      </c>
      <c r="X954" t="s">
        <v>40</v>
      </c>
      <c r="Y954" t="s">
        <v>40</v>
      </c>
      <c r="Z954" t="s">
        <v>83</v>
      </c>
      <c r="AA954" t="s">
        <v>40</v>
      </c>
      <c r="AB954" t="s">
        <v>40</v>
      </c>
      <c r="AH954" t="s">
        <v>40</v>
      </c>
      <c r="BG954" t="s">
        <v>40</v>
      </c>
      <c r="BH954" t="s">
        <v>40</v>
      </c>
    </row>
    <row r="955" spans="1:60" x14ac:dyDescent="0.2">
      <c r="A955" t="s">
        <v>52</v>
      </c>
      <c r="B955">
        <v>0</v>
      </c>
      <c r="C955">
        <v>0</v>
      </c>
      <c r="D955">
        <v>0</v>
      </c>
      <c r="E955" t="s">
        <v>40</v>
      </c>
      <c r="F955">
        <v>0</v>
      </c>
      <c r="G955">
        <v>0</v>
      </c>
      <c r="H955">
        <v>0</v>
      </c>
      <c r="I955" t="s">
        <v>40</v>
      </c>
      <c r="J955" t="s">
        <v>83</v>
      </c>
      <c r="K955" t="s">
        <v>40</v>
      </c>
      <c r="L955" t="s">
        <v>40</v>
      </c>
      <c r="M955" t="s">
        <v>40</v>
      </c>
      <c r="N955">
        <v>0</v>
      </c>
      <c r="O955">
        <v>0</v>
      </c>
      <c r="P955">
        <v>0</v>
      </c>
      <c r="Q955" t="s">
        <v>40</v>
      </c>
      <c r="R955">
        <v>0</v>
      </c>
      <c r="S955">
        <v>0</v>
      </c>
      <c r="T955" t="s">
        <v>40</v>
      </c>
      <c r="U955" t="s">
        <v>40</v>
      </c>
      <c r="V955">
        <v>0</v>
      </c>
      <c r="W955">
        <v>0</v>
      </c>
      <c r="X955">
        <v>0</v>
      </c>
      <c r="Y955" t="s">
        <v>40</v>
      </c>
      <c r="Z955">
        <v>0</v>
      </c>
      <c r="AA955">
        <v>0</v>
      </c>
      <c r="AB955" t="s">
        <v>40</v>
      </c>
      <c r="AH955" t="s">
        <v>40</v>
      </c>
      <c r="BG955" t="s">
        <v>40</v>
      </c>
      <c r="BH955" t="s">
        <v>40</v>
      </c>
    </row>
    <row r="956" spans="1:60" x14ac:dyDescent="0.2">
      <c r="A956" t="s">
        <v>54</v>
      </c>
      <c r="B956" t="s">
        <v>83</v>
      </c>
      <c r="C956" t="s">
        <v>40</v>
      </c>
      <c r="D956" t="s">
        <v>40</v>
      </c>
      <c r="E956" t="s">
        <v>40</v>
      </c>
      <c r="F956">
        <v>0</v>
      </c>
      <c r="G956">
        <v>0</v>
      </c>
      <c r="H956" t="s">
        <v>40</v>
      </c>
      <c r="I956" t="s">
        <v>40</v>
      </c>
      <c r="J956" t="s">
        <v>83</v>
      </c>
      <c r="K956" t="s">
        <v>40</v>
      </c>
      <c r="L956" t="s">
        <v>40</v>
      </c>
      <c r="M956" t="s">
        <v>40</v>
      </c>
      <c r="N956">
        <v>0</v>
      </c>
      <c r="O956">
        <v>0</v>
      </c>
      <c r="P956">
        <v>0</v>
      </c>
      <c r="Q956" t="s">
        <v>40</v>
      </c>
      <c r="R956">
        <v>0</v>
      </c>
      <c r="S956">
        <v>0</v>
      </c>
      <c r="T956" t="s">
        <v>40</v>
      </c>
      <c r="U956" t="s">
        <v>40</v>
      </c>
      <c r="V956">
        <v>0</v>
      </c>
      <c r="W956">
        <v>0</v>
      </c>
      <c r="X956" t="s">
        <v>40</v>
      </c>
      <c r="Y956" t="s">
        <v>40</v>
      </c>
      <c r="Z956">
        <v>0</v>
      </c>
      <c r="AA956">
        <v>0</v>
      </c>
      <c r="AB956">
        <v>0</v>
      </c>
      <c r="AH956">
        <v>0</v>
      </c>
      <c r="BG956" t="s">
        <v>40</v>
      </c>
      <c r="BH956" t="s">
        <v>40</v>
      </c>
    </row>
    <row r="957" spans="1:60" x14ac:dyDescent="0.2">
      <c r="A957" t="s">
        <v>55</v>
      </c>
      <c r="B957">
        <v>0</v>
      </c>
      <c r="C957">
        <v>0</v>
      </c>
      <c r="D957">
        <v>0</v>
      </c>
      <c r="E957" t="s">
        <v>40</v>
      </c>
      <c r="F957">
        <v>0</v>
      </c>
      <c r="G957">
        <v>0</v>
      </c>
      <c r="H957" t="s">
        <v>40</v>
      </c>
      <c r="I957" t="s">
        <v>40</v>
      </c>
      <c r="J957">
        <v>0</v>
      </c>
      <c r="K957">
        <v>0</v>
      </c>
      <c r="L957" t="s">
        <v>40</v>
      </c>
      <c r="M957" t="s">
        <v>40</v>
      </c>
      <c r="N957">
        <v>0</v>
      </c>
      <c r="O957">
        <v>0</v>
      </c>
      <c r="P957">
        <v>0</v>
      </c>
      <c r="Q957" t="s">
        <v>40</v>
      </c>
      <c r="R957">
        <v>0</v>
      </c>
      <c r="S957">
        <v>0</v>
      </c>
      <c r="T957">
        <v>0</v>
      </c>
      <c r="U957" t="s">
        <v>40</v>
      </c>
      <c r="V957">
        <v>0</v>
      </c>
      <c r="W957">
        <v>0</v>
      </c>
      <c r="X957" t="s">
        <v>40</v>
      </c>
      <c r="Y957" t="s">
        <v>40</v>
      </c>
      <c r="Z957">
        <v>0</v>
      </c>
      <c r="AA957">
        <v>0</v>
      </c>
      <c r="AB957" t="s">
        <v>40</v>
      </c>
      <c r="AH957" t="s">
        <v>40</v>
      </c>
    </row>
    <row r="958" spans="1:60" x14ac:dyDescent="0.2">
      <c r="A958" t="s">
        <v>56</v>
      </c>
      <c r="B958">
        <v>0</v>
      </c>
      <c r="C958">
        <v>0</v>
      </c>
      <c r="D958">
        <v>0</v>
      </c>
      <c r="E958" t="s">
        <v>40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 t="s">
        <v>40</v>
      </c>
      <c r="M958" t="s">
        <v>40</v>
      </c>
      <c r="N958">
        <v>0</v>
      </c>
      <c r="O958">
        <v>0</v>
      </c>
      <c r="P958">
        <v>0</v>
      </c>
      <c r="Q958" t="s">
        <v>40</v>
      </c>
      <c r="R958">
        <v>0</v>
      </c>
      <c r="S958">
        <v>0</v>
      </c>
      <c r="T958" t="s">
        <v>40</v>
      </c>
      <c r="U958" t="s">
        <v>40</v>
      </c>
      <c r="V958" t="s">
        <v>83</v>
      </c>
      <c r="W958" t="s">
        <v>40</v>
      </c>
      <c r="X958" t="s">
        <v>40</v>
      </c>
      <c r="Y958" t="s">
        <v>40</v>
      </c>
      <c r="Z958">
        <v>0</v>
      </c>
      <c r="AA958">
        <v>0</v>
      </c>
      <c r="AB958" t="s">
        <v>40</v>
      </c>
      <c r="AH958" t="s">
        <v>40</v>
      </c>
    </row>
    <row r="961" spans="1:60" x14ac:dyDescent="0.2">
      <c r="A961" t="s">
        <v>87</v>
      </c>
      <c r="BG961" t="s">
        <v>40</v>
      </c>
      <c r="BH961" t="s">
        <v>40</v>
      </c>
    </row>
    <row r="962" spans="1:60" x14ac:dyDescent="0.2">
      <c r="BG962" t="s">
        <v>40</v>
      </c>
      <c r="BH962" t="s">
        <v>40</v>
      </c>
    </row>
    <row r="963" spans="1:60" x14ac:dyDescent="0.2">
      <c r="B963" t="s">
        <v>39</v>
      </c>
      <c r="C963" t="s">
        <v>40</v>
      </c>
      <c r="D963" t="s">
        <v>40</v>
      </c>
      <c r="E963" t="s">
        <v>40</v>
      </c>
      <c r="F963" t="s">
        <v>41</v>
      </c>
      <c r="G963" t="s">
        <v>40</v>
      </c>
      <c r="H963" t="s">
        <v>40</v>
      </c>
      <c r="I963" t="s">
        <v>40</v>
      </c>
      <c r="J963" t="s">
        <v>42</v>
      </c>
      <c r="K963" t="s">
        <v>40</v>
      </c>
      <c r="L963" t="s">
        <v>40</v>
      </c>
      <c r="M963" t="s">
        <v>40</v>
      </c>
      <c r="N963" t="s">
        <v>43</v>
      </c>
      <c r="O963" t="s">
        <v>40</v>
      </c>
      <c r="P963" t="s">
        <v>40</v>
      </c>
      <c r="Q963" t="s">
        <v>40</v>
      </c>
      <c r="R963" t="s">
        <v>44</v>
      </c>
      <c r="S963" t="s">
        <v>40</v>
      </c>
      <c r="T963" t="s">
        <v>40</v>
      </c>
      <c r="U963" t="s">
        <v>40</v>
      </c>
      <c r="V963" t="s">
        <v>45</v>
      </c>
      <c r="W963" t="s">
        <v>40</v>
      </c>
      <c r="X963" t="s">
        <v>40</v>
      </c>
      <c r="Y963" t="s">
        <v>40</v>
      </c>
      <c r="Z963" t="s">
        <v>46</v>
      </c>
      <c r="AA963" t="s">
        <v>40</v>
      </c>
      <c r="AB963" t="s">
        <v>40</v>
      </c>
      <c r="AH963" t="s">
        <v>40</v>
      </c>
      <c r="BG963" t="s">
        <v>40</v>
      </c>
      <c r="BH963" t="s">
        <v>40</v>
      </c>
    </row>
    <row r="964" spans="1:60" x14ac:dyDescent="0.2">
      <c r="A964" t="s">
        <v>47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 t="s">
        <v>40</v>
      </c>
      <c r="J964" t="s">
        <v>83</v>
      </c>
      <c r="K964" t="s">
        <v>40</v>
      </c>
      <c r="L964" t="s">
        <v>40</v>
      </c>
      <c r="M964" t="s">
        <v>40</v>
      </c>
      <c r="N964">
        <v>0</v>
      </c>
      <c r="O964">
        <v>0</v>
      </c>
      <c r="P964" t="s">
        <v>40</v>
      </c>
      <c r="Q964" t="s">
        <v>40</v>
      </c>
      <c r="R964">
        <v>0</v>
      </c>
      <c r="S964">
        <v>0</v>
      </c>
      <c r="T964" t="s">
        <v>40</v>
      </c>
      <c r="U964" t="s">
        <v>40</v>
      </c>
      <c r="V964" t="s">
        <v>83</v>
      </c>
      <c r="W964" t="s">
        <v>40</v>
      </c>
      <c r="X964" t="s">
        <v>40</v>
      </c>
      <c r="Y964" t="s">
        <v>40</v>
      </c>
      <c r="Z964" t="s">
        <v>83</v>
      </c>
      <c r="AA964" t="s">
        <v>40</v>
      </c>
      <c r="AB964" t="s">
        <v>40</v>
      </c>
      <c r="AH964" t="s">
        <v>40</v>
      </c>
      <c r="BG964" t="s">
        <v>40</v>
      </c>
      <c r="BH964" t="s">
        <v>40</v>
      </c>
    </row>
    <row r="965" spans="1:60" x14ac:dyDescent="0.2">
      <c r="A965" t="s">
        <v>52</v>
      </c>
      <c r="B965">
        <v>0</v>
      </c>
      <c r="C965">
        <v>0</v>
      </c>
      <c r="D965">
        <v>0</v>
      </c>
      <c r="E965" t="s">
        <v>40</v>
      </c>
      <c r="F965">
        <v>0</v>
      </c>
      <c r="G965">
        <v>0</v>
      </c>
      <c r="H965">
        <v>0</v>
      </c>
      <c r="I965" t="s">
        <v>40</v>
      </c>
      <c r="J965" t="s">
        <v>83</v>
      </c>
      <c r="K965" t="s">
        <v>40</v>
      </c>
      <c r="L965" t="s">
        <v>40</v>
      </c>
      <c r="M965" t="s">
        <v>40</v>
      </c>
      <c r="N965">
        <v>0</v>
      </c>
      <c r="O965">
        <v>0</v>
      </c>
      <c r="P965">
        <v>0</v>
      </c>
      <c r="Q965" t="s">
        <v>40</v>
      </c>
      <c r="R965">
        <v>0</v>
      </c>
      <c r="S965">
        <v>0</v>
      </c>
      <c r="T965" t="s">
        <v>40</v>
      </c>
      <c r="U965" t="s">
        <v>40</v>
      </c>
      <c r="V965">
        <v>0</v>
      </c>
      <c r="W965">
        <v>0</v>
      </c>
      <c r="X965">
        <v>0</v>
      </c>
      <c r="Y965" t="s">
        <v>40</v>
      </c>
      <c r="Z965">
        <v>0</v>
      </c>
      <c r="AA965">
        <v>0</v>
      </c>
      <c r="AB965" t="s">
        <v>40</v>
      </c>
      <c r="AH965" t="s">
        <v>40</v>
      </c>
      <c r="BG965" t="s">
        <v>40</v>
      </c>
      <c r="BH965" t="s">
        <v>40</v>
      </c>
    </row>
    <row r="966" spans="1:60" x14ac:dyDescent="0.2">
      <c r="A966" t="s">
        <v>54</v>
      </c>
      <c r="B966" t="s">
        <v>83</v>
      </c>
      <c r="C966" t="s">
        <v>40</v>
      </c>
      <c r="D966" t="s">
        <v>40</v>
      </c>
      <c r="E966" t="s">
        <v>40</v>
      </c>
      <c r="F966">
        <v>0</v>
      </c>
      <c r="G966">
        <v>0</v>
      </c>
      <c r="H966" t="s">
        <v>40</v>
      </c>
      <c r="I966" t="s">
        <v>40</v>
      </c>
      <c r="J966" t="s">
        <v>83</v>
      </c>
      <c r="K966" t="s">
        <v>40</v>
      </c>
      <c r="L966" t="s">
        <v>40</v>
      </c>
      <c r="M966" t="s">
        <v>40</v>
      </c>
      <c r="N966">
        <v>0</v>
      </c>
      <c r="O966">
        <v>0</v>
      </c>
      <c r="P966">
        <v>0</v>
      </c>
      <c r="Q966" t="s">
        <v>40</v>
      </c>
      <c r="R966">
        <v>0</v>
      </c>
      <c r="S966">
        <v>0</v>
      </c>
      <c r="T966" t="s">
        <v>40</v>
      </c>
      <c r="U966" t="s">
        <v>40</v>
      </c>
      <c r="V966">
        <v>0</v>
      </c>
      <c r="W966">
        <v>0</v>
      </c>
      <c r="X966" t="s">
        <v>40</v>
      </c>
      <c r="Y966" t="s">
        <v>40</v>
      </c>
      <c r="Z966">
        <v>0</v>
      </c>
      <c r="AA966">
        <v>0</v>
      </c>
      <c r="AB966">
        <v>0</v>
      </c>
      <c r="AH966">
        <v>0</v>
      </c>
      <c r="BG966" t="s">
        <v>40</v>
      </c>
      <c r="BH966" t="s">
        <v>40</v>
      </c>
    </row>
    <row r="967" spans="1:60" x14ac:dyDescent="0.2">
      <c r="A967" t="s">
        <v>55</v>
      </c>
      <c r="B967">
        <v>0</v>
      </c>
      <c r="C967">
        <v>0</v>
      </c>
      <c r="D967">
        <v>0</v>
      </c>
      <c r="E967" t="s">
        <v>40</v>
      </c>
      <c r="F967">
        <v>0</v>
      </c>
      <c r="G967">
        <v>0</v>
      </c>
      <c r="H967" t="s">
        <v>40</v>
      </c>
      <c r="I967" t="s">
        <v>40</v>
      </c>
      <c r="J967">
        <v>0</v>
      </c>
      <c r="K967">
        <v>0</v>
      </c>
      <c r="L967" t="s">
        <v>40</v>
      </c>
      <c r="M967" t="s">
        <v>40</v>
      </c>
      <c r="N967">
        <v>0</v>
      </c>
      <c r="O967">
        <v>0</v>
      </c>
      <c r="P967">
        <v>0</v>
      </c>
      <c r="Q967" t="s">
        <v>40</v>
      </c>
      <c r="R967">
        <v>0</v>
      </c>
      <c r="S967">
        <v>0</v>
      </c>
      <c r="T967">
        <v>0</v>
      </c>
      <c r="U967" t="s">
        <v>40</v>
      </c>
      <c r="V967">
        <v>0</v>
      </c>
      <c r="W967">
        <v>0</v>
      </c>
      <c r="X967" t="s">
        <v>40</v>
      </c>
      <c r="Y967" t="s">
        <v>40</v>
      </c>
      <c r="Z967">
        <v>0</v>
      </c>
      <c r="AA967">
        <v>0</v>
      </c>
      <c r="AB967" t="s">
        <v>40</v>
      </c>
      <c r="AH967" t="s">
        <v>40</v>
      </c>
    </row>
    <row r="968" spans="1:60" x14ac:dyDescent="0.2">
      <c r="A968" t="s">
        <v>56</v>
      </c>
      <c r="B968">
        <v>0</v>
      </c>
      <c r="C968">
        <v>0</v>
      </c>
      <c r="D968">
        <v>0</v>
      </c>
      <c r="E968" t="s">
        <v>40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 t="s">
        <v>40</v>
      </c>
      <c r="M968" t="s">
        <v>40</v>
      </c>
      <c r="N968">
        <v>0</v>
      </c>
      <c r="O968">
        <v>0</v>
      </c>
      <c r="P968">
        <v>0</v>
      </c>
      <c r="Q968" t="s">
        <v>40</v>
      </c>
      <c r="R968">
        <v>0</v>
      </c>
      <c r="S968">
        <v>0</v>
      </c>
      <c r="T968" t="s">
        <v>40</v>
      </c>
      <c r="U968" t="s">
        <v>40</v>
      </c>
      <c r="V968" t="s">
        <v>83</v>
      </c>
      <c r="W968" t="s">
        <v>40</v>
      </c>
      <c r="X968" t="s">
        <v>40</v>
      </c>
      <c r="Y968" t="s">
        <v>40</v>
      </c>
      <c r="Z968">
        <v>0</v>
      </c>
      <c r="AA968">
        <v>0</v>
      </c>
      <c r="AB968" t="s">
        <v>40</v>
      </c>
      <c r="AH968" t="s">
        <v>40</v>
      </c>
    </row>
    <row r="971" spans="1:60" x14ac:dyDescent="0.2">
      <c r="A971" t="s">
        <v>88</v>
      </c>
      <c r="BG971" t="s">
        <v>40</v>
      </c>
      <c r="BH971" t="s">
        <v>40</v>
      </c>
    </row>
    <row r="972" spans="1:60" x14ac:dyDescent="0.2">
      <c r="BG972" t="s">
        <v>40</v>
      </c>
      <c r="BH972" t="s">
        <v>40</v>
      </c>
    </row>
    <row r="973" spans="1:60" x14ac:dyDescent="0.2">
      <c r="B973" t="s">
        <v>39</v>
      </c>
      <c r="C973" t="s">
        <v>40</v>
      </c>
      <c r="D973" t="s">
        <v>40</v>
      </c>
      <c r="E973" t="s">
        <v>40</v>
      </c>
      <c r="F973" t="s">
        <v>41</v>
      </c>
      <c r="G973" t="s">
        <v>40</v>
      </c>
      <c r="H973" t="s">
        <v>40</v>
      </c>
      <c r="I973" t="s">
        <v>40</v>
      </c>
      <c r="J973" t="s">
        <v>42</v>
      </c>
      <c r="K973" t="s">
        <v>40</v>
      </c>
      <c r="L973" t="s">
        <v>40</v>
      </c>
      <c r="M973" t="s">
        <v>40</v>
      </c>
      <c r="N973" t="s">
        <v>43</v>
      </c>
      <c r="O973" t="s">
        <v>40</v>
      </c>
      <c r="P973" t="s">
        <v>40</v>
      </c>
      <c r="Q973" t="s">
        <v>40</v>
      </c>
      <c r="R973" t="s">
        <v>44</v>
      </c>
      <c r="S973" t="s">
        <v>40</v>
      </c>
      <c r="T973" t="s">
        <v>40</v>
      </c>
      <c r="U973" t="s">
        <v>40</v>
      </c>
      <c r="V973" t="s">
        <v>45</v>
      </c>
      <c r="W973" t="s">
        <v>40</v>
      </c>
      <c r="X973" t="s">
        <v>40</v>
      </c>
      <c r="Y973" t="s">
        <v>40</v>
      </c>
      <c r="Z973" t="s">
        <v>46</v>
      </c>
      <c r="AA973" t="s">
        <v>40</v>
      </c>
      <c r="AB973" t="s">
        <v>40</v>
      </c>
      <c r="AH973" t="s">
        <v>40</v>
      </c>
      <c r="BG973" t="s">
        <v>40</v>
      </c>
      <c r="BH973" t="s">
        <v>40</v>
      </c>
    </row>
    <row r="974" spans="1:60" x14ac:dyDescent="0.2">
      <c r="A974" t="s">
        <v>47</v>
      </c>
      <c r="B974">
        <v>0.25085000000000002</v>
      </c>
      <c r="C974">
        <v>0.25022</v>
      </c>
      <c r="D974">
        <v>0.24995000000000001</v>
      </c>
      <c r="E974">
        <v>0.24898000000000001</v>
      </c>
      <c r="F974">
        <v>0.33482000000000001</v>
      </c>
      <c r="G974">
        <v>0.33251999999999998</v>
      </c>
      <c r="H974">
        <v>0.33266000000000001</v>
      </c>
      <c r="I974" t="s">
        <v>40</v>
      </c>
      <c r="J974" t="s">
        <v>83</v>
      </c>
      <c r="K974" t="s">
        <v>40</v>
      </c>
      <c r="L974" t="s">
        <v>40</v>
      </c>
      <c r="M974" t="s">
        <v>40</v>
      </c>
      <c r="N974">
        <v>0.49697999999999998</v>
      </c>
      <c r="O974">
        <v>0.50302000000000002</v>
      </c>
      <c r="P974" t="s">
        <v>40</v>
      </c>
      <c r="Q974" t="s">
        <v>40</v>
      </c>
      <c r="R974">
        <v>0.50195000000000001</v>
      </c>
      <c r="S974">
        <v>0.49804999999999999</v>
      </c>
      <c r="T974" t="s">
        <v>40</v>
      </c>
      <c r="U974" t="s">
        <v>40</v>
      </c>
      <c r="V974" t="s">
        <v>83</v>
      </c>
      <c r="W974" t="s">
        <v>40</v>
      </c>
      <c r="X974" t="s">
        <v>40</v>
      </c>
      <c r="Y974" t="s">
        <v>40</v>
      </c>
      <c r="Z974" t="s">
        <v>83</v>
      </c>
      <c r="AA974" t="s">
        <v>40</v>
      </c>
      <c r="AB974" t="s">
        <v>40</v>
      </c>
      <c r="AH974" t="s">
        <v>40</v>
      </c>
      <c r="BG974" t="s">
        <v>40</v>
      </c>
      <c r="BH974" t="s">
        <v>40</v>
      </c>
    </row>
    <row r="975" spans="1:60" x14ac:dyDescent="0.2">
      <c r="A975" t="s">
        <v>52</v>
      </c>
      <c r="B975">
        <v>0.33288000000000001</v>
      </c>
      <c r="C975">
        <v>0.33367999999999998</v>
      </c>
      <c r="D975">
        <v>0.33344000000000001</v>
      </c>
      <c r="E975" t="s">
        <v>40</v>
      </c>
      <c r="F975">
        <v>0.33315</v>
      </c>
      <c r="G975">
        <v>0.33485999999999999</v>
      </c>
      <c r="H975">
        <v>0.33199000000000001</v>
      </c>
      <c r="I975" t="s">
        <v>40</v>
      </c>
      <c r="J975" t="s">
        <v>83</v>
      </c>
      <c r="K975" t="s">
        <v>40</v>
      </c>
      <c r="L975" t="s">
        <v>40</v>
      </c>
      <c r="M975" t="s">
        <v>40</v>
      </c>
      <c r="N975">
        <v>0.33113999999999999</v>
      </c>
      <c r="O975">
        <v>0.33183000000000001</v>
      </c>
      <c r="P975">
        <v>0.33703</v>
      </c>
      <c r="Q975" t="s">
        <v>40</v>
      </c>
      <c r="R975">
        <v>0.49680000000000002</v>
      </c>
      <c r="S975">
        <v>0.50319999999999998</v>
      </c>
      <c r="T975" t="s">
        <v>40</v>
      </c>
      <c r="U975" t="s">
        <v>40</v>
      </c>
      <c r="V975">
        <v>0.33312999999999998</v>
      </c>
      <c r="W975">
        <v>0.33112999999999998</v>
      </c>
      <c r="X975">
        <v>0.33573999999999998</v>
      </c>
      <c r="Y975" t="s">
        <v>40</v>
      </c>
      <c r="Z975">
        <v>0.49763000000000002</v>
      </c>
      <c r="AA975">
        <v>0.50236999999999998</v>
      </c>
      <c r="AB975" t="s">
        <v>40</v>
      </c>
      <c r="AH975" t="s">
        <v>40</v>
      </c>
      <c r="BG975" t="s">
        <v>40</v>
      </c>
      <c r="BH975" t="s">
        <v>40</v>
      </c>
    </row>
    <row r="976" spans="1:60" x14ac:dyDescent="0.2">
      <c r="A976" t="s">
        <v>54</v>
      </c>
      <c r="B976" t="s">
        <v>83</v>
      </c>
      <c r="C976" t="s">
        <v>40</v>
      </c>
      <c r="D976" t="s">
        <v>40</v>
      </c>
      <c r="E976" t="s">
        <v>40</v>
      </c>
      <c r="F976">
        <v>0.49774000000000002</v>
      </c>
      <c r="G976">
        <v>0.50226000000000004</v>
      </c>
      <c r="H976" t="s">
        <v>40</v>
      </c>
      <c r="I976" t="s">
        <v>40</v>
      </c>
      <c r="J976" t="s">
        <v>83</v>
      </c>
      <c r="K976" t="s">
        <v>40</v>
      </c>
      <c r="L976" t="s">
        <v>40</v>
      </c>
      <c r="M976" t="s">
        <v>40</v>
      </c>
      <c r="N976">
        <v>0.33613999999999999</v>
      </c>
      <c r="O976">
        <v>0.33445999999999998</v>
      </c>
      <c r="P976">
        <v>0.32940000000000003</v>
      </c>
      <c r="Q976" t="s">
        <v>40</v>
      </c>
      <c r="R976">
        <v>0.50002000000000002</v>
      </c>
      <c r="S976">
        <v>0.49997999999999998</v>
      </c>
      <c r="T976" t="s">
        <v>40</v>
      </c>
      <c r="U976" t="s">
        <v>40</v>
      </c>
      <c r="V976">
        <v>0.50031000000000003</v>
      </c>
      <c r="W976">
        <v>0.49969000000000002</v>
      </c>
      <c r="X976" t="s">
        <v>40</v>
      </c>
      <c r="Y976" t="s">
        <v>40</v>
      </c>
      <c r="Z976">
        <v>0.33352999999999999</v>
      </c>
      <c r="AA976">
        <v>0.33423000000000003</v>
      </c>
      <c r="AB976">
        <v>0.33223999999999998</v>
      </c>
      <c r="AH976">
        <v>0.33223999999999998</v>
      </c>
      <c r="BG976" t="s">
        <v>40</v>
      </c>
      <c r="BH976" t="s">
        <v>40</v>
      </c>
    </row>
    <row r="977" spans="1:60" x14ac:dyDescent="0.2">
      <c r="A977" t="s">
        <v>55</v>
      </c>
      <c r="B977">
        <v>0.33227000000000001</v>
      </c>
      <c r="C977">
        <v>0.33216000000000001</v>
      </c>
      <c r="D977">
        <v>0.33556999999999998</v>
      </c>
      <c r="E977" t="s">
        <v>40</v>
      </c>
      <c r="F977">
        <v>0.49759999999999999</v>
      </c>
      <c r="G977">
        <v>0.50239999999999996</v>
      </c>
      <c r="H977" t="s">
        <v>40</v>
      </c>
      <c r="I977" t="s">
        <v>40</v>
      </c>
      <c r="J977">
        <v>0.50151000000000001</v>
      </c>
      <c r="K977">
        <v>0.49848999999999999</v>
      </c>
      <c r="L977" t="s">
        <v>40</v>
      </c>
      <c r="M977" t="s">
        <v>40</v>
      </c>
      <c r="N977">
        <v>0.33233000000000001</v>
      </c>
      <c r="O977">
        <v>0.33016000000000001</v>
      </c>
      <c r="P977">
        <v>0.33750999999999998</v>
      </c>
      <c r="Q977" t="s">
        <v>40</v>
      </c>
      <c r="R977">
        <v>0.33427000000000001</v>
      </c>
      <c r="S977">
        <v>0.33539999999999998</v>
      </c>
      <c r="T977">
        <v>0.33033000000000001</v>
      </c>
      <c r="U977" t="s">
        <v>40</v>
      </c>
      <c r="V977">
        <v>0.49719999999999998</v>
      </c>
      <c r="W977">
        <v>0.50280000000000002</v>
      </c>
      <c r="X977" t="s">
        <v>40</v>
      </c>
      <c r="Y977" t="s">
        <v>40</v>
      </c>
      <c r="Z977">
        <v>0.50131999999999999</v>
      </c>
      <c r="AA977">
        <v>0.49868000000000001</v>
      </c>
      <c r="AB977" t="s">
        <v>40</v>
      </c>
      <c r="AH977" t="s">
        <v>40</v>
      </c>
    </row>
    <row r="978" spans="1:60" x14ac:dyDescent="0.2">
      <c r="A978" t="s">
        <v>56</v>
      </c>
      <c r="B978">
        <v>0.33328999999999998</v>
      </c>
      <c r="C978">
        <v>0.33328000000000002</v>
      </c>
      <c r="D978">
        <v>0.33343</v>
      </c>
      <c r="E978" t="s">
        <v>40</v>
      </c>
      <c r="F978">
        <v>0.25194</v>
      </c>
      <c r="G978">
        <v>0.24939</v>
      </c>
      <c r="H978">
        <v>0.24987000000000001</v>
      </c>
      <c r="I978">
        <v>0.24879999999999999</v>
      </c>
      <c r="J978">
        <v>0.50222</v>
      </c>
      <c r="K978">
        <v>0.49778</v>
      </c>
      <c r="L978" t="s">
        <v>40</v>
      </c>
      <c r="M978" t="s">
        <v>40</v>
      </c>
      <c r="N978">
        <v>0.33200000000000002</v>
      </c>
      <c r="O978">
        <v>0.33337</v>
      </c>
      <c r="P978">
        <v>0.33462999999999998</v>
      </c>
      <c r="Q978" t="s">
        <v>40</v>
      </c>
      <c r="R978">
        <v>0.50178999999999996</v>
      </c>
      <c r="S978">
        <v>0.49820999999999999</v>
      </c>
      <c r="T978" t="s">
        <v>40</v>
      </c>
      <c r="U978" t="s">
        <v>40</v>
      </c>
      <c r="V978" t="s">
        <v>83</v>
      </c>
      <c r="W978" t="s">
        <v>40</v>
      </c>
      <c r="X978" t="s">
        <v>40</v>
      </c>
      <c r="Y978" t="s">
        <v>40</v>
      </c>
      <c r="Z978">
        <v>0.50009999999999999</v>
      </c>
      <c r="AA978">
        <v>0.49990000000000001</v>
      </c>
      <c r="AB978" t="s">
        <v>40</v>
      </c>
      <c r="AH978" t="s">
        <v>40</v>
      </c>
    </row>
    <row r="981" spans="1:60" x14ac:dyDescent="0.2">
      <c r="A981" t="s">
        <v>89</v>
      </c>
      <c r="BG981" t="s">
        <v>40</v>
      </c>
      <c r="BH981" t="s">
        <v>40</v>
      </c>
    </row>
    <row r="982" spans="1:60" x14ac:dyDescent="0.2">
      <c r="BG982" t="s">
        <v>40</v>
      </c>
      <c r="BH982" t="s">
        <v>40</v>
      </c>
    </row>
    <row r="983" spans="1:60" x14ac:dyDescent="0.2">
      <c r="B983" t="s">
        <v>39</v>
      </c>
      <c r="C983" t="s">
        <v>40</v>
      </c>
      <c r="D983" t="s">
        <v>40</v>
      </c>
      <c r="E983" t="s">
        <v>40</v>
      </c>
      <c r="F983" t="s">
        <v>41</v>
      </c>
      <c r="G983" t="s">
        <v>40</v>
      </c>
      <c r="H983" t="s">
        <v>40</v>
      </c>
      <c r="I983" t="s">
        <v>40</v>
      </c>
      <c r="J983" t="s">
        <v>42</v>
      </c>
      <c r="K983" t="s">
        <v>40</v>
      </c>
      <c r="L983" t="s">
        <v>40</v>
      </c>
      <c r="M983" t="s">
        <v>40</v>
      </c>
      <c r="N983" t="s">
        <v>43</v>
      </c>
      <c r="O983" t="s">
        <v>40</v>
      </c>
      <c r="P983" t="s">
        <v>40</v>
      </c>
      <c r="Q983" t="s">
        <v>40</v>
      </c>
      <c r="R983" t="s">
        <v>44</v>
      </c>
      <c r="S983" t="s">
        <v>40</v>
      </c>
      <c r="T983" t="s">
        <v>40</v>
      </c>
      <c r="U983" t="s">
        <v>40</v>
      </c>
      <c r="V983" t="s">
        <v>45</v>
      </c>
      <c r="W983" t="s">
        <v>40</v>
      </c>
      <c r="X983" t="s">
        <v>40</v>
      </c>
      <c r="Y983" t="s">
        <v>40</v>
      </c>
      <c r="Z983" t="s">
        <v>46</v>
      </c>
      <c r="AA983" t="s">
        <v>40</v>
      </c>
      <c r="AB983" t="s">
        <v>40</v>
      </c>
      <c r="AH983" t="s">
        <v>40</v>
      </c>
      <c r="BG983" t="s">
        <v>40</v>
      </c>
      <c r="BH983" t="s">
        <v>40</v>
      </c>
    </row>
    <row r="984" spans="1:60" x14ac:dyDescent="0.2">
      <c r="A984" t="s">
        <v>47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 t="s">
        <v>40</v>
      </c>
      <c r="J984" t="s">
        <v>83</v>
      </c>
      <c r="K984" t="s">
        <v>40</v>
      </c>
      <c r="L984" t="s">
        <v>40</v>
      </c>
      <c r="M984" t="s">
        <v>40</v>
      </c>
      <c r="N984">
        <v>0</v>
      </c>
      <c r="O984">
        <v>0</v>
      </c>
      <c r="P984" t="s">
        <v>40</v>
      </c>
      <c r="Q984" t="s">
        <v>40</v>
      </c>
      <c r="R984">
        <v>0</v>
      </c>
      <c r="S984">
        <v>0</v>
      </c>
      <c r="T984" t="s">
        <v>40</v>
      </c>
      <c r="U984" t="s">
        <v>40</v>
      </c>
      <c r="V984" t="s">
        <v>83</v>
      </c>
      <c r="W984" t="s">
        <v>40</v>
      </c>
      <c r="X984" t="s">
        <v>40</v>
      </c>
      <c r="Y984" t="s">
        <v>40</v>
      </c>
      <c r="Z984" t="s">
        <v>83</v>
      </c>
      <c r="AA984" t="s">
        <v>40</v>
      </c>
      <c r="AB984" t="s">
        <v>40</v>
      </c>
      <c r="AH984" t="s">
        <v>40</v>
      </c>
      <c r="BG984" t="s">
        <v>40</v>
      </c>
      <c r="BH984" t="s">
        <v>40</v>
      </c>
    </row>
    <row r="985" spans="1:60" x14ac:dyDescent="0.2">
      <c r="A985" t="s">
        <v>52</v>
      </c>
      <c r="B985">
        <v>0</v>
      </c>
      <c r="C985">
        <v>0</v>
      </c>
      <c r="D985">
        <v>0</v>
      </c>
      <c r="E985" t="s">
        <v>40</v>
      </c>
      <c r="F985">
        <v>0</v>
      </c>
      <c r="G985">
        <v>0</v>
      </c>
      <c r="H985">
        <v>0</v>
      </c>
      <c r="I985" t="s">
        <v>40</v>
      </c>
      <c r="J985" t="s">
        <v>83</v>
      </c>
      <c r="K985" t="s">
        <v>40</v>
      </c>
      <c r="L985" t="s">
        <v>40</v>
      </c>
      <c r="M985" t="s">
        <v>40</v>
      </c>
      <c r="N985">
        <v>0</v>
      </c>
      <c r="O985">
        <v>0</v>
      </c>
      <c r="P985">
        <v>0</v>
      </c>
      <c r="Q985" t="s">
        <v>40</v>
      </c>
      <c r="R985">
        <v>0</v>
      </c>
      <c r="S985">
        <v>0</v>
      </c>
      <c r="T985" t="s">
        <v>40</v>
      </c>
      <c r="U985" t="s">
        <v>40</v>
      </c>
      <c r="V985">
        <v>0</v>
      </c>
      <c r="W985">
        <v>0</v>
      </c>
      <c r="X985">
        <v>0</v>
      </c>
      <c r="Y985" t="s">
        <v>40</v>
      </c>
      <c r="Z985">
        <v>0</v>
      </c>
      <c r="AA985">
        <v>0</v>
      </c>
      <c r="AB985" t="s">
        <v>40</v>
      </c>
      <c r="AH985" t="s">
        <v>40</v>
      </c>
      <c r="BG985" t="s">
        <v>40</v>
      </c>
      <c r="BH985" t="s">
        <v>40</v>
      </c>
    </row>
    <row r="986" spans="1:60" x14ac:dyDescent="0.2">
      <c r="A986" t="s">
        <v>54</v>
      </c>
      <c r="B986" t="s">
        <v>83</v>
      </c>
      <c r="C986" t="s">
        <v>40</v>
      </c>
      <c r="D986" t="s">
        <v>40</v>
      </c>
      <c r="E986" t="s">
        <v>40</v>
      </c>
      <c r="F986">
        <v>0</v>
      </c>
      <c r="G986">
        <v>0</v>
      </c>
      <c r="H986" t="s">
        <v>40</v>
      </c>
      <c r="I986" t="s">
        <v>40</v>
      </c>
      <c r="J986" t="s">
        <v>83</v>
      </c>
      <c r="K986" t="s">
        <v>40</v>
      </c>
      <c r="L986" t="s">
        <v>40</v>
      </c>
      <c r="M986" t="s">
        <v>40</v>
      </c>
      <c r="N986">
        <v>0</v>
      </c>
      <c r="O986">
        <v>0</v>
      </c>
      <c r="P986">
        <v>0</v>
      </c>
      <c r="Q986" t="s">
        <v>40</v>
      </c>
      <c r="R986">
        <v>0</v>
      </c>
      <c r="S986">
        <v>0</v>
      </c>
      <c r="T986" t="s">
        <v>40</v>
      </c>
      <c r="U986" t="s">
        <v>40</v>
      </c>
      <c r="V986">
        <v>0</v>
      </c>
      <c r="W986">
        <v>0</v>
      </c>
      <c r="X986" t="s">
        <v>40</v>
      </c>
      <c r="Y986" t="s">
        <v>40</v>
      </c>
      <c r="Z986">
        <v>0</v>
      </c>
      <c r="AA986">
        <v>0</v>
      </c>
      <c r="AB986">
        <v>0</v>
      </c>
      <c r="AH986">
        <v>0</v>
      </c>
      <c r="BG986" t="s">
        <v>40</v>
      </c>
      <c r="BH986" t="s">
        <v>40</v>
      </c>
    </row>
    <row r="987" spans="1:60" x14ac:dyDescent="0.2">
      <c r="A987" t="s">
        <v>55</v>
      </c>
      <c r="B987">
        <v>0</v>
      </c>
      <c r="C987">
        <v>0</v>
      </c>
      <c r="D987">
        <v>0</v>
      </c>
      <c r="E987" t="s">
        <v>40</v>
      </c>
      <c r="F987">
        <v>0</v>
      </c>
      <c r="G987">
        <v>0</v>
      </c>
      <c r="H987" t="s">
        <v>40</v>
      </c>
      <c r="I987" t="s">
        <v>40</v>
      </c>
      <c r="J987">
        <v>0</v>
      </c>
      <c r="K987">
        <v>0</v>
      </c>
      <c r="L987" t="s">
        <v>40</v>
      </c>
      <c r="M987" t="s">
        <v>40</v>
      </c>
      <c r="N987">
        <v>0</v>
      </c>
      <c r="O987">
        <v>0</v>
      </c>
      <c r="P987">
        <v>0</v>
      </c>
      <c r="Q987" t="s">
        <v>40</v>
      </c>
      <c r="R987">
        <v>0</v>
      </c>
      <c r="S987">
        <v>0</v>
      </c>
      <c r="T987">
        <v>0</v>
      </c>
      <c r="U987" t="s">
        <v>40</v>
      </c>
      <c r="V987">
        <v>0</v>
      </c>
      <c r="W987">
        <v>0</v>
      </c>
      <c r="X987" t="s">
        <v>40</v>
      </c>
      <c r="Y987" t="s">
        <v>40</v>
      </c>
      <c r="Z987">
        <v>0</v>
      </c>
      <c r="AA987">
        <v>0</v>
      </c>
      <c r="AB987" t="s">
        <v>40</v>
      </c>
      <c r="AH987" t="s">
        <v>40</v>
      </c>
    </row>
    <row r="988" spans="1:60" x14ac:dyDescent="0.2">
      <c r="A988" t="s">
        <v>56</v>
      </c>
      <c r="B988">
        <v>0</v>
      </c>
      <c r="C988">
        <v>0</v>
      </c>
      <c r="D988">
        <v>0</v>
      </c>
      <c r="E988" t="s">
        <v>40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 t="s">
        <v>40</v>
      </c>
      <c r="M988" t="s">
        <v>40</v>
      </c>
      <c r="N988">
        <v>0</v>
      </c>
      <c r="O988">
        <v>0</v>
      </c>
      <c r="P988">
        <v>0</v>
      </c>
      <c r="Q988" t="s">
        <v>40</v>
      </c>
      <c r="R988">
        <v>0</v>
      </c>
      <c r="S988">
        <v>0</v>
      </c>
      <c r="T988" t="s">
        <v>40</v>
      </c>
      <c r="U988" t="s">
        <v>40</v>
      </c>
      <c r="V988" t="s">
        <v>83</v>
      </c>
      <c r="W988" t="s">
        <v>40</v>
      </c>
      <c r="X988" t="s">
        <v>40</v>
      </c>
      <c r="Y988" t="s">
        <v>40</v>
      </c>
      <c r="Z988">
        <v>0</v>
      </c>
      <c r="AA988">
        <v>0</v>
      </c>
      <c r="AB988" t="s">
        <v>40</v>
      </c>
      <c r="AH988" t="s">
        <v>40</v>
      </c>
    </row>
    <row r="991" spans="1:60" x14ac:dyDescent="0.2">
      <c r="A991" t="s">
        <v>90</v>
      </c>
      <c r="BG991" t="s">
        <v>40</v>
      </c>
      <c r="BH991" t="s">
        <v>40</v>
      </c>
    </row>
    <row r="992" spans="1:60" x14ac:dyDescent="0.2">
      <c r="BG992" t="s">
        <v>40</v>
      </c>
      <c r="BH992" t="s">
        <v>40</v>
      </c>
    </row>
    <row r="993" spans="1:60" x14ac:dyDescent="0.2">
      <c r="B993" t="s">
        <v>39</v>
      </c>
      <c r="C993" t="s">
        <v>40</v>
      </c>
      <c r="D993" t="s">
        <v>40</v>
      </c>
      <c r="E993" t="s">
        <v>40</v>
      </c>
      <c r="F993" t="s">
        <v>41</v>
      </c>
      <c r="G993" t="s">
        <v>40</v>
      </c>
      <c r="H993" t="s">
        <v>40</v>
      </c>
      <c r="I993" t="s">
        <v>40</v>
      </c>
      <c r="J993" t="s">
        <v>42</v>
      </c>
      <c r="K993" t="s">
        <v>40</v>
      </c>
      <c r="L993" t="s">
        <v>40</v>
      </c>
      <c r="M993" t="s">
        <v>40</v>
      </c>
      <c r="N993" t="s">
        <v>43</v>
      </c>
      <c r="O993" t="s">
        <v>40</v>
      </c>
      <c r="P993" t="s">
        <v>40</v>
      </c>
      <c r="Q993" t="s">
        <v>40</v>
      </c>
      <c r="R993" t="s">
        <v>44</v>
      </c>
      <c r="S993" t="s">
        <v>40</v>
      </c>
      <c r="T993" t="s">
        <v>40</v>
      </c>
      <c r="U993" t="s">
        <v>40</v>
      </c>
      <c r="V993" t="s">
        <v>45</v>
      </c>
      <c r="W993" t="s">
        <v>40</v>
      </c>
      <c r="X993" t="s">
        <v>40</v>
      </c>
      <c r="Y993" t="s">
        <v>40</v>
      </c>
      <c r="Z993" t="s">
        <v>46</v>
      </c>
      <c r="AA993" t="s">
        <v>40</v>
      </c>
      <c r="AB993" t="s">
        <v>40</v>
      </c>
      <c r="AH993" t="s">
        <v>40</v>
      </c>
      <c r="BG993" t="s">
        <v>40</v>
      </c>
      <c r="BH993" t="s">
        <v>40</v>
      </c>
    </row>
    <row r="994" spans="1:60" x14ac:dyDescent="0.2">
      <c r="A994" t="s">
        <v>47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 t="s">
        <v>40</v>
      </c>
      <c r="J994" t="s">
        <v>83</v>
      </c>
      <c r="K994" t="s">
        <v>40</v>
      </c>
      <c r="L994" t="s">
        <v>40</v>
      </c>
      <c r="M994" t="s">
        <v>40</v>
      </c>
      <c r="N994">
        <v>0</v>
      </c>
      <c r="O994">
        <v>0</v>
      </c>
      <c r="P994" t="s">
        <v>40</v>
      </c>
      <c r="Q994" t="s">
        <v>40</v>
      </c>
      <c r="R994">
        <v>0</v>
      </c>
      <c r="S994">
        <v>0</v>
      </c>
      <c r="T994" t="s">
        <v>40</v>
      </c>
      <c r="U994" t="s">
        <v>40</v>
      </c>
      <c r="V994" t="s">
        <v>83</v>
      </c>
      <c r="W994" t="s">
        <v>40</v>
      </c>
      <c r="X994" t="s">
        <v>40</v>
      </c>
      <c r="Y994" t="s">
        <v>40</v>
      </c>
      <c r="Z994" t="s">
        <v>83</v>
      </c>
      <c r="AA994" t="s">
        <v>40</v>
      </c>
      <c r="AB994" t="s">
        <v>40</v>
      </c>
      <c r="AH994" t="s">
        <v>40</v>
      </c>
      <c r="BG994" t="s">
        <v>40</v>
      </c>
      <c r="BH994" t="s">
        <v>40</v>
      </c>
    </row>
    <row r="995" spans="1:60" x14ac:dyDescent="0.2">
      <c r="A995" t="s">
        <v>52</v>
      </c>
      <c r="B995">
        <v>0</v>
      </c>
      <c r="C995">
        <v>0</v>
      </c>
      <c r="D995">
        <v>0</v>
      </c>
      <c r="E995" t="s">
        <v>40</v>
      </c>
      <c r="F995">
        <v>0</v>
      </c>
      <c r="G995">
        <v>0</v>
      </c>
      <c r="H995">
        <v>0</v>
      </c>
      <c r="I995" t="s">
        <v>40</v>
      </c>
      <c r="J995" t="s">
        <v>83</v>
      </c>
      <c r="K995" t="s">
        <v>40</v>
      </c>
      <c r="L995" t="s">
        <v>40</v>
      </c>
      <c r="M995" t="s">
        <v>40</v>
      </c>
      <c r="N995">
        <v>0</v>
      </c>
      <c r="O995">
        <v>0</v>
      </c>
      <c r="P995">
        <v>0</v>
      </c>
      <c r="Q995" t="s">
        <v>40</v>
      </c>
      <c r="R995">
        <v>0</v>
      </c>
      <c r="S995">
        <v>0</v>
      </c>
      <c r="T995" t="s">
        <v>40</v>
      </c>
      <c r="U995" t="s">
        <v>40</v>
      </c>
      <c r="V995">
        <v>0</v>
      </c>
      <c r="W995">
        <v>0</v>
      </c>
      <c r="X995">
        <v>0</v>
      </c>
      <c r="Y995" t="s">
        <v>40</v>
      </c>
      <c r="Z995">
        <v>0</v>
      </c>
      <c r="AA995">
        <v>0</v>
      </c>
      <c r="AB995" t="s">
        <v>40</v>
      </c>
      <c r="AH995" t="s">
        <v>40</v>
      </c>
      <c r="BG995" t="s">
        <v>40</v>
      </c>
      <c r="BH995" t="s">
        <v>40</v>
      </c>
    </row>
    <row r="996" spans="1:60" x14ac:dyDescent="0.2">
      <c r="A996" t="s">
        <v>54</v>
      </c>
      <c r="B996" t="s">
        <v>83</v>
      </c>
      <c r="C996" t="s">
        <v>40</v>
      </c>
      <c r="D996" t="s">
        <v>40</v>
      </c>
      <c r="E996" t="s">
        <v>40</v>
      </c>
      <c r="F996">
        <v>0</v>
      </c>
      <c r="G996">
        <v>0</v>
      </c>
      <c r="H996" t="s">
        <v>40</v>
      </c>
      <c r="I996" t="s">
        <v>40</v>
      </c>
      <c r="J996" t="s">
        <v>83</v>
      </c>
      <c r="K996" t="s">
        <v>40</v>
      </c>
      <c r="L996" t="s">
        <v>40</v>
      </c>
      <c r="M996" t="s">
        <v>40</v>
      </c>
      <c r="N996">
        <v>0</v>
      </c>
      <c r="O996">
        <v>0</v>
      </c>
      <c r="P996">
        <v>0</v>
      </c>
      <c r="Q996" t="s">
        <v>40</v>
      </c>
      <c r="R996">
        <v>0</v>
      </c>
      <c r="S996">
        <v>0</v>
      </c>
      <c r="T996" t="s">
        <v>40</v>
      </c>
      <c r="U996" t="s">
        <v>40</v>
      </c>
      <c r="V996">
        <v>0</v>
      </c>
      <c r="W996">
        <v>0</v>
      </c>
      <c r="X996" t="s">
        <v>40</v>
      </c>
      <c r="Y996" t="s">
        <v>40</v>
      </c>
      <c r="Z996">
        <v>0</v>
      </c>
      <c r="AA996">
        <v>0</v>
      </c>
      <c r="AB996">
        <v>0</v>
      </c>
      <c r="AH996">
        <v>0</v>
      </c>
      <c r="BG996" t="s">
        <v>40</v>
      </c>
      <c r="BH996" t="s">
        <v>40</v>
      </c>
    </row>
    <row r="997" spans="1:60" x14ac:dyDescent="0.2">
      <c r="A997" t="s">
        <v>55</v>
      </c>
      <c r="B997">
        <v>0</v>
      </c>
      <c r="C997">
        <v>0</v>
      </c>
      <c r="D997">
        <v>0</v>
      </c>
      <c r="E997" t="s">
        <v>40</v>
      </c>
      <c r="F997">
        <v>0</v>
      </c>
      <c r="G997">
        <v>0</v>
      </c>
      <c r="H997" t="s">
        <v>40</v>
      </c>
      <c r="I997" t="s">
        <v>40</v>
      </c>
      <c r="J997">
        <v>0</v>
      </c>
      <c r="K997">
        <v>0</v>
      </c>
      <c r="L997" t="s">
        <v>40</v>
      </c>
      <c r="M997" t="s">
        <v>40</v>
      </c>
      <c r="N997">
        <v>0</v>
      </c>
      <c r="O997">
        <v>0</v>
      </c>
      <c r="P997">
        <v>0</v>
      </c>
      <c r="Q997" t="s">
        <v>40</v>
      </c>
      <c r="R997">
        <v>0</v>
      </c>
      <c r="S997">
        <v>0</v>
      </c>
      <c r="T997">
        <v>0</v>
      </c>
      <c r="U997" t="s">
        <v>40</v>
      </c>
      <c r="V997">
        <v>0</v>
      </c>
      <c r="W997">
        <v>0</v>
      </c>
      <c r="X997" t="s">
        <v>40</v>
      </c>
      <c r="Y997" t="s">
        <v>40</v>
      </c>
      <c r="Z997">
        <v>0</v>
      </c>
      <c r="AA997">
        <v>0</v>
      </c>
      <c r="AB997" t="s">
        <v>40</v>
      </c>
      <c r="AH997" t="s">
        <v>40</v>
      </c>
    </row>
    <row r="998" spans="1:60" x14ac:dyDescent="0.2">
      <c r="A998" t="s">
        <v>56</v>
      </c>
      <c r="B998">
        <v>0</v>
      </c>
      <c r="C998">
        <v>0</v>
      </c>
      <c r="D998">
        <v>0</v>
      </c>
      <c r="E998" t="s">
        <v>40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 t="s">
        <v>40</v>
      </c>
      <c r="M998" t="s">
        <v>40</v>
      </c>
      <c r="N998">
        <v>0</v>
      </c>
      <c r="O998">
        <v>0</v>
      </c>
      <c r="P998">
        <v>0</v>
      </c>
      <c r="Q998" t="s">
        <v>40</v>
      </c>
      <c r="R998">
        <v>0</v>
      </c>
      <c r="S998">
        <v>0</v>
      </c>
      <c r="T998" t="s">
        <v>40</v>
      </c>
      <c r="U998" t="s">
        <v>40</v>
      </c>
      <c r="V998" t="s">
        <v>83</v>
      </c>
      <c r="W998" t="s">
        <v>40</v>
      </c>
      <c r="X998" t="s">
        <v>40</v>
      </c>
      <c r="Y998" t="s">
        <v>40</v>
      </c>
      <c r="Z998">
        <v>0</v>
      </c>
      <c r="AA998">
        <v>0</v>
      </c>
      <c r="AB998" t="s">
        <v>40</v>
      </c>
      <c r="AH998" t="s">
        <v>40</v>
      </c>
    </row>
    <row r="1001" spans="1:60" x14ac:dyDescent="0.2">
      <c r="A1001" t="s">
        <v>91</v>
      </c>
      <c r="BG1001" t="s">
        <v>40</v>
      </c>
      <c r="BH1001" t="s">
        <v>40</v>
      </c>
    </row>
    <row r="1002" spans="1:60" x14ac:dyDescent="0.2">
      <c r="BG1002" t="s">
        <v>40</v>
      </c>
      <c r="BH1002" t="s">
        <v>40</v>
      </c>
    </row>
    <row r="1003" spans="1:60" x14ac:dyDescent="0.2">
      <c r="B1003" t="s">
        <v>39</v>
      </c>
      <c r="C1003" t="s">
        <v>40</v>
      </c>
      <c r="D1003" t="s">
        <v>40</v>
      </c>
      <c r="E1003" t="s">
        <v>40</v>
      </c>
      <c r="F1003" t="s">
        <v>41</v>
      </c>
      <c r="G1003" t="s">
        <v>40</v>
      </c>
      <c r="H1003" t="s">
        <v>40</v>
      </c>
      <c r="I1003" t="s">
        <v>40</v>
      </c>
      <c r="J1003" t="s">
        <v>42</v>
      </c>
      <c r="K1003" t="s">
        <v>40</v>
      </c>
      <c r="L1003" t="s">
        <v>40</v>
      </c>
      <c r="M1003" t="s">
        <v>40</v>
      </c>
      <c r="N1003" t="s">
        <v>43</v>
      </c>
      <c r="O1003" t="s">
        <v>40</v>
      </c>
      <c r="P1003" t="s">
        <v>40</v>
      </c>
      <c r="Q1003" t="s">
        <v>40</v>
      </c>
      <c r="R1003" t="s">
        <v>44</v>
      </c>
      <c r="S1003" t="s">
        <v>40</v>
      </c>
      <c r="T1003" t="s">
        <v>40</v>
      </c>
      <c r="U1003" t="s">
        <v>40</v>
      </c>
      <c r="V1003" t="s">
        <v>45</v>
      </c>
      <c r="W1003" t="s">
        <v>40</v>
      </c>
      <c r="X1003" t="s">
        <v>40</v>
      </c>
      <c r="Y1003" t="s">
        <v>40</v>
      </c>
      <c r="Z1003" t="s">
        <v>46</v>
      </c>
      <c r="AA1003" t="s">
        <v>40</v>
      </c>
      <c r="AB1003" t="s">
        <v>40</v>
      </c>
      <c r="AH1003" t="s">
        <v>40</v>
      </c>
      <c r="BG1003" t="s">
        <v>40</v>
      </c>
      <c r="BH1003" t="s">
        <v>40</v>
      </c>
    </row>
    <row r="1004" spans="1:60" x14ac:dyDescent="0.2">
      <c r="A1004" t="s">
        <v>47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 t="s">
        <v>40</v>
      </c>
      <c r="J1004" t="s">
        <v>83</v>
      </c>
      <c r="K1004" t="s">
        <v>40</v>
      </c>
      <c r="L1004" t="s">
        <v>40</v>
      </c>
      <c r="M1004" t="s">
        <v>40</v>
      </c>
      <c r="N1004">
        <v>0</v>
      </c>
      <c r="O1004">
        <v>0</v>
      </c>
      <c r="P1004" t="s">
        <v>40</v>
      </c>
      <c r="Q1004" t="s">
        <v>40</v>
      </c>
      <c r="R1004">
        <v>0</v>
      </c>
      <c r="S1004">
        <v>0</v>
      </c>
      <c r="T1004" t="s">
        <v>40</v>
      </c>
      <c r="U1004" t="s">
        <v>40</v>
      </c>
      <c r="V1004" t="s">
        <v>83</v>
      </c>
      <c r="W1004" t="s">
        <v>40</v>
      </c>
      <c r="X1004" t="s">
        <v>40</v>
      </c>
      <c r="Y1004" t="s">
        <v>40</v>
      </c>
      <c r="Z1004" t="s">
        <v>83</v>
      </c>
      <c r="AA1004" t="s">
        <v>40</v>
      </c>
      <c r="AB1004" t="s">
        <v>40</v>
      </c>
      <c r="AH1004" t="s">
        <v>40</v>
      </c>
      <c r="BG1004" t="s">
        <v>40</v>
      </c>
      <c r="BH1004" t="s">
        <v>40</v>
      </c>
    </row>
    <row r="1005" spans="1:60" x14ac:dyDescent="0.2">
      <c r="A1005" t="s">
        <v>52</v>
      </c>
      <c r="B1005">
        <v>0</v>
      </c>
      <c r="C1005">
        <v>0</v>
      </c>
      <c r="D1005">
        <v>0</v>
      </c>
      <c r="E1005" t="s">
        <v>40</v>
      </c>
      <c r="F1005">
        <v>0</v>
      </c>
      <c r="G1005">
        <v>0</v>
      </c>
      <c r="H1005">
        <v>0</v>
      </c>
      <c r="I1005" t="s">
        <v>40</v>
      </c>
      <c r="J1005" t="s">
        <v>83</v>
      </c>
      <c r="K1005" t="s">
        <v>40</v>
      </c>
      <c r="L1005" t="s">
        <v>40</v>
      </c>
      <c r="M1005" t="s">
        <v>40</v>
      </c>
      <c r="N1005">
        <v>0</v>
      </c>
      <c r="O1005">
        <v>0</v>
      </c>
      <c r="P1005">
        <v>0</v>
      </c>
      <c r="Q1005" t="s">
        <v>40</v>
      </c>
      <c r="R1005">
        <v>0</v>
      </c>
      <c r="S1005">
        <v>0</v>
      </c>
      <c r="T1005" t="s">
        <v>40</v>
      </c>
      <c r="U1005" t="s">
        <v>40</v>
      </c>
      <c r="V1005">
        <v>0</v>
      </c>
      <c r="W1005">
        <v>0</v>
      </c>
      <c r="X1005">
        <v>0</v>
      </c>
      <c r="Y1005" t="s">
        <v>40</v>
      </c>
      <c r="Z1005">
        <v>0</v>
      </c>
      <c r="AA1005">
        <v>0</v>
      </c>
      <c r="AB1005" t="s">
        <v>40</v>
      </c>
      <c r="AH1005" t="s">
        <v>40</v>
      </c>
      <c r="BG1005" t="s">
        <v>40</v>
      </c>
      <c r="BH1005" t="s">
        <v>40</v>
      </c>
    </row>
    <row r="1006" spans="1:60" x14ac:dyDescent="0.2">
      <c r="A1006" t="s">
        <v>54</v>
      </c>
      <c r="B1006" t="s">
        <v>83</v>
      </c>
      <c r="C1006" t="s">
        <v>40</v>
      </c>
      <c r="D1006" t="s">
        <v>40</v>
      </c>
      <c r="E1006" t="s">
        <v>40</v>
      </c>
      <c r="F1006">
        <v>0</v>
      </c>
      <c r="G1006">
        <v>0</v>
      </c>
      <c r="H1006" t="s">
        <v>40</v>
      </c>
      <c r="I1006" t="s">
        <v>40</v>
      </c>
      <c r="J1006" t="s">
        <v>83</v>
      </c>
      <c r="K1006" t="s">
        <v>40</v>
      </c>
      <c r="L1006" t="s">
        <v>40</v>
      </c>
      <c r="M1006" t="s">
        <v>40</v>
      </c>
      <c r="N1006">
        <v>0</v>
      </c>
      <c r="O1006">
        <v>0</v>
      </c>
      <c r="P1006">
        <v>0</v>
      </c>
      <c r="Q1006" t="s">
        <v>40</v>
      </c>
      <c r="R1006">
        <v>0</v>
      </c>
      <c r="S1006">
        <v>0</v>
      </c>
      <c r="T1006" t="s">
        <v>40</v>
      </c>
      <c r="U1006" t="s">
        <v>40</v>
      </c>
      <c r="V1006">
        <v>0</v>
      </c>
      <c r="W1006">
        <v>0</v>
      </c>
      <c r="X1006" t="s">
        <v>40</v>
      </c>
      <c r="Y1006" t="s">
        <v>40</v>
      </c>
      <c r="Z1006">
        <v>0</v>
      </c>
      <c r="AA1006">
        <v>0</v>
      </c>
      <c r="AB1006">
        <v>0</v>
      </c>
      <c r="AH1006">
        <v>0</v>
      </c>
      <c r="BG1006" t="s">
        <v>40</v>
      </c>
      <c r="BH1006" t="s">
        <v>40</v>
      </c>
    </row>
    <row r="1007" spans="1:60" x14ac:dyDescent="0.2">
      <c r="A1007" t="s">
        <v>55</v>
      </c>
      <c r="B1007">
        <v>0</v>
      </c>
      <c r="C1007">
        <v>0</v>
      </c>
      <c r="D1007">
        <v>0</v>
      </c>
      <c r="E1007" t="s">
        <v>40</v>
      </c>
      <c r="F1007">
        <v>0</v>
      </c>
      <c r="G1007">
        <v>0</v>
      </c>
      <c r="H1007" t="s">
        <v>40</v>
      </c>
      <c r="I1007" t="s">
        <v>40</v>
      </c>
      <c r="J1007">
        <v>0</v>
      </c>
      <c r="K1007">
        <v>0</v>
      </c>
      <c r="L1007" t="s">
        <v>40</v>
      </c>
      <c r="M1007" t="s">
        <v>40</v>
      </c>
      <c r="N1007">
        <v>0</v>
      </c>
      <c r="O1007">
        <v>0</v>
      </c>
      <c r="P1007">
        <v>0</v>
      </c>
      <c r="Q1007" t="s">
        <v>40</v>
      </c>
      <c r="R1007">
        <v>0</v>
      </c>
      <c r="S1007">
        <v>0</v>
      </c>
      <c r="T1007">
        <v>0</v>
      </c>
      <c r="U1007" t="s">
        <v>40</v>
      </c>
      <c r="V1007">
        <v>0</v>
      </c>
      <c r="W1007">
        <v>0</v>
      </c>
      <c r="X1007" t="s">
        <v>40</v>
      </c>
      <c r="Y1007" t="s">
        <v>40</v>
      </c>
      <c r="Z1007">
        <v>0</v>
      </c>
      <c r="AA1007">
        <v>0</v>
      </c>
      <c r="AB1007" t="s">
        <v>40</v>
      </c>
      <c r="AH1007" t="s">
        <v>40</v>
      </c>
    </row>
    <row r="1008" spans="1:60" x14ac:dyDescent="0.2">
      <c r="A1008" t="s">
        <v>56</v>
      </c>
      <c r="B1008">
        <v>0</v>
      </c>
      <c r="C1008">
        <v>0</v>
      </c>
      <c r="D1008">
        <v>0</v>
      </c>
      <c r="E1008" t="s">
        <v>40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 t="s">
        <v>40</v>
      </c>
      <c r="M1008" t="s">
        <v>40</v>
      </c>
      <c r="N1008">
        <v>0</v>
      </c>
      <c r="O1008">
        <v>0</v>
      </c>
      <c r="P1008">
        <v>0</v>
      </c>
      <c r="Q1008" t="s">
        <v>40</v>
      </c>
      <c r="R1008">
        <v>0</v>
      </c>
      <c r="S1008">
        <v>0</v>
      </c>
      <c r="T1008" t="s">
        <v>40</v>
      </c>
      <c r="U1008" t="s">
        <v>40</v>
      </c>
      <c r="V1008" t="s">
        <v>83</v>
      </c>
      <c r="W1008" t="s">
        <v>40</v>
      </c>
      <c r="X1008" t="s">
        <v>40</v>
      </c>
      <c r="Y1008" t="s">
        <v>40</v>
      </c>
      <c r="Z1008">
        <v>0</v>
      </c>
      <c r="AA1008">
        <v>0</v>
      </c>
      <c r="AB1008" t="s">
        <v>40</v>
      </c>
      <c r="AH1008" t="s">
        <v>40</v>
      </c>
    </row>
    <row r="1011" spans="1:60" x14ac:dyDescent="0.2">
      <c r="A1011" t="s">
        <v>92</v>
      </c>
    </row>
    <row r="1012" spans="1:60" x14ac:dyDescent="0.2">
      <c r="BG1012" t="s">
        <v>40</v>
      </c>
      <c r="BH1012" t="s">
        <v>40</v>
      </c>
    </row>
    <row r="1013" spans="1:60" x14ac:dyDescent="0.2">
      <c r="B1013" t="s">
        <v>39</v>
      </c>
      <c r="C1013" t="s">
        <v>40</v>
      </c>
      <c r="D1013" t="s">
        <v>40</v>
      </c>
      <c r="E1013" t="s">
        <v>40</v>
      </c>
      <c r="F1013" t="s">
        <v>41</v>
      </c>
      <c r="G1013" t="s">
        <v>40</v>
      </c>
      <c r="H1013" t="s">
        <v>40</v>
      </c>
      <c r="I1013" t="s">
        <v>40</v>
      </c>
      <c r="J1013" t="s">
        <v>42</v>
      </c>
      <c r="K1013" t="s">
        <v>40</v>
      </c>
      <c r="L1013" t="s">
        <v>40</v>
      </c>
      <c r="M1013" t="s">
        <v>40</v>
      </c>
      <c r="N1013" t="s">
        <v>43</v>
      </c>
      <c r="O1013" t="s">
        <v>40</v>
      </c>
      <c r="P1013" t="s">
        <v>40</v>
      </c>
      <c r="Q1013" t="s">
        <v>40</v>
      </c>
      <c r="R1013" t="s">
        <v>44</v>
      </c>
      <c r="S1013" t="s">
        <v>40</v>
      </c>
      <c r="T1013" t="s">
        <v>40</v>
      </c>
      <c r="U1013" t="s">
        <v>40</v>
      </c>
      <c r="V1013" t="s">
        <v>45</v>
      </c>
      <c r="W1013" t="s">
        <v>40</v>
      </c>
      <c r="X1013" t="s">
        <v>40</v>
      </c>
      <c r="Y1013" t="s">
        <v>40</v>
      </c>
      <c r="Z1013" t="s">
        <v>46</v>
      </c>
      <c r="AA1013" t="s">
        <v>40</v>
      </c>
      <c r="AB1013" t="s">
        <v>40</v>
      </c>
      <c r="AH1013" t="s">
        <v>40</v>
      </c>
      <c r="BG1013" t="s">
        <v>40</v>
      </c>
      <c r="BH1013" t="s">
        <v>40</v>
      </c>
    </row>
    <row r="1014" spans="1:60" x14ac:dyDescent="0.2">
      <c r="A1014" t="s">
        <v>47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 t="s">
        <v>40</v>
      </c>
      <c r="J1014" t="s">
        <v>83</v>
      </c>
      <c r="K1014" t="s">
        <v>40</v>
      </c>
      <c r="L1014" t="s">
        <v>40</v>
      </c>
      <c r="M1014" t="s">
        <v>40</v>
      </c>
      <c r="N1014">
        <v>0</v>
      </c>
      <c r="O1014">
        <v>0</v>
      </c>
      <c r="P1014" t="s">
        <v>40</v>
      </c>
      <c r="Q1014" t="s">
        <v>40</v>
      </c>
      <c r="R1014">
        <v>0</v>
      </c>
      <c r="S1014">
        <v>0</v>
      </c>
      <c r="T1014" t="s">
        <v>40</v>
      </c>
      <c r="U1014" t="s">
        <v>40</v>
      </c>
      <c r="V1014" t="s">
        <v>83</v>
      </c>
      <c r="W1014" t="s">
        <v>40</v>
      </c>
      <c r="X1014" t="s">
        <v>40</v>
      </c>
      <c r="Y1014" t="s">
        <v>40</v>
      </c>
      <c r="Z1014" t="s">
        <v>83</v>
      </c>
      <c r="AA1014" t="s">
        <v>40</v>
      </c>
      <c r="AB1014" t="s">
        <v>40</v>
      </c>
      <c r="AH1014" t="s">
        <v>40</v>
      </c>
      <c r="BG1014" t="s">
        <v>40</v>
      </c>
      <c r="BH1014" t="s">
        <v>40</v>
      </c>
    </row>
    <row r="1015" spans="1:60" x14ac:dyDescent="0.2">
      <c r="A1015" t="s">
        <v>52</v>
      </c>
      <c r="B1015">
        <v>0</v>
      </c>
      <c r="C1015">
        <v>0</v>
      </c>
      <c r="D1015">
        <v>0</v>
      </c>
      <c r="E1015" t="s">
        <v>40</v>
      </c>
      <c r="F1015">
        <v>0</v>
      </c>
      <c r="G1015">
        <v>0</v>
      </c>
      <c r="H1015">
        <v>0</v>
      </c>
      <c r="I1015" t="s">
        <v>40</v>
      </c>
      <c r="J1015" t="s">
        <v>83</v>
      </c>
      <c r="K1015" t="s">
        <v>40</v>
      </c>
      <c r="L1015" t="s">
        <v>40</v>
      </c>
      <c r="M1015" t="s">
        <v>40</v>
      </c>
      <c r="N1015">
        <v>0</v>
      </c>
      <c r="O1015">
        <v>0</v>
      </c>
      <c r="P1015">
        <v>0</v>
      </c>
      <c r="Q1015" t="s">
        <v>40</v>
      </c>
      <c r="R1015">
        <v>0</v>
      </c>
      <c r="S1015">
        <v>0</v>
      </c>
      <c r="T1015" t="s">
        <v>40</v>
      </c>
      <c r="U1015" t="s">
        <v>40</v>
      </c>
      <c r="V1015">
        <v>0</v>
      </c>
      <c r="W1015">
        <v>0</v>
      </c>
      <c r="X1015">
        <v>0</v>
      </c>
      <c r="Y1015" t="s">
        <v>40</v>
      </c>
      <c r="Z1015">
        <v>0</v>
      </c>
      <c r="AA1015">
        <v>0</v>
      </c>
      <c r="AB1015" t="s">
        <v>40</v>
      </c>
      <c r="AH1015" t="s">
        <v>40</v>
      </c>
      <c r="BG1015" t="s">
        <v>40</v>
      </c>
      <c r="BH1015" t="s">
        <v>40</v>
      </c>
    </row>
    <row r="1016" spans="1:60" x14ac:dyDescent="0.2">
      <c r="A1016" t="s">
        <v>54</v>
      </c>
      <c r="B1016" t="s">
        <v>83</v>
      </c>
      <c r="C1016" t="s">
        <v>40</v>
      </c>
      <c r="D1016" t="s">
        <v>40</v>
      </c>
      <c r="E1016" t="s">
        <v>40</v>
      </c>
      <c r="F1016">
        <v>0</v>
      </c>
      <c r="G1016">
        <v>0</v>
      </c>
      <c r="H1016" t="s">
        <v>40</v>
      </c>
      <c r="I1016" t="s">
        <v>40</v>
      </c>
      <c r="J1016" t="s">
        <v>83</v>
      </c>
      <c r="K1016" t="s">
        <v>40</v>
      </c>
      <c r="L1016" t="s">
        <v>40</v>
      </c>
      <c r="M1016" t="s">
        <v>40</v>
      </c>
      <c r="N1016">
        <v>0</v>
      </c>
      <c r="O1016">
        <v>0</v>
      </c>
      <c r="P1016">
        <v>0</v>
      </c>
      <c r="Q1016" t="s">
        <v>40</v>
      </c>
      <c r="R1016">
        <v>0</v>
      </c>
      <c r="S1016">
        <v>0</v>
      </c>
      <c r="T1016" t="s">
        <v>40</v>
      </c>
      <c r="U1016" t="s">
        <v>40</v>
      </c>
      <c r="V1016">
        <v>0</v>
      </c>
      <c r="W1016">
        <v>0</v>
      </c>
      <c r="X1016" t="s">
        <v>40</v>
      </c>
      <c r="Y1016" t="s">
        <v>40</v>
      </c>
      <c r="Z1016">
        <v>0</v>
      </c>
      <c r="AA1016">
        <v>0</v>
      </c>
      <c r="AB1016">
        <v>0</v>
      </c>
      <c r="AH1016">
        <v>0</v>
      </c>
      <c r="BG1016" t="s">
        <v>40</v>
      </c>
      <c r="BH1016" t="s">
        <v>40</v>
      </c>
    </row>
    <row r="1017" spans="1:60" x14ac:dyDescent="0.2">
      <c r="A1017" t="s">
        <v>55</v>
      </c>
      <c r="B1017">
        <v>0</v>
      </c>
      <c r="C1017">
        <v>0</v>
      </c>
      <c r="D1017">
        <v>0</v>
      </c>
      <c r="E1017" t="s">
        <v>40</v>
      </c>
      <c r="F1017">
        <v>0</v>
      </c>
      <c r="G1017">
        <v>0</v>
      </c>
      <c r="H1017" t="s">
        <v>40</v>
      </c>
      <c r="I1017" t="s">
        <v>40</v>
      </c>
      <c r="J1017">
        <v>0</v>
      </c>
      <c r="K1017">
        <v>0</v>
      </c>
      <c r="L1017" t="s">
        <v>40</v>
      </c>
      <c r="M1017" t="s">
        <v>40</v>
      </c>
      <c r="N1017">
        <v>0</v>
      </c>
      <c r="O1017">
        <v>0</v>
      </c>
      <c r="P1017">
        <v>0</v>
      </c>
      <c r="Q1017" t="s">
        <v>40</v>
      </c>
      <c r="R1017">
        <v>0</v>
      </c>
      <c r="S1017">
        <v>0</v>
      </c>
      <c r="T1017">
        <v>0</v>
      </c>
      <c r="U1017" t="s">
        <v>40</v>
      </c>
      <c r="V1017">
        <v>0</v>
      </c>
      <c r="W1017">
        <v>0</v>
      </c>
      <c r="X1017" t="s">
        <v>40</v>
      </c>
      <c r="Y1017" t="s">
        <v>40</v>
      </c>
      <c r="Z1017">
        <v>0</v>
      </c>
      <c r="AA1017">
        <v>0</v>
      </c>
      <c r="AB1017" t="s">
        <v>40</v>
      </c>
      <c r="AH1017" t="s">
        <v>40</v>
      </c>
      <c r="BG1017" t="s">
        <v>40</v>
      </c>
      <c r="BH1017" t="s">
        <v>40</v>
      </c>
    </row>
    <row r="1018" spans="1:60" x14ac:dyDescent="0.2">
      <c r="A1018" t="s">
        <v>56</v>
      </c>
      <c r="B1018">
        <v>0</v>
      </c>
      <c r="C1018">
        <v>0</v>
      </c>
      <c r="D1018">
        <v>0</v>
      </c>
      <c r="E1018" t="s">
        <v>40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 t="s">
        <v>40</v>
      </c>
      <c r="M1018" t="s">
        <v>40</v>
      </c>
      <c r="N1018">
        <v>0</v>
      </c>
      <c r="O1018">
        <v>0</v>
      </c>
      <c r="P1018">
        <v>0</v>
      </c>
      <c r="Q1018" t="s">
        <v>40</v>
      </c>
      <c r="R1018">
        <v>0</v>
      </c>
      <c r="S1018">
        <v>0</v>
      </c>
      <c r="T1018" t="s">
        <v>40</v>
      </c>
      <c r="U1018" t="s">
        <v>40</v>
      </c>
      <c r="V1018" t="s">
        <v>83</v>
      </c>
      <c r="W1018" t="s">
        <v>40</v>
      </c>
      <c r="X1018" t="s">
        <v>40</v>
      </c>
      <c r="Y1018" t="s">
        <v>40</v>
      </c>
      <c r="Z1018">
        <v>0</v>
      </c>
      <c r="AA1018">
        <v>0</v>
      </c>
      <c r="AB1018" t="s">
        <v>40</v>
      </c>
      <c r="AH1018" t="s">
        <v>40</v>
      </c>
    </row>
    <row r="1021" spans="1:60" x14ac:dyDescent="0.2">
      <c r="A1021" t="s">
        <v>93</v>
      </c>
    </row>
    <row r="1022" spans="1:60" x14ac:dyDescent="0.2">
      <c r="A1022" t="s">
        <v>86</v>
      </c>
      <c r="BG1022" t="s">
        <v>40</v>
      </c>
      <c r="BH1022" t="s">
        <v>40</v>
      </c>
    </row>
    <row r="1023" spans="1:60" x14ac:dyDescent="0.2">
      <c r="BG1023" t="s">
        <v>40</v>
      </c>
      <c r="BH1023" t="s">
        <v>40</v>
      </c>
    </row>
    <row r="1024" spans="1:60" x14ac:dyDescent="0.2">
      <c r="B1024" t="s">
        <v>39</v>
      </c>
      <c r="C1024" t="s">
        <v>40</v>
      </c>
      <c r="D1024" t="s">
        <v>40</v>
      </c>
      <c r="E1024" t="s">
        <v>40</v>
      </c>
      <c r="F1024" t="s">
        <v>41</v>
      </c>
      <c r="G1024" t="s">
        <v>40</v>
      </c>
      <c r="H1024" t="s">
        <v>40</v>
      </c>
      <c r="I1024" t="s">
        <v>40</v>
      </c>
      <c r="J1024" t="s">
        <v>42</v>
      </c>
      <c r="K1024" t="s">
        <v>40</v>
      </c>
      <c r="L1024" t="s">
        <v>40</v>
      </c>
      <c r="M1024" t="s">
        <v>40</v>
      </c>
      <c r="N1024" t="s">
        <v>43</v>
      </c>
      <c r="O1024" t="s">
        <v>40</v>
      </c>
      <c r="P1024" t="s">
        <v>40</v>
      </c>
      <c r="Q1024" t="s">
        <v>40</v>
      </c>
      <c r="R1024" t="s">
        <v>44</v>
      </c>
      <c r="S1024" t="s">
        <v>40</v>
      </c>
      <c r="T1024" t="s">
        <v>40</v>
      </c>
      <c r="U1024" t="s">
        <v>40</v>
      </c>
      <c r="V1024" t="s">
        <v>45</v>
      </c>
      <c r="W1024" t="s">
        <v>40</v>
      </c>
      <c r="X1024" t="s">
        <v>40</v>
      </c>
      <c r="Y1024" t="s">
        <v>40</v>
      </c>
      <c r="Z1024" t="s">
        <v>46</v>
      </c>
      <c r="AA1024" t="s">
        <v>40</v>
      </c>
      <c r="AB1024" t="s">
        <v>40</v>
      </c>
      <c r="AH1024" t="s">
        <v>40</v>
      </c>
      <c r="BG1024" t="s">
        <v>40</v>
      </c>
      <c r="BH1024" t="s">
        <v>40</v>
      </c>
    </row>
    <row r="1025" spans="1:60" x14ac:dyDescent="0.2">
      <c r="A1025" t="s">
        <v>47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 t="s">
        <v>40</v>
      </c>
      <c r="J1025" t="s">
        <v>83</v>
      </c>
      <c r="K1025" t="s">
        <v>40</v>
      </c>
      <c r="L1025" t="s">
        <v>40</v>
      </c>
      <c r="M1025" t="s">
        <v>40</v>
      </c>
      <c r="N1025">
        <v>0</v>
      </c>
      <c r="O1025">
        <v>0</v>
      </c>
      <c r="P1025" t="s">
        <v>40</v>
      </c>
      <c r="Q1025" t="s">
        <v>40</v>
      </c>
      <c r="R1025">
        <v>0</v>
      </c>
      <c r="S1025">
        <v>0</v>
      </c>
      <c r="T1025" t="s">
        <v>40</v>
      </c>
      <c r="U1025" t="s">
        <v>40</v>
      </c>
      <c r="V1025" t="s">
        <v>83</v>
      </c>
      <c r="W1025" t="s">
        <v>40</v>
      </c>
      <c r="X1025" t="s">
        <v>40</v>
      </c>
      <c r="Y1025" t="s">
        <v>40</v>
      </c>
      <c r="Z1025" t="s">
        <v>83</v>
      </c>
      <c r="AA1025" t="s">
        <v>40</v>
      </c>
      <c r="AB1025" t="s">
        <v>40</v>
      </c>
      <c r="AH1025" t="s">
        <v>40</v>
      </c>
      <c r="BG1025" t="s">
        <v>40</v>
      </c>
      <c r="BH1025" t="s">
        <v>40</v>
      </c>
    </row>
    <row r="1026" spans="1:60" x14ac:dyDescent="0.2">
      <c r="A1026" t="s">
        <v>52</v>
      </c>
      <c r="B1026">
        <v>0</v>
      </c>
      <c r="C1026">
        <v>0</v>
      </c>
      <c r="D1026">
        <v>0</v>
      </c>
      <c r="E1026" t="s">
        <v>40</v>
      </c>
      <c r="F1026">
        <v>0</v>
      </c>
      <c r="G1026">
        <v>0</v>
      </c>
      <c r="H1026">
        <v>0</v>
      </c>
      <c r="I1026" t="s">
        <v>40</v>
      </c>
      <c r="J1026" t="s">
        <v>83</v>
      </c>
      <c r="K1026" t="s">
        <v>40</v>
      </c>
      <c r="L1026" t="s">
        <v>40</v>
      </c>
      <c r="M1026" t="s">
        <v>40</v>
      </c>
      <c r="N1026">
        <v>0</v>
      </c>
      <c r="O1026">
        <v>0</v>
      </c>
      <c r="P1026">
        <v>0</v>
      </c>
      <c r="Q1026" t="s">
        <v>40</v>
      </c>
      <c r="R1026">
        <v>0</v>
      </c>
      <c r="S1026">
        <v>0</v>
      </c>
      <c r="T1026" t="s">
        <v>40</v>
      </c>
      <c r="U1026" t="s">
        <v>40</v>
      </c>
      <c r="V1026">
        <v>0</v>
      </c>
      <c r="W1026">
        <v>0</v>
      </c>
      <c r="X1026">
        <v>0</v>
      </c>
      <c r="Y1026" t="s">
        <v>40</v>
      </c>
      <c r="Z1026">
        <v>0</v>
      </c>
      <c r="AA1026">
        <v>0</v>
      </c>
      <c r="AB1026" t="s">
        <v>40</v>
      </c>
      <c r="AH1026" t="s">
        <v>40</v>
      </c>
      <c r="BG1026" t="s">
        <v>40</v>
      </c>
      <c r="BH1026" t="s">
        <v>40</v>
      </c>
    </row>
    <row r="1027" spans="1:60" x14ac:dyDescent="0.2">
      <c r="A1027" t="s">
        <v>54</v>
      </c>
      <c r="B1027" t="s">
        <v>83</v>
      </c>
      <c r="C1027" t="s">
        <v>40</v>
      </c>
      <c r="D1027" t="s">
        <v>40</v>
      </c>
      <c r="E1027" t="s">
        <v>40</v>
      </c>
      <c r="F1027">
        <v>0</v>
      </c>
      <c r="G1027">
        <v>0</v>
      </c>
      <c r="H1027" t="s">
        <v>40</v>
      </c>
      <c r="I1027" t="s">
        <v>40</v>
      </c>
      <c r="J1027" t="s">
        <v>83</v>
      </c>
      <c r="K1027" t="s">
        <v>40</v>
      </c>
      <c r="L1027" t="s">
        <v>40</v>
      </c>
      <c r="M1027" t="s">
        <v>40</v>
      </c>
      <c r="N1027">
        <v>0</v>
      </c>
      <c r="O1027">
        <v>0</v>
      </c>
      <c r="P1027">
        <v>0</v>
      </c>
      <c r="Q1027" t="s">
        <v>40</v>
      </c>
      <c r="R1027">
        <v>0</v>
      </c>
      <c r="S1027">
        <v>0</v>
      </c>
      <c r="T1027" t="s">
        <v>40</v>
      </c>
      <c r="U1027" t="s">
        <v>40</v>
      </c>
      <c r="V1027">
        <v>0</v>
      </c>
      <c r="W1027">
        <v>0</v>
      </c>
      <c r="X1027" t="s">
        <v>40</v>
      </c>
      <c r="Y1027" t="s">
        <v>40</v>
      </c>
      <c r="Z1027">
        <v>0</v>
      </c>
      <c r="AA1027">
        <v>0</v>
      </c>
      <c r="AB1027">
        <v>0</v>
      </c>
      <c r="AH1027">
        <v>0</v>
      </c>
      <c r="BG1027" t="s">
        <v>40</v>
      </c>
      <c r="BH1027" t="s">
        <v>40</v>
      </c>
    </row>
    <row r="1028" spans="1:60" x14ac:dyDescent="0.2">
      <c r="A1028" t="s">
        <v>55</v>
      </c>
      <c r="B1028">
        <v>0</v>
      </c>
      <c r="C1028">
        <v>0</v>
      </c>
      <c r="D1028">
        <v>0</v>
      </c>
      <c r="E1028" t="s">
        <v>40</v>
      </c>
      <c r="F1028">
        <v>0</v>
      </c>
      <c r="G1028">
        <v>0</v>
      </c>
      <c r="H1028" t="s">
        <v>40</v>
      </c>
      <c r="I1028" t="s">
        <v>40</v>
      </c>
      <c r="J1028">
        <v>0</v>
      </c>
      <c r="K1028">
        <v>0</v>
      </c>
      <c r="L1028" t="s">
        <v>40</v>
      </c>
      <c r="M1028" t="s">
        <v>40</v>
      </c>
      <c r="N1028">
        <v>0</v>
      </c>
      <c r="O1028">
        <v>0</v>
      </c>
      <c r="P1028">
        <v>0</v>
      </c>
      <c r="Q1028" t="s">
        <v>40</v>
      </c>
      <c r="R1028">
        <v>0</v>
      </c>
      <c r="S1028">
        <v>0</v>
      </c>
      <c r="T1028">
        <v>0</v>
      </c>
      <c r="U1028" t="s">
        <v>40</v>
      </c>
      <c r="V1028">
        <v>0</v>
      </c>
      <c r="W1028">
        <v>0</v>
      </c>
      <c r="X1028" t="s">
        <v>40</v>
      </c>
      <c r="Y1028" t="s">
        <v>40</v>
      </c>
      <c r="Z1028">
        <v>0</v>
      </c>
      <c r="AA1028">
        <v>0</v>
      </c>
      <c r="AB1028" t="s">
        <v>40</v>
      </c>
      <c r="AH1028" t="s">
        <v>40</v>
      </c>
    </row>
    <row r="1029" spans="1:60" x14ac:dyDescent="0.2">
      <c r="A1029" t="s">
        <v>56</v>
      </c>
      <c r="B1029">
        <v>0</v>
      </c>
      <c r="C1029">
        <v>0</v>
      </c>
      <c r="D1029">
        <v>0</v>
      </c>
      <c r="E1029" t="s">
        <v>40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 t="s">
        <v>40</v>
      </c>
      <c r="M1029" t="s">
        <v>40</v>
      </c>
      <c r="N1029">
        <v>0</v>
      </c>
      <c r="O1029">
        <v>0</v>
      </c>
      <c r="P1029">
        <v>0</v>
      </c>
      <c r="Q1029" t="s">
        <v>40</v>
      </c>
      <c r="R1029">
        <v>0</v>
      </c>
      <c r="S1029">
        <v>0</v>
      </c>
      <c r="T1029" t="s">
        <v>40</v>
      </c>
      <c r="U1029" t="s">
        <v>40</v>
      </c>
      <c r="V1029" t="s">
        <v>83</v>
      </c>
      <c r="W1029" t="s">
        <v>40</v>
      </c>
      <c r="X1029" t="s">
        <v>40</v>
      </c>
      <c r="Y1029" t="s">
        <v>40</v>
      </c>
      <c r="Z1029">
        <v>0</v>
      </c>
      <c r="AA1029">
        <v>0</v>
      </c>
      <c r="AB1029" t="s">
        <v>40</v>
      </c>
      <c r="AH1029" t="s">
        <v>40</v>
      </c>
    </row>
    <row r="1032" spans="1:60" x14ac:dyDescent="0.2">
      <c r="A1032" t="s">
        <v>87</v>
      </c>
      <c r="BG1032" t="s">
        <v>40</v>
      </c>
      <c r="BH1032" t="s">
        <v>40</v>
      </c>
    </row>
    <row r="1033" spans="1:60" x14ac:dyDescent="0.2">
      <c r="BG1033" t="s">
        <v>40</v>
      </c>
      <c r="BH1033" t="s">
        <v>40</v>
      </c>
    </row>
    <row r="1034" spans="1:60" x14ac:dyDescent="0.2">
      <c r="B1034" t="s">
        <v>39</v>
      </c>
      <c r="C1034" t="s">
        <v>40</v>
      </c>
      <c r="D1034" t="s">
        <v>40</v>
      </c>
      <c r="E1034" t="s">
        <v>40</v>
      </c>
      <c r="F1034" t="s">
        <v>41</v>
      </c>
      <c r="G1034" t="s">
        <v>40</v>
      </c>
      <c r="H1034" t="s">
        <v>40</v>
      </c>
      <c r="I1034" t="s">
        <v>40</v>
      </c>
      <c r="J1034" t="s">
        <v>42</v>
      </c>
      <c r="K1034" t="s">
        <v>40</v>
      </c>
      <c r="L1034" t="s">
        <v>40</v>
      </c>
      <c r="M1034" t="s">
        <v>40</v>
      </c>
      <c r="N1034" t="s">
        <v>43</v>
      </c>
      <c r="O1034" t="s">
        <v>40</v>
      </c>
      <c r="P1034" t="s">
        <v>40</v>
      </c>
      <c r="Q1034" t="s">
        <v>40</v>
      </c>
      <c r="R1034" t="s">
        <v>44</v>
      </c>
      <c r="S1034" t="s">
        <v>40</v>
      </c>
      <c r="T1034" t="s">
        <v>40</v>
      </c>
      <c r="U1034" t="s">
        <v>40</v>
      </c>
      <c r="V1034" t="s">
        <v>45</v>
      </c>
      <c r="W1034" t="s">
        <v>40</v>
      </c>
      <c r="X1034" t="s">
        <v>40</v>
      </c>
      <c r="Y1034" t="s">
        <v>40</v>
      </c>
      <c r="Z1034" t="s">
        <v>46</v>
      </c>
      <c r="AA1034" t="s">
        <v>40</v>
      </c>
      <c r="AB1034" t="s">
        <v>40</v>
      </c>
      <c r="AH1034" t="s">
        <v>40</v>
      </c>
      <c r="BG1034" t="s">
        <v>40</v>
      </c>
      <c r="BH1034" t="s">
        <v>40</v>
      </c>
    </row>
    <row r="1035" spans="1:60" x14ac:dyDescent="0.2">
      <c r="A1035" t="s">
        <v>47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 t="s">
        <v>40</v>
      </c>
      <c r="J1035" t="s">
        <v>83</v>
      </c>
      <c r="K1035" t="s">
        <v>40</v>
      </c>
      <c r="L1035" t="s">
        <v>40</v>
      </c>
      <c r="M1035" t="s">
        <v>40</v>
      </c>
      <c r="N1035">
        <v>0</v>
      </c>
      <c r="O1035">
        <v>0</v>
      </c>
      <c r="P1035" t="s">
        <v>40</v>
      </c>
      <c r="Q1035" t="s">
        <v>40</v>
      </c>
      <c r="R1035">
        <v>0</v>
      </c>
      <c r="S1035">
        <v>0</v>
      </c>
      <c r="T1035" t="s">
        <v>40</v>
      </c>
      <c r="U1035" t="s">
        <v>40</v>
      </c>
      <c r="V1035" t="s">
        <v>83</v>
      </c>
      <c r="W1035" t="s">
        <v>40</v>
      </c>
      <c r="X1035" t="s">
        <v>40</v>
      </c>
      <c r="Y1035" t="s">
        <v>40</v>
      </c>
      <c r="Z1035" t="s">
        <v>83</v>
      </c>
      <c r="AA1035" t="s">
        <v>40</v>
      </c>
      <c r="AB1035" t="s">
        <v>40</v>
      </c>
      <c r="AH1035" t="s">
        <v>40</v>
      </c>
      <c r="BG1035" t="s">
        <v>40</v>
      </c>
      <c r="BH1035" t="s">
        <v>40</v>
      </c>
    </row>
    <row r="1036" spans="1:60" x14ac:dyDescent="0.2">
      <c r="A1036" t="s">
        <v>52</v>
      </c>
      <c r="B1036">
        <v>0</v>
      </c>
      <c r="C1036">
        <v>0</v>
      </c>
      <c r="D1036">
        <v>0</v>
      </c>
      <c r="E1036" t="s">
        <v>40</v>
      </c>
      <c r="F1036">
        <v>0</v>
      </c>
      <c r="G1036">
        <v>0</v>
      </c>
      <c r="H1036">
        <v>0</v>
      </c>
      <c r="I1036" t="s">
        <v>40</v>
      </c>
      <c r="J1036" t="s">
        <v>83</v>
      </c>
      <c r="K1036" t="s">
        <v>40</v>
      </c>
      <c r="L1036" t="s">
        <v>40</v>
      </c>
      <c r="M1036" t="s">
        <v>40</v>
      </c>
      <c r="N1036">
        <v>0</v>
      </c>
      <c r="O1036">
        <v>0</v>
      </c>
      <c r="P1036">
        <v>0</v>
      </c>
      <c r="Q1036" t="s">
        <v>40</v>
      </c>
      <c r="R1036">
        <v>0</v>
      </c>
      <c r="S1036">
        <v>0</v>
      </c>
      <c r="T1036" t="s">
        <v>40</v>
      </c>
      <c r="U1036" t="s">
        <v>40</v>
      </c>
      <c r="V1036">
        <v>0</v>
      </c>
      <c r="W1036">
        <v>0</v>
      </c>
      <c r="X1036">
        <v>0</v>
      </c>
      <c r="Y1036" t="s">
        <v>40</v>
      </c>
      <c r="Z1036">
        <v>0</v>
      </c>
      <c r="AA1036">
        <v>0</v>
      </c>
      <c r="AB1036" t="s">
        <v>40</v>
      </c>
      <c r="AH1036" t="s">
        <v>40</v>
      </c>
      <c r="BG1036" t="s">
        <v>40</v>
      </c>
      <c r="BH1036" t="s">
        <v>40</v>
      </c>
    </row>
    <row r="1037" spans="1:60" x14ac:dyDescent="0.2">
      <c r="A1037" t="s">
        <v>54</v>
      </c>
      <c r="B1037" t="s">
        <v>83</v>
      </c>
      <c r="C1037" t="s">
        <v>40</v>
      </c>
      <c r="D1037" t="s">
        <v>40</v>
      </c>
      <c r="E1037" t="s">
        <v>40</v>
      </c>
      <c r="F1037">
        <v>0</v>
      </c>
      <c r="G1037">
        <v>0</v>
      </c>
      <c r="H1037" t="s">
        <v>40</v>
      </c>
      <c r="I1037" t="s">
        <v>40</v>
      </c>
      <c r="J1037" t="s">
        <v>83</v>
      </c>
      <c r="K1037" t="s">
        <v>40</v>
      </c>
      <c r="L1037" t="s">
        <v>40</v>
      </c>
      <c r="M1037" t="s">
        <v>40</v>
      </c>
      <c r="N1037">
        <v>0</v>
      </c>
      <c r="O1037">
        <v>0</v>
      </c>
      <c r="P1037">
        <v>0</v>
      </c>
      <c r="Q1037" t="s">
        <v>40</v>
      </c>
      <c r="R1037">
        <v>0</v>
      </c>
      <c r="S1037">
        <v>0</v>
      </c>
      <c r="T1037" t="s">
        <v>40</v>
      </c>
      <c r="U1037" t="s">
        <v>40</v>
      </c>
      <c r="V1037">
        <v>0</v>
      </c>
      <c r="W1037">
        <v>0</v>
      </c>
      <c r="X1037" t="s">
        <v>40</v>
      </c>
      <c r="Y1037" t="s">
        <v>40</v>
      </c>
      <c r="Z1037">
        <v>0</v>
      </c>
      <c r="AA1037">
        <v>0</v>
      </c>
      <c r="AB1037">
        <v>0</v>
      </c>
      <c r="AH1037">
        <v>0</v>
      </c>
      <c r="BG1037" t="s">
        <v>40</v>
      </c>
      <c r="BH1037" t="s">
        <v>40</v>
      </c>
    </row>
    <row r="1038" spans="1:60" x14ac:dyDescent="0.2">
      <c r="A1038" t="s">
        <v>55</v>
      </c>
      <c r="B1038">
        <v>0</v>
      </c>
      <c r="C1038">
        <v>0</v>
      </c>
      <c r="D1038">
        <v>0</v>
      </c>
      <c r="E1038" t="s">
        <v>40</v>
      </c>
      <c r="F1038">
        <v>0</v>
      </c>
      <c r="G1038">
        <v>0</v>
      </c>
      <c r="H1038" t="s">
        <v>40</v>
      </c>
      <c r="I1038" t="s">
        <v>40</v>
      </c>
      <c r="J1038">
        <v>0</v>
      </c>
      <c r="K1038">
        <v>0</v>
      </c>
      <c r="L1038" t="s">
        <v>40</v>
      </c>
      <c r="M1038" t="s">
        <v>40</v>
      </c>
      <c r="N1038">
        <v>0</v>
      </c>
      <c r="O1038">
        <v>0</v>
      </c>
      <c r="P1038">
        <v>0</v>
      </c>
      <c r="Q1038" t="s">
        <v>40</v>
      </c>
      <c r="R1038">
        <v>0</v>
      </c>
      <c r="S1038">
        <v>0</v>
      </c>
      <c r="T1038">
        <v>0</v>
      </c>
      <c r="U1038" t="s">
        <v>40</v>
      </c>
      <c r="V1038">
        <v>0</v>
      </c>
      <c r="W1038">
        <v>0</v>
      </c>
      <c r="X1038" t="s">
        <v>40</v>
      </c>
      <c r="Y1038" t="s">
        <v>40</v>
      </c>
      <c r="Z1038">
        <v>0</v>
      </c>
      <c r="AA1038">
        <v>0</v>
      </c>
      <c r="AB1038" t="s">
        <v>40</v>
      </c>
      <c r="AH1038" t="s">
        <v>40</v>
      </c>
    </row>
    <row r="1039" spans="1:60" x14ac:dyDescent="0.2">
      <c r="A1039" t="s">
        <v>56</v>
      </c>
      <c r="B1039">
        <v>0</v>
      </c>
      <c r="C1039">
        <v>0</v>
      </c>
      <c r="D1039">
        <v>0</v>
      </c>
      <c r="E1039" t="s">
        <v>40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 t="s">
        <v>40</v>
      </c>
      <c r="M1039" t="s">
        <v>40</v>
      </c>
      <c r="N1039">
        <v>0</v>
      </c>
      <c r="O1039">
        <v>0</v>
      </c>
      <c r="P1039">
        <v>0</v>
      </c>
      <c r="Q1039" t="s">
        <v>40</v>
      </c>
      <c r="R1039">
        <v>0</v>
      </c>
      <c r="S1039">
        <v>0</v>
      </c>
      <c r="T1039" t="s">
        <v>40</v>
      </c>
      <c r="U1039" t="s">
        <v>40</v>
      </c>
      <c r="V1039" t="s">
        <v>83</v>
      </c>
      <c r="W1039" t="s">
        <v>40</v>
      </c>
      <c r="X1039" t="s">
        <v>40</v>
      </c>
      <c r="Y1039" t="s">
        <v>40</v>
      </c>
      <c r="Z1039">
        <v>0</v>
      </c>
      <c r="AA1039">
        <v>0</v>
      </c>
      <c r="AB1039" t="s">
        <v>40</v>
      </c>
      <c r="AH1039" t="s">
        <v>40</v>
      </c>
    </row>
    <row r="1042" spans="1:60" x14ac:dyDescent="0.2">
      <c r="A1042" t="s">
        <v>88</v>
      </c>
      <c r="BG1042" t="s">
        <v>40</v>
      </c>
      <c r="BH1042" t="s">
        <v>40</v>
      </c>
    </row>
    <row r="1043" spans="1:60" x14ac:dyDescent="0.2">
      <c r="BG1043" t="s">
        <v>40</v>
      </c>
      <c r="BH1043" t="s">
        <v>40</v>
      </c>
    </row>
    <row r="1044" spans="1:60" x14ac:dyDescent="0.2">
      <c r="B1044" t="s">
        <v>39</v>
      </c>
      <c r="C1044" t="s">
        <v>40</v>
      </c>
      <c r="D1044" t="s">
        <v>40</v>
      </c>
      <c r="E1044" t="s">
        <v>40</v>
      </c>
      <c r="F1044" t="s">
        <v>41</v>
      </c>
      <c r="G1044" t="s">
        <v>40</v>
      </c>
      <c r="H1044" t="s">
        <v>40</v>
      </c>
      <c r="I1044" t="s">
        <v>40</v>
      </c>
      <c r="J1044" t="s">
        <v>42</v>
      </c>
      <c r="K1044" t="s">
        <v>40</v>
      </c>
      <c r="L1044" t="s">
        <v>40</v>
      </c>
      <c r="M1044" t="s">
        <v>40</v>
      </c>
      <c r="N1044" t="s">
        <v>43</v>
      </c>
      <c r="O1044" t="s">
        <v>40</v>
      </c>
      <c r="P1044" t="s">
        <v>40</v>
      </c>
      <c r="Q1044" t="s">
        <v>40</v>
      </c>
      <c r="R1044" t="s">
        <v>44</v>
      </c>
      <c r="S1044" t="s">
        <v>40</v>
      </c>
      <c r="T1044" t="s">
        <v>40</v>
      </c>
      <c r="U1044" t="s">
        <v>40</v>
      </c>
      <c r="V1044" t="s">
        <v>45</v>
      </c>
      <c r="W1044" t="s">
        <v>40</v>
      </c>
      <c r="X1044" t="s">
        <v>40</v>
      </c>
      <c r="Y1044" t="s">
        <v>40</v>
      </c>
      <c r="Z1044" t="s">
        <v>46</v>
      </c>
      <c r="AA1044" t="s">
        <v>40</v>
      </c>
      <c r="AB1044" t="s">
        <v>40</v>
      </c>
      <c r="AH1044" t="s">
        <v>40</v>
      </c>
      <c r="BG1044" t="s">
        <v>40</v>
      </c>
      <c r="BH1044" t="s">
        <v>40</v>
      </c>
    </row>
    <row r="1045" spans="1:60" x14ac:dyDescent="0.2">
      <c r="A1045" t="s">
        <v>47</v>
      </c>
      <c r="B1045">
        <v>1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 t="s">
        <v>40</v>
      </c>
      <c r="J1045" t="s">
        <v>83</v>
      </c>
      <c r="K1045" t="s">
        <v>40</v>
      </c>
      <c r="L1045" t="s">
        <v>40</v>
      </c>
      <c r="M1045" t="s">
        <v>40</v>
      </c>
      <c r="N1045">
        <v>1</v>
      </c>
      <c r="O1045">
        <v>1</v>
      </c>
      <c r="P1045" t="s">
        <v>40</v>
      </c>
      <c r="Q1045" t="s">
        <v>40</v>
      </c>
      <c r="R1045">
        <v>1</v>
      </c>
      <c r="S1045">
        <v>1</v>
      </c>
      <c r="T1045" t="s">
        <v>40</v>
      </c>
      <c r="U1045" t="s">
        <v>40</v>
      </c>
      <c r="V1045" t="s">
        <v>83</v>
      </c>
      <c r="W1045" t="s">
        <v>40</v>
      </c>
      <c r="X1045" t="s">
        <v>40</v>
      </c>
      <c r="Y1045" t="s">
        <v>40</v>
      </c>
      <c r="Z1045" t="s">
        <v>83</v>
      </c>
      <c r="AA1045" t="s">
        <v>40</v>
      </c>
      <c r="AB1045" t="s">
        <v>40</v>
      </c>
      <c r="AH1045" t="s">
        <v>40</v>
      </c>
      <c r="BG1045" t="s">
        <v>40</v>
      </c>
      <c r="BH1045" t="s">
        <v>40</v>
      </c>
    </row>
    <row r="1046" spans="1:60" x14ac:dyDescent="0.2">
      <c r="A1046" t="s">
        <v>52</v>
      </c>
      <c r="B1046">
        <v>1</v>
      </c>
      <c r="C1046">
        <v>1</v>
      </c>
      <c r="D1046">
        <v>1</v>
      </c>
      <c r="E1046" t="s">
        <v>40</v>
      </c>
      <c r="F1046">
        <v>1</v>
      </c>
      <c r="G1046">
        <v>1</v>
      </c>
      <c r="H1046">
        <v>1</v>
      </c>
      <c r="I1046" t="s">
        <v>40</v>
      </c>
      <c r="J1046" t="s">
        <v>83</v>
      </c>
      <c r="K1046" t="s">
        <v>40</v>
      </c>
      <c r="L1046" t="s">
        <v>40</v>
      </c>
      <c r="M1046" t="s">
        <v>40</v>
      </c>
      <c r="N1046">
        <v>1</v>
      </c>
      <c r="O1046">
        <v>1</v>
      </c>
      <c r="P1046">
        <v>1</v>
      </c>
      <c r="Q1046" t="s">
        <v>40</v>
      </c>
      <c r="R1046">
        <v>1</v>
      </c>
      <c r="S1046">
        <v>1</v>
      </c>
      <c r="T1046" t="s">
        <v>40</v>
      </c>
      <c r="U1046" t="s">
        <v>40</v>
      </c>
      <c r="V1046">
        <v>1</v>
      </c>
      <c r="W1046">
        <v>1</v>
      </c>
      <c r="X1046">
        <v>1</v>
      </c>
      <c r="Y1046" t="s">
        <v>40</v>
      </c>
      <c r="Z1046">
        <v>1</v>
      </c>
      <c r="AA1046">
        <v>1</v>
      </c>
      <c r="AB1046" t="s">
        <v>40</v>
      </c>
      <c r="AH1046" t="s">
        <v>40</v>
      </c>
      <c r="BG1046" t="s">
        <v>40</v>
      </c>
      <c r="BH1046" t="s">
        <v>40</v>
      </c>
    </row>
    <row r="1047" spans="1:60" x14ac:dyDescent="0.2">
      <c r="A1047" t="s">
        <v>54</v>
      </c>
      <c r="B1047" t="s">
        <v>83</v>
      </c>
      <c r="C1047" t="s">
        <v>40</v>
      </c>
      <c r="D1047" t="s">
        <v>40</v>
      </c>
      <c r="E1047" t="s">
        <v>40</v>
      </c>
      <c r="F1047">
        <v>1</v>
      </c>
      <c r="G1047">
        <v>1</v>
      </c>
      <c r="H1047" t="s">
        <v>40</v>
      </c>
      <c r="I1047" t="s">
        <v>40</v>
      </c>
      <c r="J1047" t="s">
        <v>83</v>
      </c>
      <c r="K1047" t="s">
        <v>40</v>
      </c>
      <c r="L1047" t="s">
        <v>40</v>
      </c>
      <c r="M1047" t="s">
        <v>40</v>
      </c>
      <c r="N1047">
        <v>1</v>
      </c>
      <c r="O1047">
        <v>1</v>
      </c>
      <c r="P1047">
        <v>1</v>
      </c>
      <c r="Q1047" t="s">
        <v>40</v>
      </c>
      <c r="R1047">
        <v>1</v>
      </c>
      <c r="S1047">
        <v>1</v>
      </c>
      <c r="T1047" t="s">
        <v>40</v>
      </c>
      <c r="U1047" t="s">
        <v>40</v>
      </c>
      <c r="V1047">
        <v>1</v>
      </c>
      <c r="W1047">
        <v>1</v>
      </c>
      <c r="X1047" t="s">
        <v>40</v>
      </c>
      <c r="Y1047" t="s">
        <v>40</v>
      </c>
      <c r="Z1047">
        <v>1</v>
      </c>
      <c r="AA1047">
        <v>1</v>
      </c>
      <c r="AB1047">
        <v>1</v>
      </c>
      <c r="AH1047">
        <v>1</v>
      </c>
      <c r="BG1047" t="s">
        <v>40</v>
      </c>
      <c r="BH1047" t="s">
        <v>40</v>
      </c>
    </row>
    <row r="1048" spans="1:60" x14ac:dyDescent="0.2">
      <c r="A1048" t="s">
        <v>55</v>
      </c>
      <c r="B1048">
        <v>1</v>
      </c>
      <c r="C1048">
        <v>1</v>
      </c>
      <c r="D1048">
        <v>1</v>
      </c>
      <c r="E1048" t="s">
        <v>40</v>
      </c>
      <c r="F1048">
        <v>1</v>
      </c>
      <c r="G1048">
        <v>1</v>
      </c>
      <c r="H1048" t="s">
        <v>40</v>
      </c>
      <c r="I1048" t="s">
        <v>40</v>
      </c>
      <c r="J1048">
        <v>1</v>
      </c>
      <c r="K1048">
        <v>1</v>
      </c>
      <c r="L1048" t="s">
        <v>40</v>
      </c>
      <c r="M1048" t="s">
        <v>40</v>
      </c>
      <c r="N1048">
        <v>1</v>
      </c>
      <c r="O1048">
        <v>1</v>
      </c>
      <c r="P1048">
        <v>1</v>
      </c>
      <c r="Q1048" t="s">
        <v>40</v>
      </c>
      <c r="R1048">
        <v>1</v>
      </c>
      <c r="S1048">
        <v>1</v>
      </c>
      <c r="T1048">
        <v>1</v>
      </c>
      <c r="U1048" t="s">
        <v>40</v>
      </c>
      <c r="V1048">
        <v>1</v>
      </c>
      <c r="W1048">
        <v>1</v>
      </c>
      <c r="X1048" t="s">
        <v>40</v>
      </c>
      <c r="Y1048" t="s">
        <v>40</v>
      </c>
      <c r="Z1048">
        <v>1</v>
      </c>
      <c r="AA1048">
        <v>1</v>
      </c>
      <c r="AB1048" t="s">
        <v>40</v>
      </c>
      <c r="AH1048" t="s">
        <v>40</v>
      </c>
    </row>
    <row r="1049" spans="1:60" x14ac:dyDescent="0.2">
      <c r="A1049" t="s">
        <v>56</v>
      </c>
      <c r="B1049">
        <v>1</v>
      </c>
      <c r="C1049">
        <v>1</v>
      </c>
      <c r="D1049">
        <v>1</v>
      </c>
      <c r="E1049" t="s">
        <v>40</v>
      </c>
      <c r="F1049">
        <v>1</v>
      </c>
      <c r="G1049">
        <v>1</v>
      </c>
      <c r="H1049">
        <v>1</v>
      </c>
      <c r="I1049">
        <v>1</v>
      </c>
      <c r="J1049">
        <v>1</v>
      </c>
      <c r="K1049">
        <v>1</v>
      </c>
      <c r="L1049" t="s">
        <v>40</v>
      </c>
      <c r="M1049" t="s">
        <v>40</v>
      </c>
      <c r="N1049">
        <v>1</v>
      </c>
      <c r="O1049">
        <v>1</v>
      </c>
      <c r="P1049">
        <v>1</v>
      </c>
      <c r="Q1049" t="s">
        <v>40</v>
      </c>
      <c r="R1049">
        <v>1</v>
      </c>
      <c r="S1049">
        <v>1</v>
      </c>
      <c r="T1049" t="s">
        <v>40</v>
      </c>
      <c r="U1049" t="s">
        <v>40</v>
      </c>
      <c r="V1049" t="s">
        <v>83</v>
      </c>
      <c r="W1049" t="s">
        <v>40</v>
      </c>
      <c r="X1049" t="s">
        <v>40</v>
      </c>
      <c r="Y1049" t="s">
        <v>40</v>
      </c>
      <c r="Z1049">
        <v>1</v>
      </c>
      <c r="AA1049">
        <v>1</v>
      </c>
      <c r="AB1049" t="s">
        <v>40</v>
      </c>
      <c r="AH1049" t="s">
        <v>40</v>
      </c>
    </row>
    <row r="1052" spans="1:60" x14ac:dyDescent="0.2">
      <c r="A1052" t="s">
        <v>89</v>
      </c>
      <c r="BG1052" t="s">
        <v>40</v>
      </c>
      <c r="BH1052" t="s">
        <v>40</v>
      </c>
    </row>
    <row r="1053" spans="1:60" x14ac:dyDescent="0.2">
      <c r="BG1053" t="s">
        <v>40</v>
      </c>
      <c r="BH1053" t="s">
        <v>40</v>
      </c>
    </row>
    <row r="1054" spans="1:60" x14ac:dyDescent="0.2">
      <c r="B1054" t="s">
        <v>39</v>
      </c>
      <c r="C1054" t="s">
        <v>40</v>
      </c>
      <c r="D1054" t="s">
        <v>40</v>
      </c>
      <c r="E1054" t="s">
        <v>40</v>
      </c>
      <c r="F1054" t="s">
        <v>41</v>
      </c>
      <c r="G1054" t="s">
        <v>40</v>
      </c>
      <c r="H1054" t="s">
        <v>40</v>
      </c>
      <c r="I1054" t="s">
        <v>40</v>
      </c>
      <c r="J1054" t="s">
        <v>42</v>
      </c>
      <c r="K1054" t="s">
        <v>40</v>
      </c>
      <c r="L1054" t="s">
        <v>40</v>
      </c>
      <c r="M1054" t="s">
        <v>40</v>
      </c>
      <c r="N1054" t="s">
        <v>43</v>
      </c>
      <c r="O1054" t="s">
        <v>40</v>
      </c>
      <c r="P1054" t="s">
        <v>40</v>
      </c>
      <c r="Q1054" t="s">
        <v>40</v>
      </c>
      <c r="R1054" t="s">
        <v>44</v>
      </c>
      <c r="S1054" t="s">
        <v>40</v>
      </c>
      <c r="T1054" t="s">
        <v>40</v>
      </c>
      <c r="U1054" t="s">
        <v>40</v>
      </c>
      <c r="V1054" t="s">
        <v>45</v>
      </c>
      <c r="W1054" t="s">
        <v>40</v>
      </c>
      <c r="X1054" t="s">
        <v>40</v>
      </c>
      <c r="Y1054" t="s">
        <v>40</v>
      </c>
      <c r="Z1054" t="s">
        <v>46</v>
      </c>
      <c r="AA1054" t="s">
        <v>40</v>
      </c>
      <c r="AB1054" t="s">
        <v>40</v>
      </c>
      <c r="AH1054" t="s">
        <v>40</v>
      </c>
      <c r="BG1054" t="s">
        <v>40</v>
      </c>
      <c r="BH1054" t="s">
        <v>40</v>
      </c>
    </row>
    <row r="1055" spans="1:60" x14ac:dyDescent="0.2">
      <c r="A1055" t="s">
        <v>47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 t="s">
        <v>40</v>
      </c>
      <c r="J1055" t="s">
        <v>83</v>
      </c>
      <c r="K1055" t="s">
        <v>40</v>
      </c>
      <c r="L1055" t="s">
        <v>40</v>
      </c>
      <c r="M1055" t="s">
        <v>40</v>
      </c>
      <c r="N1055">
        <v>0</v>
      </c>
      <c r="O1055">
        <v>0</v>
      </c>
      <c r="P1055" t="s">
        <v>40</v>
      </c>
      <c r="Q1055" t="s">
        <v>40</v>
      </c>
      <c r="R1055">
        <v>0</v>
      </c>
      <c r="S1055">
        <v>0</v>
      </c>
      <c r="T1055" t="s">
        <v>40</v>
      </c>
      <c r="U1055" t="s">
        <v>40</v>
      </c>
      <c r="V1055" t="s">
        <v>83</v>
      </c>
      <c r="W1055" t="s">
        <v>40</v>
      </c>
      <c r="X1055" t="s">
        <v>40</v>
      </c>
      <c r="Y1055" t="s">
        <v>40</v>
      </c>
      <c r="Z1055" t="s">
        <v>83</v>
      </c>
      <c r="AA1055" t="s">
        <v>40</v>
      </c>
      <c r="AB1055" t="s">
        <v>40</v>
      </c>
      <c r="AH1055" t="s">
        <v>40</v>
      </c>
      <c r="BG1055" t="s">
        <v>40</v>
      </c>
      <c r="BH1055" t="s">
        <v>40</v>
      </c>
    </row>
    <row r="1056" spans="1:60" x14ac:dyDescent="0.2">
      <c r="A1056" t="s">
        <v>52</v>
      </c>
      <c r="B1056">
        <v>0</v>
      </c>
      <c r="C1056">
        <v>0</v>
      </c>
      <c r="D1056">
        <v>0</v>
      </c>
      <c r="E1056" t="s">
        <v>40</v>
      </c>
      <c r="F1056">
        <v>0</v>
      </c>
      <c r="G1056">
        <v>0</v>
      </c>
      <c r="H1056">
        <v>0</v>
      </c>
      <c r="I1056" t="s">
        <v>40</v>
      </c>
      <c r="J1056" t="s">
        <v>83</v>
      </c>
      <c r="K1056" t="s">
        <v>40</v>
      </c>
      <c r="L1056" t="s">
        <v>40</v>
      </c>
      <c r="M1056" t="s">
        <v>40</v>
      </c>
      <c r="N1056">
        <v>0</v>
      </c>
      <c r="O1056">
        <v>0</v>
      </c>
      <c r="P1056">
        <v>0</v>
      </c>
      <c r="Q1056" t="s">
        <v>40</v>
      </c>
      <c r="R1056">
        <v>0</v>
      </c>
      <c r="S1056">
        <v>0</v>
      </c>
      <c r="T1056" t="s">
        <v>40</v>
      </c>
      <c r="U1056" t="s">
        <v>40</v>
      </c>
      <c r="V1056">
        <v>0</v>
      </c>
      <c r="W1056">
        <v>0</v>
      </c>
      <c r="X1056">
        <v>0</v>
      </c>
      <c r="Y1056" t="s">
        <v>40</v>
      </c>
      <c r="Z1056">
        <v>0</v>
      </c>
      <c r="AA1056">
        <v>0</v>
      </c>
      <c r="AB1056" t="s">
        <v>40</v>
      </c>
      <c r="AH1056" t="s">
        <v>40</v>
      </c>
      <c r="BG1056" t="s">
        <v>40</v>
      </c>
      <c r="BH1056" t="s">
        <v>40</v>
      </c>
    </row>
    <row r="1057" spans="1:60" x14ac:dyDescent="0.2">
      <c r="A1057" t="s">
        <v>54</v>
      </c>
      <c r="B1057" t="s">
        <v>83</v>
      </c>
      <c r="C1057" t="s">
        <v>40</v>
      </c>
      <c r="D1057" t="s">
        <v>40</v>
      </c>
      <c r="E1057" t="s">
        <v>40</v>
      </c>
      <c r="F1057">
        <v>0</v>
      </c>
      <c r="G1057">
        <v>0</v>
      </c>
      <c r="H1057" t="s">
        <v>40</v>
      </c>
      <c r="I1057" t="s">
        <v>40</v>
      </c>
      <c r="J1057" t="s">
        <v>83</v>
      </c>
      <c r="K1057" t="s">
        <v>40</v>
      </c>
      <c r="L1057" t="s">
        <v>40</v>
      </c>
      <c r="M1057" t="s">
        <v>40</v>
      </c>
      <c r="N1057">
        <v>0</v>
      </c>
      <c r="O1057">
        <v>0</v>
      </c>
      <c r="P1057">
        <v>0</v>
      </c>
      <c r="Q1057" t="s">
        <v>40</v>
      </c>
      <c r="R1057">
        <v>0</v>
      </c>
      <c r="S1057">
        <v>0</v>
      </c>
      <c r="T1057" t="s">
        <v>40</v>
      </c>
      <c r="U1057" t="s">
        <v>40</v>
      </c>
      <c r="V1057">
        <v>0</v>
      </c>
      <c r="W1057">
        <v>0</v>
      </c>
      <c r="X1057" t="s">
        <v>40</v>
      </c>
      <c r="Y1057" t="s">
        <v>40</v>
      </c>
      <c r="Z1057">
        <v>0</v>
      </c>
      <c r="AA1057">
        <v>0</v>
      </c>
      <c r="AB1057">
        <v>0</v>
      </c>
      <c r="AH1057">
        <v>0</v>
      </c>
      <c r="BG1057" t="s">
        <v>40</v>
      </c>
      <c r="BH1057" t="s">
        <v>40</v>
      </c>
    </row>
    <row r="1058" spans="1:60" x14ac:dyDescent="0.2">
      <c r="A1058" t="s">
        <v>55</v>
      </c>
      <c r="B1058">
        <v>0</v>
      </c>
      <c r="C1058">
        <v>0</v>
      </c>
      <c r="D1058">
        <v>0</v>
      </c>
      <c r="E1058" t="s">
        <v>40</v>
      </c>
      <c r="F1058">
        <v>0</v>
      </c>
      <c r="G1058">
        <v>0</v>
      </c>
      <c r="H1058" t="s">
        <v>40</v>
      </c>
      <c r="I1058" t="s">
        <v>40</v>
      </c>
      <c r="J1058">
        <v>0</v>
      </c>
      <c r="K1058">
        <v>0</v>
      </c>
      <c r="L1058" t="s">
        <v>40</v>
      </c>
      <c r="M1058" t="s">
        <v>40</v>
      </c>
      <c r="N1058">
        <v>0</v>
      </c>
      <c r="O1058">
        <v>0</v>
      </c>
      <c r="P1058">
        <v>0</v>
      </c>
      <c r="Q1058" t="s">
        <v>40</v>
      </c>
      <c r="R1058">
        <v>0</v>
      </c>
      <c r="S1058">
        <v>0</v>
      </c>
      <c r="T1058">
        <v>0</v>
      </c>
      <c r="U1058" t="s">
        <v>40</v>
      </c>
      <c r="V1058">
        <v>0</v>
      </c>
      <c r="W1058">
        <v>0</v>
      </c>
      <c r="X1058" t="s">
        <v>40</v>
      </c>
      <c r="Y1058" t="s">
        <v>40</v>
      </c>
      <c r="Z1058">
        <v>0</v>
      </c>
      <c r="AA1058">
        <v>0</v>
      </c>
      <c r="AB1058" t="s">
        <v>40</v>
      </c>
      <c r="AH1058" t="s">
        <v>40</v>
      </c>
    </row>
    <row r="1059" spans="1:60" x14ac:dyDescent="0.2">
      <c r="A1059" t="s">
        <v>56</v>
      </c>
      <c r="B1059">
        <v>0</v>
      </c>
      <c r="C1059">
        <v>0</v>
      </c>
      <c r="D1059">
        <v>0</v>
      </c>
      <c r="E1059" t="s">
        <v>40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 t="s">
        <v>40</v>
      </c>
      <c r="M1059" t="s">
        <v>40</v>
      </c>
      <c r="N1059">
        <v>0</v>
      </c>
      <c r="O1059">
        <v>0</v>
      </c>
      <c r="P1059">
        <v>0</v>
      </c>
      <c r="Q1059" t="s">
        <v>40</v>
      </c>
      <c r="R1059">
        <v>0</v>
      </c>
      <c r="S1059">
        <v>0</v>
      </c>
      <c r="T1059" t="s">
        <v>40</v>
      </c>
      <c r="U1059" t="s">
        <v>40</v>
      </c>
      <c r="V1059" t="s">
        <v>83</v>
      </c>
      <c r="W1059" t="s">
        <v>40</v>
      </c>
      <c r="X1059" t="s">
        <v>40</v>
      </c>
      <c r="Y1059" t="s">
        <v>40</v>
      </c>
      <c r="Z1059">
        <v>0</v>
      </c>
      <c r="AA1059">
        <v>0</v>
      </c>
      <c r="AB1059" t="s">
        <v>40</v>
      </c>
      <c r="AH1059" t="s">
        <v>40</v>
      </c>
    </row>
    <row r="1062" spans="1:60" x14ac:dyDescent="0.2">
      <c r="A1062" t="s">
        <v>90</v>
      </c>
      <c r="BG1062" t="s">
        <v>40</v>
      </c>
      <c r="BH1062" t="s">
        <v>40</v>
      </c>
    </row>
    <row r="1063" spans="1:60" x14ac:dyDescent="0.2">
      <c r="BG1063" t="s">
        <v>40</v>
      </c>
      <c r="BH1063" t="s">
        <v>40</v>
      </c>
    </row>
    <row r="1064" spans="1:60" x14ac:dyDescent="0.2">
      <c r="B1064" t="s">
        <v>39</v>
      </c>
      <c r="C1064" t="s">
        <v>40</v>
      </c>
      <c r="D1064" t="s">
        <v>40</v>
      </c>
      <c r="E1064" t="s">
        <v>40</v>
      </c>
      <c r="F1064" t="s">
        <v>41</v>
      </c>
      <c r="G1064" t="s">
        <v>40</v>
      </c>
      <c r="H1064" t="s">
        <v>40</v>
      </c>
      <c r="I1064" t="s">
        <v>40</v>
      </c>
      <c r="J1064" t="s">
        <v>42</v>
      </c>
      <c r="K1064" t="s">
        <v>40</v>
      </c>
      <c r="L1064" t="s">
        <v>40</v>
      </c>
      <c r="M1064" t="s">
        <v>40</v>
      </c>
      <c r="N1064" t="s">
        <v>43</v>
      </c>
      <c r="O1064" t="s">
        <v>40</v>
      </c>
      <c r="P1064" t="s">
        <v>40</v>
      </c>
      <c r="Q1064" t="s">
        <v>40</v>
      </c>
      <c r="R1064" t="s">
        <v>44</v>
      </c>
      <c r="S1064" t="s">
        <v>40</v>
      </c>
      <c r="T1064" t="s">
        <v>40</v>
      </c>
      <c r="U1064" t="s">
        <v>40</v>
      </c>
      <c r="V1064" t="s">
        <v>45</v>
      </c>
      <c r="W1064" t="s">
        <v>40</v>
      </c>
      <c r="X1064" t="s">
        <v>40</v>
      </c>
      <c r="Y1064" t="s">
        <v>40</v>
      </c>
      <c r="Z1064" t="s">
        <v>46</v>
      </c>
      <c r="AA1064" t="s">
        <v>40</v>
      </c>
      <c r="AB1064" t="s">
        <v>40</v>
      </c>
      <c r="AH1064" t="s">
        <v>40</v>
      </c>
      <c r="BG1064" t="s">
        <v>40</v>
      </c>
      <c r="BH1064" t="s">
        <v>40</v>
      </c>
    </row>
    <row r="1065" spans="1:60" x14ac:dyDescent="0.2">
      <c r="A1065" t="s">
        <v>47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 t="s">
        <v>40</v>
      </c>
      <c r="J1065" t="s">
        <v>83</v>
      </c>
      <c r="K1065" t="s">
        <v>40</v>
      </c>
      <c r="L1065" t="s">
        <v>40</v>
      </c>
      <c r="M1065" t="s">
        <v>40</v>
      </c>
      <c r="N1065">
        <v>0</v>
      </c>
      <c r="O1065">
        <v>0</v>
      </c>
      <c r="P1065" t="s">
        <v>40</v>
      </c>
      <c r="Q1065" t="s">
        <v>40</v>
      </c>
      <c r="R1065">
        <v>0</v>
      </c>
      <c r="S1065">
        <v>0</v>
      </c>
      <c r="T1065" t="s">
        <v>40</v>
      </c>
      <c r="U1065" t="s">
        <v>40</v>
      </c>
      <c r="V1065" t="s">
        <v>83</v>
      </c>
      <c r="W1065" t="s">
        <v>40</v>
      </c>
      <c r="X1065" t="s">
        <v>40</v>
      </c>
      <c r="Y1065" t="s">
        <v>40</v>
      </c>
      <c r="Z1065" t="s">
        <v>83</v>
      </c>
      <c r="AA1065" t="s">
        <v>40</v>
      </c>
      <c r="AB1065" t="s">
        <v>40</v>
      </c>
      <c r="AH1065" t="s">
        <v>40</v>
      </c>
      <c r="BG1065" t="s">
        <v>40</v>
      </c>
      <c r="BH1065" t="s">
        <v>40</v>
      </c>
    </row>
    <row r="1066" spans="1:60" x14ac:dyDescent="0.2">
      <c r="A1066" t="s">
        <v>52</v>
      </c>
      <c r="B1066">
        <v>0</v>
      </c>
      <c r="C1066">
        <v>0</v>
      </c>
      <c r="D1066">
        <v>0</v>
      </c>
      <c r="E1066" t="s">
        <v>40</v>
      </c>
      <c r="F1066">
        <v>0</v>
      </c>
      <c r="G1066">
        <v>0</v>
      </c>
      <c r="H1066">
        <v>0</v>
      </c>
      <c r="I1066" t="s">
        <v>40</v>
      </c>
      <c r="J1066" t="s">
        <v>83</v>
      </c>
      <c r="K1066" t="s">
        <v>40</v>
      </c>
      <c r="L1066" t="s">
        <v>40</v>
      </c>
      <c r="M1066" t="s">
        <v>40</v>
      </c>
      <c r="N1066">
        <v>0</v>
      </c>
      <c r="O1066">
        <v>0</v>
      </c>
      <c r="P1066">
        <v>0</v>
      </c>
      <c r="Q1066" t="s">
        <v>40</v>
      </c>
      <c r="R1066">
        <v>0</v>
      </c>
      <c r="S1066">
        <v>0</v>
      </c>
      <c r="T1066" t="s">
        <v>40</v>
      </c>
      <c r="U1066" t="s">
        <v>40</v>
      </c>
      <c r="V1066">
        <v>0</v>
      </c>
      <c r="W1066">
        <v>0</v>
      </c>
      <c r="X1066">
        <v>0</v>
      </c>
      <c r="Y1066" t="s">
        <v>40</v>
      </c>
      <c r="Z1066">
        <v>0</v>
      </c>
      <c r="AA1066">
        <v>0</v>
      </c>
      <c r="AB1066" t="s">
        <v>40</v>
      </c>
      <c r="AH1066" t="s">
        <v>40</v>
      </c>
      <c r="BG1066" t="s">
        <v>40</v>
      </c>
      <c r="BH1066" t="s">
        <v>40</v>
      </c>
    </row>
    <row r="1067" spans="1:60" x14ac:dyDescent="0.2">
      <c r="A1067" t="s">
        <v>54</v>
      </c>
      <c r="B1067" t="s">
        <v>83</v>
      </c>
      <c r="C1067" t="s">
        <v>40</v>
      </c>
      <c r="D1067" t="s">
        <v>40</v>
      </c>
      <c r="E1067" t="s">
        <v>40</v>
      </c>
      <c r="F1067">
        <v>0</v>
      </c>
      <c r="G1067">
        <v>0</v>
      </c>
      <c r="H1067" t="s">
        <v>40</v>
      </c>
      <c r="I1067" t="s">
        <v>40</v>
      </c>
      <c r="J1067" t="s">
        <v>83</v>
      </c>
      <c r="K1067" t="s">
        <v>40</v>
      </c>
      <c r="L1067" t="s">
        <v>40</v>
      </c>
      <c r="M1067" t="s">
        <v>40</v>
      </c>
      <c r="N1067">
        <v>0</v>
      </c>
      <c r="O1067">
        <v>0</v>
      </c>
      <c r="P1067">
        <v>0</v>
      </c>
      <c r="Q1067" t="s">
        <v>40</v>
      </c>
      <c r="R1067">
        <v>0</v>
      </c>
      <c r="S1067">
        <v>0</v>
      </c>
      <c r="T1067" t="s">
        <v>40</v>
      </c>
      <c r="U1067" t="s">
        <v>40</v>
      </c>
      <c r="V1067">
        <v>0</v>
      </c>
      <c r="W1067">
        <v>0</v>
      </c>
      <c r="X1067" t="s">
        <v>40</v>
      </c>
      <c r="Y1067" t="s">
        <v>40</v>
      </c>
      <c r="Z1067">
        <v>0</v>
      </c>
      <c r="AA1067">
        <v>0</v>
      </c>
      <c r="AB1067">
        <v>0</v>
      </c>
      <c r="AH1067">
        <v>0</v>
      </c>
      <c r="BG1067" t="s">
        <v>40</v>
      </c>
      <c r="BH1067" t="s">
        <v>40</v>
      </c>
    </row>
    <row r="1068" spans="1:60" x14ac:dyDescent="0.2">
      <c r="A1068" t="s">
        <v>55</v>
      </c>
      <c r="B1068">
        <v>0</v>
      </c>
      <c r="C1068">
        <v>0</v>
      </c>
      <c r="D1068">
        <v>0</v>
      </c>
      <c r="E1068" t="s">
        <v>40</v>
      </c>
      <c r="F1068">
        <v>0</v>
      </c>
      <c r="G1068">
        <v>0</v>
      </c>
      <c r="H1068" t="s">
        <v>40</v>
      </c>
      <c r="I1068" t="s">
        <v>40</v>
      </c>
      <c r="J1068">
        <v>0</v>
      </c>
      <c r="K1068">
        <v>0</v>
      </c>
      <c r="L1068" t="s">
        <v>40</v>
      </c>
      <c r="M1068" t="s">
        <v>40</v>
      </c>
      <c r="N1068">
        <v>0</v>
      </c>
      <c r="O1068">
        <v>0</v>
      </c>
      <c r="P1068">
        <v>0</v>
      </c>
      <c r="Q1068" t="s">
        <v>40</v>
      </c>
      <c r="R1068">
        <v>0</v>
      </c>
      <c r="S1068">
        <v>0</v>
      </c>
      <c r="T1068">
        <v>0</v>
      </c>
      <c r="U1068" t="s">
        <v>40</v>
      </c>
      <c r="V1068">
        <v>0</v>
      </c>
      <c r="W1068">
        <v>0</v>
      </c>
      <c r="X1068" t="s">
        <v>40</v>
      </c>
      <c r="Y1068" t="s">
        <v>40</v>
      </c>
      <c r="Z1068">
        <v>0</v>
      </c>
      <c r="AA1068">
        <v>0</v>
      </c>
      <c r="AB1068" t="s">
        <v>40</v>
      </c>
      <c r="AH1068" t="s">
        <v>40</v>
      </c>
    </row>
    <row r="1069" spans="1:60" x14ac:dyDescent="0.2">
      <c r="A1069" t="s">
        <v>56</v>
      </c>
      <c r="B1069">
        <v>0</v>
      </c>
      <c r="C1069">
        <v>0</v>
      </c>
      <c r="D1069">
        <v>0</v>
      </c>
      <c r="E1069" t="s">
        <v>40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 t="s">
        <v>40</v>
      </c>
      <c r="M1069" t="s">
        <v>40</v>
      </c>
      <c r="N1069">
        <v>0</v>
      </c>
      <c r="O1069">
        <v>0</v>
      </c>
      <c r="P1069">
        <v>0</v>
      </c>
      <c r="Q1069" t="s">
        <v>40</v>
      </c>
      <c r="R1069">
        <v>0</v>
      </c>
      <c r="S1069">
        <v>0</v>
      </c>
      <c r="T1069" t="s">
        <v>40</v>
      </c>
      <c r="U1069" t="s">
        <v>40</v>
      </c>
      <c r="V1069" t="s">
        <v>83</v>
      </c>
      <c r="W1069" t="s">
        <v>40</v>
      </c>
      <c r="X1069" t="s">
        <v>40</v>
      </c>
      <c r="Y1069" t="s">
        <v>40</v>
      </c>
      <c r="Z1069">
        <v>0</v>
      </c>
      <c r="AA1069">
        <v>0</v>
      </c>
      <c r="AB1069" t="s">
        <v>40</v>
      </c>
      <c r="AH1069" t="s">
        <v>40</v>
      </c>
    </row>
    <row r="1072" spans="1:60" x14ac:dyDescent="0.2">
      <c r="A1072" t="s">
        <v>91</v>
      </c>
      <c r="BG1072" t="s">
        <v>40</v>
      </c>
      <c r="BH1072" t="s">
        <v>40</v>
      </c>
    </row>
    <row r="1073" spans="1:60" x14ac:dyDescent="0.2">
      <c r="BG1073" t="s">
        <v>40</v>
      </c>
      <c r="BH1073" t="s">
        <v>40</v>
      </c>
    </row>
    <row r="1074" spans="1:60" x14ac:dyDescent="0.2">
      <c r="B1074" t="s">
        <v>39</v>
      </c>
      <c r="C1074" t="s">
        <v>40</v>
      </c>
      <c r="D1074" t="s">
        <v>40</v>
      </c>
      <c r="E1074" t="s">
        <v>40</v>
      </c>
      <c r="F1074" t="s">
        <v>41</v>
      </c>
      <c r="G1074" t="s">
        <v>40</v>
      </c>
      <c r="H1074" t="s">
        <v>40</v>
      </c>
      <c r="I1074" t="s">
        <v>40</v>
      </c>
      <c r="J1074" t="s">
        <v>42</v>
      </c>
      <c r="K1074" t="s">
        <v>40</v>
      </c>
      <c r="L1074" t="s">
        <v>40</v>
      </c>
      <c r="M1074" t="s">
        <v>40</v>
      </c>
      <c r="N1074" t="s">
        <v>43</v>
      </c>
      <c r="O1074" t="s">
        <v>40</v>
      </c>
      <c r="P1074" t="s">
        <v>40</v>
      </c>
      <c r="Q1074" t="s">
        <v>40</v>
      </c>
      <c r="R1074" t="s">
        <v>44</v>
      </c>
      <c r="S1074" t="s">
        <v>40</v>
      </c>
      <c r="T1074" t="s">
        <v>40</v>
      </c>
      <c r="U1074" t="s">
        <v>40</v>
      </c>
      <c r="V1074" t="s">
        <v>45</v>
      </c>
      <c r="W1074" t="s">
        <v>40</v>
      </c>
      <c r="X1074" t="s">
        <v>40</v>
      </c>
      <c r="Y1074" t="s">
        <v>40</v>
      </c>
      <c r="Z1074" t="s">
        <v>46</v>
      </c>
      <c r="AA1074" t="s">
        <v>40</v>
      </c>
      <c r="AB1074" t="s">
        <v>40</v>
      </c>
      <c r="AH1074" t="s">
        <v>40</v>
      </c>
      <c r="BG1074" t="s">
        <v>40</v>
      </c>
      <c r="BH1074" t="s">
        <v>40</v>
      </c>
    </row>
    <row r="1075" spans="1:60" x14ac:dyDescent="0.2">
      <c r="A1075" t="s">
        <v>47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 t="s">
        <v>40</v>
      </c>
      <c r="J1075" t="s">
        <v>83</v>
      </c>
      <c r="K1075" t="s">
        <v>40</v>
      </c>
      <c r="L1075" t="s">
        <v>40</v>
      </c>
      <c r="M1075" t="s">
        <v>40</v>
      </c>
      <c r="N1075">
        <v>0</v>
      </c>
      <c r="O1075">
        <v>0</v>
      </c>
      <c r="P1075" t="s">
        <v>40</v>
      </c>
      <c r="Q1075" t="s">
        <v>40</v>
      </c>
      <c r="R1075">
        <v>0</v>
      </c>
      <c r="S1075">
        <v>0</v>
      </c>
      <c r="T1075" t="s">
        <v>40</v>
      </c>
      <c r="U1075" t="s">
        <v>40</v>
      </c>
      <c r="V1075" t="s">
        <v>83</v>
      </c>
      <c r="W1075" t="s">
        <v>40</v>
      </c>
      <c r="X1075" t="s">
        <v>40</v>
      </c>
      <c r="Y1075" t="s">
        <v>40</v>
      </c>
      <c r="Z1075" t="s">
        <v>83</v>
      </c>
      <c r="AA1075" t="s">
        <v>40</v>
      </c>
      <c r="AB1075" t="s">
        <v>40</v>
      </c>
      <c r="AH1075" t="s">
        <v>40</v>
      </c>
      <c r="BG1075" t="s">
        <v>40</v>
      </c>
      <c r="BH1075" t="s">
        <v>40</v>
      </c>
    </row>
    <row r="1076" spans="1:60" x14ac:dyDescent="0.2">
      <c r="A1076" t="s">
        <v>52</v>
      </c>
      <c r="B1076">
        <v>0</v>
      </c>
      <c r="C1076">
        <v>0</v>
      </c>
      <c r="D1076">
        <v>0</v>
      </c>
      <c r="E1076" t="s">
        <v>40</v>
      </c>
      <c r="F1076">
        <v>0</v>
      </c>
      <c r="G1076">
        <v>0</v>
      </c>
      <c r="H1076">
        <v>0</v>
      </c>
      <c r="I1076" t="s">
        <v>40</v>
      </c>
      <c r="J1076" t="s">
        <v>83</v>
      </c>
      <c r="K1076" t="s">
        <v>40</v>
      </c>
      <c r="L1076" t="s">
        <v>40</v>
      </c>
      <c r="M1076" t="s">
        <v>40</v>
      </c>
      <c r="N1076">
        <v>0</v>
      </c>
      <c r="O1076">
        <v>0</v>
      </c>
      <c r="P1076">
        <v>0</v>
      </c>
      <c r="Q1076" t="s">
        <v>40</v>
      </c>
      <c r="R1076">
        <v>0</v>
      </c>
      <c r="S1076">
        <v>0</v>
      </c>
      <c r="T1076" t="s">
        <v>40</v>
      </c>
      <c r="U1076" t="s">
        <v>40</v>
      </c>
      <c r="V1076">
        <v>0</v>
      </c>
      <c r="W1076">
        <v>0</v>
      </c>
      <c r="X1076">
        <v>0</v>
      </c>
      <c r="Y1076" t="s">
        <v>40</v>
      </c>
      <c r="Z1076">
        <v>0</v>
      </c>
      <c r="AA1076">
        <v>0</v>
      </c>
      <c r="AB1076" t="s">
        <v>40</v>
      </c>
      <c r="AH1076" t="s">
        <v>40</v>
      </c>
      <c r="BG1076" t="s">
        <v>40</v>
      </c>
      <c r="BH1076" t="s">
        <v>40</v>
      </c>
    </row>
    <row r="1077" spans="1:60" x14ac:dyDescent="0.2">
      <c r="A1077" t="s">
        <v>54</v>
      </c>
      <c r="B1077" t="s">
        <v>83</v>
      </c>
      <c r="C1077" t="s">
        <v>40</v>
      </c>
      <c r="D1077" t="s">
        <v>40</v>
      </c>
      <c r="E1077" t="s">
        <v>40</v>
      </c>
      <c r="F1077">
        <v>0</v>
      </c>
      <c r="G1077">
        <v>0</v>
      </c>
      <c r="H1077" t="s">
        <v>40</v>
      </c>
      <c r="I1077" t="s">
        <v>40</v>
      </c>
      <c r="J1077" t="s">
        <v>83</v>
      </c>
      <c r="K1077" t="s">
        <v>40</v>
      </c>
      <c r="L1077" t="s">
        <v>40</v>
      </c>
      <c r="M1077" t="s">
        <v>40</v>
      </c>
      <c r="N1077">
        <v>0</v>
      </c>
      <c r="O1077">
        <v>0</v>
      </c>
      <c r="P1077">
        <v>0</v>
      </c>
      <c r="Q1077" t="s">
        <v>40</v>
      </c>
      <c r="R1077">
        <v>0</v>
      </c>
      <c r="S1077">
        <v>0</v>
      </c>
      <c r="T1077" t="s">
        <v>40</v>
      </c>
      <c r="U1077" t="s">
        <v>40</v>
      </c>
      <c r="V1077">
        <v>0</v>
      </c>
      <c r="W1077">
        <v>0</v>
      </c>
      <c r="X1077" t="s">
        <v>40</v>
      </c>
      <c r="Y1077" t="s">
        <v>40</v>
      </c>
      <c r="Z1077">
        <v>0</v>
      </c>
      <c r="AA1077">
        <v>0</v>
      </c>
      <c r="AB1077">
        <v>0</v>
      </c>
      <c r="AH1077">
        <v>0</v>
      </c>
      <c r="BG1077" t="s">
        <v>40</v>
      </c>
      <c r="BH1077" t="s">
        <v>40</v>
      </c>
    </row>
    <row r="1078" spans="1:60" x14ac:dyDescent="0.2">
      <c r="A1078" t="s">
        <v>55</v>
      </c>
      <c r="B1078">
        <v>0</v>
      </c>
      <c r="C1078">
        <v>0</v>
      </c>
      <c r="D1078">
        <v>0</v>
      </c>
      <c r="E1078" t="s">
        <v>40</v>
      </c>
      <c r="F1078">
        <v>0</v>
      </c>
      <c r="G1078">
        <v>0</v>
      </c>
      <c r="H1078" t="s">
        <v>40</v>
      </c>
      <c r="I1078" t="s">
        <v>40</v>
      </c>
      <c r="J1078">
        <v>0</v>
      </c>
      <c r="K1078">
        <v>0</v>
      </c>
      <c r="L1078" t="s">
        <v>40</v>
      </c>
      <c r="M1078" t="s">
        <v>40</v>
      </c>
      <c r="N1078">
        <v>0</v>
      </c>
      <c r="O1078">
        <v>0</v>
      </c>
      <c r="P1078">
        <v>0</v>
      </c>
      <c r="Q1078" t="s">
        <v>40</v>
      </c>
      <c r="R1078">
        <v>0</v>
      </c>
      <c r="S1078">
        <v>0</v>
      </c>
      <c r="T1078">
        <v>0</v>
      </c>
      <c r="U1078" t="s">
        <v>40</v>
      </c>
      <c r="V1078">
        <v>0</v>
      </c>
      <c r="W1078">
        <v>0</v>
      </c>
      <c r="X1078" t="s">
        <v>40</v>
      </c>
      <c r="Y1078" t="s">
        <v>40</v>
      </c>
      <c r="Z1078">
        <v>0</v>
      </c>
      <c r="AA1078">
        <v>0</v>
      </c>
      <c r="AB1078" t="s">
        <v>40</v>
      </c>
      <c r="AH1078" t="s">
        <v>40</v>
      </c>
    </row>
    <row r="1079" spans="1:60" x14ac:dyDescent="0.2">
      <c r="A1079" t="s">
        <v>56</v>
      </c>
      <c r="B1079">
        <v>0</v>
      </c>
      <c r="C1079">
        <v>0</v>
      </c>
      <c r="D1079">
        <v>0</v>
      </c>
      <c r="E1079" t="s">
        <v>40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 t="s">
        <v>40</v>
      </c>
      <c r="M1079" t="s">
        <v>40</v>
      </c>
      <c r="N1079">
        <v>0</v>
      </c>
      <c r="O1079">
        <v>0</v>
      </c>
      <c r="P1079">
        <v>0</v>
      </c>
      <c r="Q1079" t="s">
        <v>40</v>
      </c>
      <c r="R1079">
        <v>0</v>
      </c>
      <c r="S1079">
        <v>0</v>
      </c>
      <c r="T1079" t="s">
        <v>40</v>
      </c>
      <c r="U1079" t="s">
        <v>40</v>
      </c>
      <c r="V1079" t="s">
        <v>83</v>
      </c>
      <c r="W1079" t="s">
        <v>40</v>
      </c>
      <c r="X1079" t="s">
        <v>40</v>
      </c>
      <c r="Y1079" t="s">
        <v>40</v>
      </c>
      <c r="Z1079">
        <v>0</v>
      </c>
      <c r="AA1079">
        <v>0</v>
      </c>
      <c r="AB1079" t="s">
        <v>40</v>
      </c>
      <c r="AH1079" t="s">
        <v>40</v>
      </c>
    </row>
    <row r="1082" spans="1:60" x14ac:dyDescent="0.2">
      <c r="A1082" t="s">
        <v>92</v>
      </c>
    </row>
    <row r="1084" spans="1:60" x14ac:dyDescent="0.2">
      <c r="B1084" t="s">
        <v>39</v>
      </c>
      <c r="C1084" t="s">
        <v>40</v>
      </c>
      <c r="D1084" t="s">
        <v>40</v>
      </c>
      <c r="E1084" t="s">
        <v>40</v>
      </c>
      <c r="F1084" t="s">
        <v>41</v>
      </c>
      <c r="G1084" t="s">
        <v>40</v>
      </c>
      <c r="H1084" t="s">
        <v>40</v>
      </c>
      <c r="I1084" t="s">
        <v>40</v>
      </c>
      <c r="J1084" t="s">
        <v>42</v>
      </c>
      <c r="K1084" t="s">
        <v>40</v>
      </c>
      <c r="L1084" t="s">
        <v>40</v>
      </c>
      <c r="M1084" t="s">
        <v>40</v>
      </c>
      <c r="N1084" t="s">
        <v>43</v>
      </c>
      <c r="O1084" t="s">
        <v>40</v>
      </c>
      <c r="P1084" t="s">
        <v>40</v>
      </c>
      <c r="Q1084" t="s">
        <v>40</v>
      </c>
      <c r="R1084" t="s">
        <v>44</v>
      </c>
      <c r="S1084" t="s">
        <v>40</v>
      </c>
      <c r="T1084" t="s">
        <v>40</v>
      </c>
      <c r="U1084" t="s">
        <v>40</v>
      </c>
      <c r="V1084" t="s">
        <v>45</v>
      </c>
      <c r="W1084" t="s">
        <v>40</v>
      </c>
      <c r="X1084" t="s">
        <v>40</v>
      </c>
      <c r="Y1084" t="s">
        <v>40</v>
      </c>
      <c r="Z1084" t="s">
        <v>46</v>
      </c>
      <c r="AA1084" t="s">
        <v>40</v>
      </c>
      <c r="AB1084" t="s">
        <v>40</v>
      </c>
      <c r="AH1084" t="s">
        <v>40</v>
      </c>
    </row>
    <row r="1085" spans="1:60" x14ac:dyDescent="0.2">
      <c r="A1085" t="s">
        <v>47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 t="s">
        <v>40</v>
      </c>
      <c r="J1085" t="s">
        <v>83</v>
      </c>
      <c r="K1085" t="s">
        <v>40</v>
      </c>
      <c r="L1085" t="s">
        <v>40</v>
      </c>
      <c r="M1085" t="s">
        <v>40</v>
      </c>
      <c r="N1085">
        <v>0</v>
      </c>
      <c r="O1085">
        <v>0</v>
      </c>
      <c r="P1085" t="s">
        <v>40</v>
      </c>
      <c r="Q1085" t="s">
        <v>40</v>
      </c>
      <c r="R1085">
        <v>0</v>
      </c>
      <c r="S1085">
        <v>0</v>
      </c>
      <c r="T1085" t="s">
        <v>40</v>
      </c>
      <c r="U1085" t="s">
        <v>40</v>
      </c>
      <c r="V1085" t="s">
        <v>83</v>
      </c>
      <c r="W1085" t="s">
        <v>40</v>
      </c>
      <c r="X1085" t="s">
        <v>40</v>
      </c>
      <c r="Y1085" t="s">
        <v>40</v>
      </c>
      <c r="Z1085" t="s">
        <v>83</v>
      </c>
      <c r="AA1085" t="s">
        <v>40</v>
      </c>
      <c r="AB1085" t="s">
        <v>40</v>
      </c>
      <c r="AH1085" t="s">
        <v>40</v>
      </c>
    </row>
    <row r="1086" spans="1:60" x14ac:dyDescent="0.2">
      <c r="A1086" t="s">
        <v>52</v>
      </c>
      <c r="B1086">
        <v>0</v>
      </c>
      <c r="C1086">
        <v>0</v>
      </c>
      <c r="D1086">
        <v>0</v>
      </c>
      <c r="E1086" t="s">
        <v>40</v>
      </c>
      <c r="F1086">
        <v>0</v>
      </c>
      <c r="G1086">
        <v>0</v>
      </c>
      <c r="H1086">
        <v>0</v>
      </c>
      <c r="I1086" t="s">
        <v>40</v>
      </c>
      <c r="J1086" t="s">
        <v>83</v>
      </c>
      <c r="K1086" t="s">
        <v>40</v>
      </c>
      <c r="L1086" t="s">
        <v>40</v>
      </c>
      <c r="M1086" t="s">
        <v>40</v>
      </c>
      <c r="N1086">
        <v>0</v>
      </c>
      <c r="O1086">
        <v>0</v>
      </c>
      <c r="P1086">
        <v>0</v>
      </c>
      <c r="Q1086" t="s">
        <v>40</v>
      </c>
      <c r="R1086">
        <v>0</v>
      </c>
      <c r="S1086">
        <v>0</v>
      </c>
      <c r="T1086" t="s">
        <v>40</v>
      </c>
      <c r="U1086" t="s">
        <v>40</v>
      </c>
      <c r="V1086">
        <v>0</v>
      </c>
      <c r="W1086">
        <v>0</v>
      </c>
      <c r="X1086">
        <v>0</v>
      </c>
      <c r="Y1086" t="s">
        <v>40</v>
      </c>
      <c r="Z1086">
        <v>0</v>
      </c>
      <c r="AA1086">
        <v>0</v>
      </c>
      <c r="AB1086" t="s">
        <v>40</v>
      </c>
      <c r="AH1086" t="s">
        <v>40</v>
      </c>
    </row>
    <row r="1087" spans="1:60" x14ac:dyDescent="0.2">
      <c r="A1087" t="s">
        <v>54</v>
      </c>
      <c r="B1087" t="s">
        <v>83</v>
      </c>
      <c r="C1087" t="s">
        <v>40</v>
      </c>
      <c r="D1087" t="s">
        <v>40</v>
      </c>
      <c r="E1087" t="s">
        <v>40</v>
      </c>
      <c r="F1087">
        <v>0</v>
      </c>
      <c r="G1087">
        <v>0</v>
      </c>
      <c r="H1087" t="s">
        <v>40</v>
      </c>
      <c r="I1087" t="s">
        <v>40</v>
      </c>
      <c r="J1087" t="s">
        <v>83</v>
      </c>
      <c r="K1087" t="s">
        <v>40</v>
      </c>
      <c r="L1087" t="s">
        <v>40</v>
      </c>
      <c r="M1087" t="s">
        <v>40</v>
      </c>
      <c r="N1087">
        <v>0</v>
      </c>
      <c r="O1087">
        <v>0</v>
      </c>
      <c r="P1087">
        <v>0</v>
      </c>
      <c r="Q1087" t="s">
        <v>40</v>
      </c>
      <c r="R1087">
        <v>0</v>
      </c>
      <c r="S1087">
        <v>0</v>
      </c>
      <c r="T1087" t="s">
        <v>40</v>
      </c>
      <c r="U1087" t="s">
        <v>40</v>
      </c>
      <c r="V1087">
        <v>0</v>
      </c>
      <c r="W1087">
        <v>0</v>
      </c>
      <c r="X1087" t="s">
        <v>40</v>
      </c>
      <c r="Y1087" t="s">
        <v>40</v>
      </c>
      <c r="Z1087">
        <v>0</v>
      </c>
      <c r="AA1087">
        <v>0</v>
      </c>
      <c r="AB1087">
        <v>0</v>
      </c>
      <c r="AH1087">
        <v>0</v>
      </c>
    </row>
    <row r="1088" spans="1:60" x14ac:dyDescent="0.2">
      <c r="A1088" t="s">
        <v>55</v>
      </c>
      <c r="B1088">
        <v>0</v>
      </c>
      <c r="C1088">
        <v>0</v>
      </c>
      <c r="D1088">
        <v>0</v>
      </c>
      <c r="E1088" t="s">
        <v>40</v>
      </c>
      <c r="F1088">
        <v>0</v>
      </c>
      <c r="G1088">
        <v>0</v>
      </c>
      <c r="H1088" t="s">
        <v>40</v>
      </c>
      <c r="I1088" t="s">
        <v>40</v>
      </c>
      <c r="J1088">
        <v>0</v>
      </c>
      <c r="K1088">
        <v>0</v>
      </c>
      <c r="L1088" t="s">
        <v>40</v>
      </c>
      <c r="M1088" t="s">
        <v>40</v>
      </c>
      <c r="N1088">
        <v>0</v>
      </c>
      <c r="O1088">
        <v>0</v>
      </c>
      <c r="P1088">
        <v>0</v>
      </c>
      <c r="Q1088" t="s">
        <v>40</v>
      </c>
      <c r="R1088">
        <v>0</v>
      </c>
      <c r="S1088">
        <v>0</v>
      </c>
      <c r="T1088">
        <v>0</v>
      </c>
      <c r="U1088" t="s">
        <v>40</v>
      </c>
      <c r="V1088">
        <v>0</v>
      </c>
      <c r="W1088">
        <v>0</v>
      </c>
      <c r="X1088" t="s">
        <v>40</v>
      </c>
      <c r="Y1088" t="s">
        <v>40</v>
      </c>
      <c r="Z1088">
        <v>0</v>
      </c>
      <c r="AA1088">
        <v>0</v>
      </c>
      <c r="AB1088" t="s">
        <v>40</v>
      </c>
      <c r="AH1088" t="s">
        <v>40</v>
      </c>
    </row>
    <row r="1089" spans="1:34" x14ac:dyDescent="0.2">
      <c r="A1089" t="s">
        <v>56</v>
      </c>
      <c r="B1089">
        <v>0</v>
      </c>
      <c r="C1089">
        <v>0</v>
      </c>
      <c r="D1089">
        <v>0</v>
      </c>
      <c r="E1089" t="s">
        <v>40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 t="s">
        <v>40</v>
      </c>
      <c r="M1089" t="s">
        <v>40</v>
      </c>
      <c r="N1089">
        <v>0</v>
      </c>
      <c r="O1089">
        <v>0</v>
      </c>
      <c r="P1089">
        <v>0</v>
      </c>
      <c r="Q1089" t="s">
        <v>40</v>
      </c>
      <c r="R1089">
        <v>0</v>
      </c>
      <c r="S1089">
        <v>0</v>
      </c>
      <c r="T1089" t="s">
        <v>40</v>
      </c>
      <c r="U1089" t="s">
        <v>40</v>
      </c>
      <c r="V1089" t="s">
        <v>83</v>
      </c>
      <c r="W1089" t="s">
        <v>40</v>
      </c>
      <c r="X1089" t="s">
        <v>40</v>
      </c>
      <c r="Y1089" t="s">
        <v>40</v>
      </c>
      <c r="Z1089">
        <v>0</v>
      </c>
      <c r="AA1089">
        <v>0</v>
      </c>
      <c r="AB1089" t="s">
        <v>40</v>
      </c>
      <c r="AH1089" t="s">
        <v>40</v>
      </c>
    </row>
    <row r="1092" spans="1:34" x14ac:dyDescent="0.2">
      <c r="A1092" t="s">
        <v>94</v>
      </c>
    </row>
    <row r="1094" spans="1:34" x14ac:dyDescent="0.2">
      <c r="B1094" t="s">
        <v>95</v>
      </c>
      <c r="C1094" t="s">
        <v>40</v>
      </c>
      <c r="D1094" t="s">
        <v>40</v>
      </c>
      <c r="E1094" t="s">
        <v>58</v>
      </c>
      <c r="F1094" t="s">
        <v>40</v>
      </c>
      <c r="G1094" t="s">
        <v>40</v>
      </c>
      <c r="H1094" t="s">
        <v>59</v>
      </c>
      <c r="I1094" t="s">
        <v>40</v>
      </c>
      <c r="J1094" t="s">
        <v>40</v>
      </c>
      <c r="K1094" t="s">
        <v>60</v>
      </c>
      <c r="L1094" t="s">
        <v>40</v>
      </c>
      <c r="M1094" t="s">
        <v>40</v>
      </c>
      <c r="N1094" t="s">
        <v>61</v>
      </c>
      <c r="O1094" t="s">
        <v>40</v>
      </c>
      <c r="P1094" t="s">
        <v>40</v>
      </c>
      <c r="Q1094" t="s">
        <v>40</v>
      </c>
    </row>
    <row r="1095" spans="1:34" x14ac:dyDescent="0.2">
      <c r="A1095" t="s">
        <v>75</v>
      </c>
      <c r="B1095">
        <v>0</v>
      </c>
      <c r="C1095">
        <v>0</v>
      </c>
      <c r="D1095" t="s">
        <v>40</v>
      </c>
      <c r="E1095">
        <v>0</v>
      </c>
      <c r="F1095">
        <v>0</v>
      </c>
      <c r="G1095" t="s">
        <v>40</v>
      </c>
      <c r="H1095" t="s">
        <v>83</v>
      </c>
      <c r="I1095" t="s">
        <v>40</v>
      </c>
      <c r="J1095" t="s">
        <v>40</v>
      </c>
      <c r="K1095">
        <v>0</v>
      </c>
      <c r="L1095">
        <v>0</v>
      </c>
      <c r="M1095">
        <v>0</v>
      </c>
      <c r="N1095">
        <v>0</v>
      </c>
      <c r="O1095">
        <v>0</v>
      </c>
      <c r="P1095" t="s">
        <v>40</v>
      </c>
      <c r="Q1095" t="s">
        <v>40</v>
      </c>
    </row>
    <row r="1096" spans="1:34" x14ac:dyDescent="0.2">
      <c r="A1096" t="s">
        <v>76</v>
      </c>
      <c r="B1096">
        <v>0</v>
      </c>
      <c r="C1096">
        <v>0</v>
      </c>
      <c r="D1096" t="s">
        <v>40</v>
      </c>
      <c r="E1096">
        <v>0</v>
      </c>
      <c r="F1096">
        <v>0</v>
      </c>
      <c r="G1096" t="s">
        <v>40</v>
      </c>
      <c r="H1096" t="s">
        <v>83</v>
      </c>
      <c r="I1096" t="s">
        <v>40</v>
      </c>
      <c r="J1096" t="s">
        <v>40</v>
      </c>
      <c r="K1096">
        <v>0</v>
      </c>
      <c r="L1096">
        <v>0</v>
      </c>
      <c r="M1096">
        <v>0</v>
      </c>
      <c r="N1096">
        <v>0</v>
      </c>
      <c r="O1096">
        <v>0</v>
      </c>
      <c r="P1096" t="s">
        <v>40</v>
      </c>
      <c r="Q1096" t="s">
        <v>40</v>
      </c>
    </row>
    <row r="1097" spans="1:34" x14ac:dyDescent="0.2">
      <c r="A1097" t="s">
        <v>77</v>
      </c>
      <c r="B1097">
        <v>0.49758999999999998</v>
      </c>
      <c r="C1097">
        <v>0.50241000000000002</v>
      </c>
      <c r="D1097" t="s">
        <v>40</v>
      </c>
      <c r="E1097">
        <v>0.50073999999999996</v>
      </c>
      <c r="F1097">
        <v>0.49925999999999998</v>
      </c>
      <c r="G1097" t="s">
        <v>40</v>
      </c>
      <c r="H1097" t="s">
        <v>83</v>
      </c>
      <c r="I1097" t="s">
        <v>40</v>
      </c>
      <c r="J1097" t="s">
        <v>40</v>
      </c>
      <c r="K1097">
        <v>0.25014999999999998</v>
      </c>
      <c r="L1097">
        <v>0.50172000000000005</v>
      </c>
      <c r="M1097">
        <v>0.24812999999999999</v>
      </c>
      <c r="N1097">
        <v>0.50163000000000002</v>
      </c>
      <c r="O1097">
        <v>0.49836999999999998</v>
      </c>
      <c r="P1097" t="s">
        <v>40</v>
      </c>
      <c r="Q1097" t="s">
        <v>40</v>
      </c>
    </row>
    <row r="1098" spans="1:34" x14ac:dyDescent="0.2">
      <c r="A1098" t="s">
        <v>78</v>
      </c>
      <c r="B1098">
        <v>0</v>
      </c>
      <c r="C1098">
        <v>0</v>
      </c>
      <c r="D1098" t="s">
        <v>40</v>
      </c>
      <c r="E1098">
        <v>0</v>
      </c>
      <c r="F1098">
        <v>0</v>
      </c>
      <c r="G1098" t="s">
        <v>40</v>
      </c>
      <c r="H1098" t="s">
        <v>83</v>
      </c>
      <c r="I1098" t="s">
        <v>40</v>
      </c>
      <c r="J1098" t="s">
        <v>40</v>
      </c>
      <c r="K1098">
        <v>0</v>
      </c>
      <c r="L1098">
        <v>0</v>
      </c>
      <c r="M1098">
        <v>0</v>
      </c>
      <c r="N1098">
        <v>0</v>
      </c>
      <c r="O1098">
        <v>0</v>
      </c>
      <c r="P1098" t="s">
        <v>40</v>
      </c>
      <c r="Q1098" t="s">
        <v>40</v>
      </c>
    </row>
    <row r="1099" spans="1:34" x14ac:dyDescent="0.2">
      <c r="A1099" t="s">
        <v>79</v>
      </c>
      <c r="B1099">
        <v>0</v>
      </c>
      <c r="C1099">
        <v>0</v>
      </c>
      <c r="D1099" t="s">
        <v>40</v>
      </c>
      <c r="E1099">
        <v>0</v>
      </c>
      <c r="F1099">
        <v>0</v>
      </c>
      <c r="G1099" t="s">
        <v>40</v>
      </c>
      <c r="H1099" t="s">
        <v>83</v>
      </c>
      <c r="I1099" t="s">
        <v>40</v>
      </c>
      <c r="J1099" t="s">
        <v>40</v>
      </c>
      <c r="K1099">
        <v>0</v>
      </c>
      <c r="L1099">
        <v>0</v>
      </c>
      <c r="M1099">
        <v>0</v>
      </c>
      <c r="N1099">
        <v>0</v>
      </c>
      <c r="O1099">
        <v>0</v>
      </c>
      <c r="P1099" t="s">
        <v>40</v>
      </c>
      <c r="Q1099" t="s">
        <v>40</v>
      </c>
    </row>
    <row r="1100" spans="1:34" x14ac:dyDescent="0.2">
      <c r="A1100" t="s">
        <v>80</v>
      </c>
      <c r="B1100">
        <v>0</v>
      </c>
      <c r="C1100">
        <v>0</v>
      </c>
      <c r="D1100" t="s">
        <v>40</v>
      </c>
      <c r="E1100">
        <v>0</v>
      </c>
      <c r="F1100">
        <v>0</v>
      </c>
      <c r="G1100" t="s">
        <v>40</v>
      </c>
      <c r="H1100" t="s">
        <v>83</v>
      </c>
      <c r="I1100" t="s">
        <v>40</v>
      </c>
      <c r="J1100" t="s">
        <v>40</v>
      </c>
      <c r="K1100">
        <v>0</v>
      </c>
      <c r="L1100">
        <v>0</v>
      </c>
      <c r="M1100">
        <v>0</v>
      </c>
      <c r="N1100">
        <v>0</v>
      </c>
      <c r="O1100">
        <v>0</v>
      </c>
      <c r="P1100" t="s">
        <v>40</v>
      </c>
      <c r="Q1100" t="s">
        <v>40</v>
      </c>
    </row>
    <row r="1101" spans="1:34" x14ac:dyDescent="0.2">
      <c r="A1101" t="s">
        <v>81</v>
      </c>
      <c r="B1101">
        <v>0</v>
      </c>
      <c r="C1101">
        <v>0</v>
      </c>
      <c r="D1101" t="s">
        <v>40</v>
      </c>
      <c r="E1101">
        <v>0</v>
      </c>
      <c r="F1101">
        <v>0</v>
      </c>
      <c r="G1101" t="s">
        <v>40</v>
      </c>
      <c r="H1101" t="s">
        <v>83</v>
      </c>
      <c r="I1101" t="s">
        <v>40</v>
      </c>
      <c r="J1101" t="s">
        <v>40</v>
      </c>
      <c r="K1101">
        <v>0</v>
      </c>
      <c r="L1101">
        <v>0</v>
      </c>
      <c r="M1101">
        <v>0</v>
      </c>
      <c r="N1101">
        <v>0</v>
      </c>
      <c r="O1101">
        <v>0</v>
      </c>
      <c r="P1101" t="s">
        <v>40</v>
      </c>
      <c r="Q1101" t="s">
        <v>40</v>
      </c>
    </row>
    <row r="1104" spans="1:34" x14ac:dyDescent="0.2">
      <c r="A1104" t="s">
        <v>96</v>
      </c>
    </row>
    <row r="1106" spans="1:17" x14ac:dyDescent="0.2">
      <c r="B1106" t="s">
        <v>95</v>
      </c>
      <c r="C1106" t="s">
        <v>40</v>
      </c>
      <c r="D1106" t="s">
        <v>40</v>
      </c>
      <c r="E1106" t="s">
        <v>58</v>
      </c>
      <c r="F1106" t="s">
        <v>40</v>
      </c>
      <c r="G1106" t="s">
        <v>40</v>
      </c>
      <c r="H1106" t="s">
        <v>59</v>
      </c>
      <c r="I1106" t="s">
        <v>40</v>
      </c>
      <c r="J1106" t="s">
        <v>40</v>
      </c>
      <c r="K1106" t="s">
        <v>60</v>
      </c>
      <c r="L1106" t="s">
        <v>40</v>
      </c>
      <c r="M1106" t="s">
        <v>40</v>
      </c>
      <c r="N1106" t="s">
        <v>61</v>
      </c>
      <c r="O1106" t="s">
        <v>40</v>
      </c>
      <c r="P1106" t="s">
        <v>40</v>
      </c>
      <c r="Q1106" t="s">
        <v>40</v>
      </c>
    </row>
    <row r="1107" spans="1:17" x14ac:dyDescent="0.2">
      <c r="A1107" t="s">
        <v>75</v>
      </c>
      <c r="B1107">
        <v>0</v>
      </c>
      <c r="C1107">
        <v>0</v>
      </c>
      <c r="D1107" t="s">
        <v>40</v>
      </c>
      <c r="E1107">
        <v>0</v>
      </c>
      <c r="F1107">
        <v>0</v>
      </c>
      <c r="G1107" t="s">
        <v>40</v>
      </c>
      <c r="H1107" t="s">
        <v>83</v>
      </c>
      <c r="I1107" t="s">
        <v>40</v>
      </c>
      <c r="J1107" t="s">
        <v>40</v>
      </c>
      <c r="K1107">
        <v>0</v>
      </c>
      <c r="L1107">
        <v>0</v>
      </c>
      <c r="M1107">
        <v>0</v>
      </c>
      <c r="N1107">
        <v>0</v>
      </c>
      <c r="O1107">
        <v>0</v>
      </c>
      <c r="P1107" t="s">
        <v>40</v>
      </c>
      <c r="Q1107" t="s">
        <v>40</v>
      </c>
    </row>
    <row r="1108" spans="1:17" x14ac:dyDescent="0.2">
      <c r="A1108" t="s">
        <v>76</v>
      </c>
      <c r="B1108">
        <v>0</v>
      </c>
      <c r="C1108">
        <v>0</v>
      </c>
      <c r="D1108" t="s">
        <v>40</v>
      </c>
      <c r="E1108">
        <v>0</v>
      </c>
      <c r="F1108">
        <v>0</v>
      </c>
      <c r="G1108" t="s">
        <v>40</v>
      </c>
      <c r="H1108" t="s">
        <v>83</v>
      </c>
      <c r="I1108" t="s">
        <v>40</v>
      </c>
      <c r="J1108" t="s">
        <v>40</v>
      </c>
      <c r="K1108">
        <v>0</v>
      </c>
      <c r="L1108">
        <v>0</v>
      </c>
      <c r="M1108">
        <v>0</v>
      </c>
      <c r="N1108">
        <v>0</v>
      </c>
      <c r="O1108">
        <v>0</v>
      </c>
      <c r="P1108" t="s">
        <v>40</v>
      </c>
      <c r="Q1108" t="s">
        <v>40</v>
      </c>
    </row>
    <row r="1109" spans="1:17" x14ac:dyDescent="0.2">
      <c r="A1109" t="s">
        <v>77</v>
      </c>
      <c r="B1109">
        <v>1</v>
      </c>
      <c r="C1109">
        <v>1</v>
      </c>
      <c r="D1109" t="s">
        <v>40</v>
      </c>
      <c r="E1109">
        <v>1</v>
      </c>
      <c r="F1109">
        <v>1</v>
      </c>
      <c r="G1109" t="s">
        <v>40</v>
      </c>
      <c r="H1109" t="s">
        <v>83</v>
      </c>
      <c r="I1109" t="s">
        <v>40</v>
      </c>
      <c r="J1109" t="s">
        <v>40</v>
      </c>
      <c r="K1109">
        <v>1</v>
      </c>
      <c r="L1109">
        <v>1</v>
      </c>
      <c r="M1109">
        <v>1</v>
      </c>
      <c r="N1109">
        <v>1</v>
      </c>
      <c r="O1109">
        <v>1</v>
      </c>
      <c r="P1109" t="s">
        <v>40</v>
      </c>
      <c r="Q1109" t="s">
        <v>40</v>
      </c>
    </row>
    <row r="1110" spans="1:17" x14ac:dyDescent="0.2">
      <c r="A1110" t="s">
        <v>78</v>
      </c>
      <c r="B1110">
        <v>0</v>
      </c>
      <c r="C1110">
        <v>0</v>
      </c>
      <c r="D1110" t="s">
        <v>40</v>
      </c>
      <c r="E1110">
        <v>0</v>
      </c>
      <c r="F1110">
        <v>0</v>
      </c>
      <c r="G1110" t="s">
        <v>40</v>
      </c>
      <c r="H1110" t="s">
        <v>83</v>
      </c>
      <c r="I1110" t="s">
        <v>40</v>
      </c>
      <c r="J1110" t="s">
        <v>40</v>
      </c>
      <c r="K1110">
        <v>0</v>
      </c>
      <c r="L1110">
        <v>0</v>
      </c>
      <c r="M1110">
        <v>0</v>
      </c>
      <c r="N1110">
        <v>0</v>
      </c>
      <c r="O1110">
        <v>0</v>
      </c>
      <c r="P1110" t="s">
        <v>40</v>
      </c>
      <c r="Q1110" t="s">
        <v>40</v>
      </c>
    </row>
    <row r="1111" spans="1:17" x14ac:dyDescent="0.2">
      <c r="A1111" t="s">
        <v>79</v>
      </c>
      <c r="B1111">
        <v>0</v>
      </c>
      <c r="C1111">
        <v>0</v>
      </c>
      <c r="D1111" t="s">
        <v>40</v>
      </c>
      <c r="E1111">
        <v>0</v>
      </c>
      <c r="F1111">
        <v>0</v>
      </c>
      <c r="G1111" t="s">
        <v>40</v>
      </c>
      <c r="H1111" t="s">
        <v>83</v>
      </c>
      <c r="I1111" t="s">
        <v>40</v>
      </c>
      <c r="J1111" t="s">
        <v>40</v>
      </c>
      <c r="K1111">
        <v>0</v>
      </c>
      <c r="L1111">
        <v>0</v>
      </c>
      <c r="M1111">
        <v>0</v>
      </c>
      <c r="N1111">
        <v>0</v>
      </c>
      <c r="O1111">
        <v>0</v>
      </c>
      <c r="P1111" t="s">
        <v>40</v>
      </c>
      <c r="Q1111" t="s">
        <v>40</v>
      </c>
    </row>
    <row r="1112" spans="1:17" x14ac:dyDescent="0.2">
      <c r="A1112" t="s">
        <v>80</v>
      </c>
      <c r="B1112">
        <v>0</v>
      </c>
      <c r="C1112">
        <v>0</v>
      </c>
      <c r="D1112" t="s">
        <v>40</v>
      </c>
      <c r="E1112">
        <v>0</v>
      </c>
      <c r="F1112">
        <v>0</v>
      </c>
      <c r="G1112" t="s">
        <v>40</v>
      </c>
      <c r="H1112" t="s">
        <v>83</v>
      </c>
      <c r="I1112" t="s">
        <v>40</v>
      </c>
      <c r="J1112" t="s">
        <v>40</v>
      </c>
      <c r="K1112">
        <v>0</v>
      </c>
      <c r="L1112">
        <v>0</v>
      </c>
      <c r="M1112">
        <v>0</v>
      </c>
      <c r="N1112">
        <v>0</v>
      </c>
      <c r="O1112">
        <v>0</v>
      </c>
      <c r="P1112" t="s">
        <v>40</v>
      </c>
      <c r="Q1112" t="s">
        <v>40</v>
      </c>
    </row>
    <row r="1113" spans="1:17" x14ac:dyDescent="0.2">
      <c r="A1113" t="s">
        <v>81</v>
      </c>
      <c r="B1113">
        <v>0</v>
      </c>
      <c r="C1113">
        <v>0</v>
      </c>
      <c r="D1113" t="s">
        <v>40</v>
      </c>
      <c r="E1113">
        <v>0</v>
      </c>
      <c r="F1113">
        <v>0</v>
      </c>
      <c r="G1113" t="s">
        <v>40</v>
      </c>
      <c r="H1113" t="s">
        <v>83</v>
      </c>
      <c r="I1113" t="s">
        <v>40</v>
      </c>
      <c r="J1113" t="s">
        <v>40</v>
      </c>
      <c r="K1113">
        <v>0</v>
      </c>
      <c r="L1113">
        <v>0</v>
      </c>
      <c r="M1113">
        <v>0</v>
      </c>
      <c r="N1113">
        <v>0</v>
      </c>
      <c r="O1113">
        <v>0</v>
      </c>
      <c r="P1113" t="s">
        <v>40</v>
      </c>
      <c r="Q1113" t="s">
        <v>40</v>
      </c>
    </row>
    <row r="1459" spans="29:30" x14ac:dyDescent="0.2">
      <c r="AC1459" t="s">
        <v>40</v>
      </c>
      <c r="AD1459" t="s">
        <v>40</v>
      </c>
    </row>
    <row r="1460" spans="29:30" x14ac:dyDescent="0.2">
      <c r="AC1460" t="s">
        <v>40</v>
      </c>
      <c r="AD1460" t="s">
        <v>40</v>
      </c>
    </row>
    <row r="1461" spans="29:30" x14ac:dyDescent="0.2">
      <c r="AC1461" t="s">
        <v>40</v>
      </c>
      <c r="AD1461" t="s">
        <v>40</v>
      </c>
    </row>
    <row r="1467" spans="29:30" x14ac:dyDescent="0.2">
      <c r="AC1467" t="s">
        <v>40</v>
      </c>
      <c r="AD1467" t="s">
        <v>40</v>
      </c>
    </row>
    <row r="1468" spans="29:30" x14ac:dyDescent="0.2">
      <c r="AC1468" t="s">
        <v>40</v>
      </c>
      <c r="AD1468" t="s">
        <v>40</v>
      </c>
    </row>
    <row r="1469" spans="29:30" x14ac:dyDescent="0.2">
      <c r="AC1469" t="s">
        <v>40</v>
      </c>
      <c r="AD1469" t="s">
        <v>40</v>
      </c>
    </row>
    <row r="1470" spans="29:30" x14ac:dyDescent="0.2">
      <c r="AC1470" t="s">
        <v>40</v>
      </c>
      <c r="AD1470" t="s">
        <v>40</v>
      </c>
    </row>
    <row r="1471" spans="29:30" x14ac:dyDescent="0.2">
      <c r="AC1471" t="s">
        <v>40</v>
      </c>
      <c r="AD1471" t="s">
        <v>40</v>
      </c>
    </row>
    <row r="1472" spans="29:30" x14ac:dyDescent="0.2">
      <c r="AC1472" t="s">
        <v>40</v>
      </c>
      <c r="AD1472" t="s">
        <v>40</v>
      </c>
    </row>
    <row r="1477" spans="29:30" x14ac:dyDescent="0.2">
      <c r="AC1477" t="s">
        <v>40</v>
      </c>
      <c r="AD1477" t="s">
        <v>40</v>
      </c>
    </row>
    <row r="1478" spans="29:30" x14ac:dyDescent="0.2">
      <c r="AC1478" t="s">
        <v>40</v>
      </c>
      <c r="AD1478" t="s">
        <v>40</v>
      </c>
    </row>
    <row r="1479" spans="29:30" x14ac:dyDescent="0.2">
      <c r="AC1479" t="s">
        <v>40</v>
      </c>
      <c r="AD1479" t="s">
        <v>40</v>
      </c>
    </row>
    <row r="1480" spans="29:30" x14ac:dyDescent="0.2">
      <c r="AC1480" t="s">
        <v>40</v>
      </c>
      <c r="AD1480" t="s">
        <v>40</v>
      </c>
    </row>
    <row r="1481" spans="29:30" x14ac:dyDescent="0.2">
      <c r="AC1481" t="s">
        <v>40</v>
      </c>
      <c r="AD1481" t="s">
        <v>40</v>
      </c>
    </row>
    <row r="1482" spans="29:30" x14ac:dyDescent="0.2">
      <c r="AC1482" t="s">
        <v>40</v>
      </c>
      <c r="AD1482" t="s">
        <v>40</v>
      </c>
    </row>
    <row r="1487" spans="29:30" x14ac:dyDescent="0.2">
      <c r="AC1487" t="s">
        <v>40</v>
      </c>
      <c r="AD1487" t="s">
        <v>40</v>
      </c>
    </row>
    <row r="1488" spans="29:30" x14ac:dyDescent="0.2">
      <c r="AC1488" t="s">
        <v>40</v>
      </c>
      <c r="AD1488" t="s">
        <v>40</v>
      </c>
    </row>
    <row r="1489" spans="29:30" x14ac:dyDescent="0.2">
      <c r="AC1489" t="s">
        <v>40</v>
      </c>
      <c r="AD1489" t="s">
        <v>40</v>
      </c>
    </row>
    <row r="1490" spans="29:30" x14ac:dyDescent="0.2">
      <c r="AC1490" t="s">
        <v>40</v>
      </c>
      <c r="AD1490" t="s">
        <v>40</v>
      </c>
    </row>
    <row r="1491" spans="29:30" x14ac:dyDescent="0.2">
      <c r="AC1491" t="s">
        <v>40</v>
      </c>
      <c r="AD1491" t="s">
        <v>40</v>
      </c>
    </row>
    <row r="1492" spans="29:30" x14ac:dyDescent="0.2">
      <c r="AC1492" t="s">
        <v>40</v>
      </c>
      <c r="AD1492" t="s">
        <v>40</v>
      </c>
    </row>
    <row r="1497" spans="29:30" x14ac:dyDescent="0.2">
      <c r="AC1497" t="s">
        <v>40</v>
      </c>
      <c r="AD1497" t="s">
        <v>40</v>
      </c>
    </row>
    <row r="1498" spans="29:30" x14ac:dyDescent="0.2">
      <c r="AC1498" t="s">
        <v>40</v>
      </c>
      <c r="AD1498" t="s">
        <v>40</v>
      </c>
    </row>
    <row r="1499" spans="29:30" x14ac:dyDescent="0.2">
      <c r="AC1499" t="s">
        <v>40</v>
      </c>
      <c r="AD1499" t="s">
        <v>40</v>
      </c>
    </row>
    <row r="1500" spans="29:30" x14ac:dyDescent="0.2">
      <c r="AC1500" t="s">
        <v>40</v>
      </c>
      <c r="AD1500" t="s">
        <v>40</v>
      </c>
    </row>
    <row r="1501" spans="29:30" x14ac:dyDescent="0.2">
      <c r="AC1501" t="s">
        <v>40</v>
      </c>
      <c r="AD1501" t="s">
        <v>40</v>
      </c>
    </row>
    <row r="1502" spans="29:30" x14ac:dyDescent="0.2">
      <c r="AC1502" t="s">
        <v>40</v>
      </c>
      <c r="AD1502" t="s">
        <v>40</v>
      </c>
    </row>
    <row r="1507" spans="29:30" x14ac:dyDescent="0.2">
      <c r="AC1507" t="s">
        <v>40</v>
      </c>
      <c r="AD1507" t="s">
        <v>40</v>
      </c>
    </row>
    <row r="1508" spans="29:30" x14ac:dyDescent="0.2">
      <c r="AC1508" t="s">
        <v>40</v>
      </c>
      <c r="AD1508" t="s">
        <v>40</v>
      </c>
    </row>
    <row r="1509" spans="29:30" x14ac:dyDescent="0.2">
      <c r="AC1509" t="s">
        <v>40</v>
      </c>
      <c r="AD1509" t="s">
        <v>40</v>
      </c>
    </row>
    <row r="1510" spans="29:30" x14ac:dyDescent="0.2">
      <c r="AC1510" t="s">
        <v>40</v>
      </c>
      <c r="AD1510" t="s">
        <v>40</v>
      </c>
    </row>
    <row r="1511" spans="29:30" x14ac:dyDescent="0.2">
      <c r="AC1511" t="s">
        <v>40</v>
      </c>
      <c r="AD1511" t="s">
        <v>40</v>
      </c>
    </row>
    <row r="1512" spans="29:30" x14ac:dyDescent="0.2">
      <c r="AC1512" t="s">
        <v>40</v>
      </c>
      <c r="AD1512" t="s">
        <v>40</v>
      </c>
    </row>
    <row r="1517" spans="29:30" x14ac:dyDescent="0.2">
      <c r="AC1517" t="s">
        <v>40</v>
      </c>
      <c r="AD1517" t="s">
        <v>40</v>
      </c>
    </row>
    <row r="1518" spans="29:30" x14ac:dyDescent="0.2">
      <c r="AC1518" t="s">
        <v>40</v>
      </c>
      <c r="AD1518" t="s">
        <v>40</v>
      </c>
    </row>
    <row r="1519" spans="29:30" x14ac:dyDescent="0.2">
      <c r="AC1519" t="s">
        <v>40</v>
      </c>
      <c r="AD1519" t="s">
        <v>40</v>
      </c>
    </row>
    <row r="1520" spans="29:30" x14ac:dyDescent="0.2">
      <c r="AC1520" t="s">
        <v>40</v>
      </c>
      <c r="AD1520" t="s">
        <v>40</v>
      </c>
    </row>
    <row r="1521" spans="29:30" x14ac:dyDescent="0.2">
      <c r="AC1521" t="s">
        <v>40</v>
      </c>
      <c r="AD1521" t="s">
        <v>40</v>
      </c>
    </row>
    <row r="1522" spans="29:30" x14ac:dyDescent="0.2">
      <c r="AC1522" t="s">
        <v>40</v>
      </c>
      <c r="AD1522" t="s">
        <v>40</v>
      </c>
    </row>
    <row r="1527" spans="29:30" x14ac:dyDescent="0.2">
      <c r="AC1527" t="s">
        <v>40</v>
      </c>
      <c r="AD1527" t="s">
        <v>40</v>
      </c>
    </row>
    <row r="1528" spans="29:30" x14ac:dyDescent="0.2">
      <c r="AC1528" t="s">
        <v>40</v>
      </c>
      <c r="AD1528" t="s">
        <v>40</v>
      </c>
    </row>
    <row r="1529" spans="29:30" x14ac:dyDescent="0.2">
      <c r="AC1529" t="s">
        <v>40</v>
      </c>
      <c r="AD1529" t="s">
        <v>40</v>
      </c>
    </row>
    <row r="1530" spans="29:30" x14ac:dyDescent="0.2">
      <c r="AC1530" t="s">
        <v>40</v>
      </c>
      <c r="AD1530" t="s">
        <v>40</v>
      </c>
    </row>
    <row r="1531" spans="29:30" x14ac:dyDescent="0.2">
      <c r="AC1531" t="s">
        <v>40</v>
      </c>
      <c r="AD1531" t="s">
        <v>40</v>
      </c>
    </row>
    <row r="1532" spans="29:30" x14ac:dyDescent="0.2">
      <c r="AC1532" t="s">
        <v>40</v>
      </c>
      <c r="AD1532" t="s">
        <v>40</v>
      </c>
    </row>
    <row r="1572" spans="29:30" x14ac:dyDescent="0.2">
      <c r="AC1572" t="s">
        <v>40</v>
      </c>
      <c r="AD1572" t="s">
        <v>40</v>
      </c>
    </row>
    <row r="1573" spans="29:30" x14ac:dyDescent="0.2">
      <c r="AC1573" t="s">
        <v>40</v>
      </c>
      <c r="AD1573" t="s">
        <v>40</v>
      </c>
    </row>
    <row r="1574" spans="29:30" x14ac:dyDescent="0.2">
      <c r="AC1574" t="s">
        <v>40</v>
      </c>
      <c r="AD1574" t="s">
        <v>40</v>
      </c>
    </row>
    <row r="1575" spans="29:30" x14ac:dyDescent="0.2">
      <c r="AC1575" t="s">
        <v>40</v>
      </c>
      <c r="AD1575" t="s">
        <v>40</v>
      </c>
    </row>
    <row r="1576" spans="29:30" x14ac:dyDescent="0.2">
      <c r="AC1576" t="s">
        <v>40</v>
      </c>
      <c r="AD1576" t="s">
        <v>40</v>
      </c>
    </row>
    <row r="1577" spans="29:30" x14ac:dyDescent="0.2">
      <c r="AC1577" t="s">
        <v>40</v>
      </c>
      <c r="AD1577" t="s">
        <v>40</v>
      </c>
    </row>
    <row r="1600" spans="29:30" x14ac:dyDescent="0.2">
      <c r="AC1600" t="s">
        <v>40</v>
      </c>
      <c r="AD1600" t="s">
        <v>40</v>
      </c>
    </row>
    <row r="1601" spans="29:30" x14ac:dyDescent="0.2">
      <c r="AC1601" t="s">
        <v>40</v>
      </c>
      <c r="AD1601" t="s">
        <v>40</v>
      </c>
    </row>
    <row r="1602" spans="29:30" x14ac:dyDescent="0.2">
      <c r="AC1602" t="s">
        <v>40</v>
      </c>
      <c r="AD1602" t="s">
        <v>40</v>
      </c>
    </row>
    <row r="1603" spans="29:30" x14ac:dyDescent="0.2">
      <c r="AC1603" t="s">
        <v>40</v>
      </c>
      <c r="AD1603" t="s">
        <v>40</v>
      </c>
    </row>
    <row r="1604" spans="29:30" x14ac:dyDescent="0.2">
      <c r="AC1604" t="s">
        <v>40</v>
      </c>
      <c r="AD1604" t="s">
        <v>40</v>
      </c>
    </row>
    <row r="1605" spans="29:30" x14ac:dyDescent="0.2">
      <c r="AC1605" t="s">
        <v>40</v>
      </c>
      <c r="AD1605" t="s">
        <v>40</v>
      </c>
    </row>
    <row r="1617" spans="29:30" x14ac:dyDescent="0.2">
      <c r="AC1617" t="s">
        <v>40</v>
      </c>
      <c r="AD1617" t="s">
        <v>40</v>
      </c>
    </row>
    <row r="1618" spans="29:30" x14ac:dyDescent="0.2">
      <c r="AC1618" t="s">
        <v>40</v>
      </c>
      <c r="AD1618" t="s">
        <v>40</v>
      </c>
    </row>
    <row r="1619" spans="29:30" x14ac:dyDescent="0.2">
      <c r="AC1619" t="s">
        <v>40</v>
      </c>
      <c r="AD1619" t="s">
        <v>40</v>
      </c>
    </row>
    <row r="1620" spans="29:30" x14ac:dyDescent="0.2">
      <c r="AC1620" t="s">
        <v>40</v>
      </c>
      <c r="AD1620" t="s">
        <v>40</v>
      </c>
    </row>
    <row r="1621" spans="29:30" x14ac:dyDescent="0.2">
      <c r="AC1621" t="s">
        <v>40</v>
      </c>
      <c r="AD1621" t="s">
        <v>40</v>
      </c>
    </row>
    <row r="1622" spans="29:30" x14ac:dyDescent="0.2">
      <c r="AC1622" t="s">
        <v>40</v>
      </c>
      <c r="AD1622" t="s">
        <v>40</v>
      </c>
    </row>
    <row r="1627" spans="29:30" x14ac:dyDescent="0.2">
      <c r="AC1627" t="s">
        <v>40</v>
      </c>
      <c r="AD1627" t="s">
        <v>40</v>
      </c>
    </row>
    <row r="1628" spans="29:30" x14ac:dyDescent="0.2">
      <c r="AC1628" t="s">
        <v>40</v>
      </c>
      <c r="AD1628" t="s">
        <v>40</v>
      </c>
    </row>
    <row r="1629" spans="29:30" x14ac:dyDescent="0.2">
      <c r="AC1629" t="s">
        <v>40</v>
      </c>
      <c r="AD1629" t="s">
        <v>40</v>
      </c>
    </row>
    <row r="1630" spans="29:30" x14ac:dyDescent="0.2">
      <c r="AC1630" t="s">
        <v>40</v>
      </c>
      <c r="AD1630" t="s">
        <v>40</v>
      </c>
    </row>
    <row r="1631" spans="29:30" x14ac:dyDescent="0.2">
      <c r="AC1631" t="s">
        <v>40</v>
      </c>
      <c r="AD1631" t="s">
        <v>40</v>
      </c>
    </row>
    <row r="1632" spans="29:30" x14ac:dyDescent="0.2">
      <c r="AC1632" t="s">
        <v>40</v>
      </c>
      <c r="AD1632" t="s">
        <v>40</v>
      </c>
    </row>
    <row r="1637" spans="29:30" x14ac:dyDescent="0.2">
      <c r="AC1637" t="s">
        <v>40</v>
      </c>
      <c r="AD1637" t="s">
        <v>40</v>
      </c>
    </row>
    <row r="1638" spans="29:30" x14ac:dyDescent="0.2">
      <c r="AC1638" t="s">
        <v>40</v>
      </c>
      <c r="AD1638" t="s">
        <v>40</v>
      </c>
    </row>
    <row r="1639" spans="29:30" x14ac:dyDescent="0.2">
      <c r="AC1639" t="s">
        <v>40</v>
      </c>
      <c r="AD1639" t="s">
        <v>40</v>
      </c>
    </row>
    <row r="1640" spans="29:30" x14ac:dyDescent="0.2">
      <c r="AC1640" t="s">
        <v>40</v>
      </c>
      <c r="AD1640" t="s">
        <v>40</v>
      </c>
    </row>
    <row r="1641" spans="29:30" x14ac:dyDescent="0.2">
      <c r="AC1641" t="s">
        <v>40</v>
      </c>
      <c r="AD1641" t="s">
        <v>40</v>
      </c>
    </row>
    <row r="1642" spans="29:30" x14ac:dyDescent="0.2">
      <c r="AC1642" t="s">
        <v>40</v>
      </c>
      <c r="AD1642" t="s">
        <v>40</v>
      </c>
    </row>
    <row r="1647" spans="29:30" x14ac:dyDescent="0.2">
      <c r="AC1647" t="s">
        <v>40</v>
      </c>
      <c r="AD1647" t="s">
        <v>40</v>
      </c>
    </row>
    <row r="1648" spans="29:30" x14ac:dyDescent="0.2">
      <c r="AC1648" t="s">
        <v>40</v>
      </c>
      <c r="AD1648" t="s">
        <v>40</v>
      </c>
    </row>
    <row r="1649" spans="29:30" x14ac:dyDescent="0.2">
      <c r="AC1649" t="s">
        <v>40</v>
      </c>
      <c r="AD1649" t="s">
        <v>40</v>
      </c>
    </row>
    <row r="1650" spans="29:30" x14ac:dyDescent="0.2">
      <c r="AC1650" t="s">
        <v>40</v>
      </c>
      <c r="AD1650" t="s">
        <v>40</v>
      </c>
    </row>
    <row r="1651" spans="29:30" x14ac:dyDescent="0.2">
      <c r="AC1651" t="s">
        <v>40</v>
      </c>
      <c r="AD1651" t="s">
        <v>40</v>
      </c>
    </row>
    <row r="1652" spans="29:30" x14ac:dyDescent="0.2">
      <c r="AC1652" t="s">
        <v>40</v>
      </c>
      <c r="AD1652" t="s">
        <v>40</v>
      </c>
    </row>
    <row r="1657" spans="29:30" x14ac:dyDescent="0.2">
      <c r="AC1657" t="s">
        <v>40</v>
      </c>
      <c r="AD1657" t="s">
        <v>40</v>
      </c>
    </row>
    <row r="1658" spans="29:30" x14ac:dyDescent="0.2">
      <c r="AC1658" t="s">
        <v>40</v>
      </c>
      <c r="AD1658" t="s">
        <v>40</v>
      </c>
    </row>
    <row r="1659" spans="29:30" x14ac:dyDescent="0.2">
      <c r="AC1659" t="s">
        <v>40</v>
      </c>
      <c r="AD1659" t="s">
        <v>40</v>
      </c>
    </row>
    <row r="1660" spans="29:30" x14ac:dyDescent="0.2">
      <c r="AC1660" t="s">
        <v>40</v>
      </c>
      <c r="AD1660" t="s">
        <v>40</v>
      </c>
    </row>
    <row r="1661" spans="29:30" x14ac:dyDescent="0.2">
      <c r="AC1661" t="s">
        <v>40</v>
      </c>
      <c r="AD1661" t="s">
        <v>40</v>
      </c>
    </row>
    <row r="1662" spans="29:30" x14ac:dyDescent="0.2">
      <c r="AC1662" t="s">
        <v>40</v>
      </c>
      <c r="AD1662" t="s">
        <v>40</v>
      </c>
    </row>
    <row r="1667" spans="29:30" x14ac:dyDescent="0.2">
      <c r="AC1667" t="s">
        <v>40</v>
      </c>
      <c r="AD1667" t="s">
        <v>40</v>
      </c>
    </row>
    <row r="1668" spans="29:30" x14ac:dyDescent="0.2">
      <c r="AC1668" t="s">
        <v>40</v>
      </c>
      <c r="AD1668" t="s">
        <v>40</v>
      </c>
    </row>
    <row r="1669" spans="29:30" x14ac:dyDescent="0.2">
      <c r="AC1669" t="s">
        <v>40</v>
      </c>
      <c r="AD1669" t="s">
        <v>40</v>
      </c>
    </row>
    <row r="1670" spans="29:30" x14ac:dyDescent="0.2">
      <c r="AC1670" t="s">
        <v>40</v>
      </c>
      <c r="AD1670" t="s">
        <v>40</v>
      </c>
    </row>
    <row r="1671" spans="29:30" x14ac:dyDescent="0.2">
      <c r="AC1671" t="s">
        <v>40</v>
      </c>
      <c r="AD1671" t="s">
        <v>40</v>
      </c>
    </row>
    <row r="1672" spans="29:30" x14ac:dyDescent="0.2">
      <c r="AC1672" t="s">
        <v>40</v>
      </c>
      <c r="AD1672" t="s">
        <v>40</v>
      </c>
    </row>
    <row r="1677" spans="29:30" x14ac:dyDescent="0.2">
      <c r="AC1677" t="s">
        <v>40</v>
      </c>
      <c r="AD1677" t="s">
        <v>40</v>
      </c>
    </row>
    <row r="1678" spans="29:30" x14ac:dyDescent="0.2">
      <c r="AC1678" t="s">
        <v>40</v>
      </c>
      <c r="AD1678" t="s">
        <v>40</v>
      </c>
    </row>
    <row r="1679" spans="29:30" x14ac:dyDescent="0.2">
      <c r="AC1679" t="s">
        <v>40</v>
      </c>
      <c r="AD1679" t="s">
        <v>40</v>
      </c>
    </row>
    <row r="1680" spans="29:30" x14ac:dyDescent="0.2">
      <c r="AC1680" t="s">
        <v>40</v>
      </c>
      <c r="AD1680" t="s">
        <v>40</v>
      </c>
    </row>
    <row r="1681" spans="29:30" x14ac:dyDescent="0.2">
      <c r="AC1681" t="s">
        <v>40</v>
      </c>
      <c r="AD1681" t="s">
        <v>40</v>
      </c>
    </row>
    <row r="1682" spans="29:30" x14ac:dyDescent="0.2">
      <c r="AC1682" t="s">
        <v>40</v>
      </c>
      <c r="AD1682" t="s">
        <v>40</v>
      </c>
    </row>
    <row r="1688" spans="29:30" x14ac:dyDescent="0.2">
      <c r="AC1688" t="s">
        <v>40</v>
      </c>
      <c r="AD1688" t="s">
        <v>40</v>
      </c>
    </row>
    <row r="1689" spans="29:30" x14ac:dyDescent="0.2">
      <c r="AC1689" t="s">
        <v>40</v>
      </c>
      <c r="AD1689" t="s">
        <v>40</v>
      </c>
    </row>
    <row r="1690" spans="29:30" x14ac:dyDescent="0.2">
      <c r="AC1690" t="s">
        <v>40</v>
      </c>
      <c r="AD1690" t="s">
        <v>40</v>
      </c>
    </row>
    <row r="1691" spans="29:30" x14ac:dyDescent="0.2">
      <c r="AC1691" t="s">
        <v>40</v>
      </c>
      <c r="AD1691" t="s">
        <v>40</v>
      </c>
    </row>
    <row r="1692" spans="29:30" x14ac:dyDescent="0.2">
      <c r="AC1692" t="s">
        <v>40</v>
      </c>
      <c r="AD1692" t="s">
        <v>40</v>
      </c>
    </row>
    <row r="1693" spans="29:30" x14ac:dyDescent="0.2">
      <c r="AC1693" t="s">
        <v>40</v>
      </c>
      <c r="AD1693" t="s">
        <v>40</v>
      </c>
    </row>
    <row r="1698" spans="29:30" x14ac:dyDescent="0.2">
      <c r="AC1698" t="s">
        <v>40</v>
      </c>
      <c r="AD1698" t="s">
        <v>40</v>
      </c>
    </row>
    <row r="1699" spans="29:30" x14ac:dyDescent="0.2">
      <c r="AC1699" t="s">
        <v>40</v>
      </c>
      <c r="AD1699" t="s">
        <v>40</v>
      </c>
    </row>
    <row r="1700" spans="29:30" x14ac:dyDescent="0.2">
      <c r="AC1700" t="s">
        <v>40</v>
      </c>
      <c r="AD1700" t="s">
        <v>40</v>
      </c>
    </row>
    <row r="1701" spans="29:30" x14ac:dyDescent="0.2">
      <c r="AC1701" t="s">
        <v>40</v>
      </c>
      <c r="AD1701" t="s">
        <v>40</v>
      </c>
    </row>
    <row r="1702" spans="29:30" x14ac:dyDescent="0.2">
      <c r="AC1702" t="s">
        <v>40</v>
      </c>
      <c r="AD1702" t="s">
        <v>40</v>
      </c>
    </row>
    <row r="1703" spans="29:30" x14ac:dyDescent="0.2">
      <c r="AC1703" t="s">
        <v>40</v>
      </c>
      <c r="AD1703" t="s">
        <v>40</v>
      </c>
    </row>
    <row r="1708" spans="29:30" x14ac:dyDescent="0.2">
      <c r="AC1708" t="s">
        <v>40</v>
      </c>
      <c r="AD1708" t="s">
        <v>40</v>
      </c>
    </row>
    <row r="1709" spans="29:30" x14ac:dyDescent="0.2">
      <c r="AC1709" t="s">
        <v>40</v>
      </c>
      <c r="AD1709" t="s">
        <v>40</v>
      </c>
    </row>
    <row r="1710" spans="29:30" x14ac:dyDescent="0.2">
      <c r="AC1710" t="s">
        <v>40</v>
      </c>
      <c r="AD1710" t="s">
        <v>40</v>
      </c>
    </row>
    <row r="1711" spans="29:30" x14ac:dyDescent="0.2">
      <c r="AC1711" t="s">
        <v>40</v>
      </c>
      <c r="AD1711" t="s">
        <v>40</v>
      </c>
    </row>
    <row r="1712" spans="29:30" x14ac:dyDescent="0.2">
      <c r="AC1712" t="s">
        <v>40</v>
      </c>
      <c r="AD1712" t="s">
        <v>40</v>
      </c>
    </row>
    <row r="1713" spans="29:30" x14ac:dyDescent="0.2">
      <c r="AC1713" t="s">
        <v>40</v>
      </c>
      <c r="AD1713" t="s">
        <v>40</v>
      </c>
    </row>
    <row r="1718" spans="29:30" x14ac:dyDescent="0.2">
      <c r="AC1718" t="s">
        <v>40</v>
      </c>
      <c r="AD1718" t="s">
        <v>40</v>
      </c>
    </row>
    <row r="1719" spans="29:30" x14ac:dyDescent="0.2">
      <c r="AC1719" t="s">
        <v>40</v>
      </c>
      <c r="AD1719" t="s">
        <v>40</v>
      </c>
    </row>
    <row r="1720" spans="29:30" x14ac:dyDescent="0.2">
      <c r="AC1720" t="s">
        <v>40</v>
      </c>
      <c r="AD1720" t="s">
        <v>40</v>
      </c>
    </row>
    <row r="1721" spans="29:30" x14ac:dyDescent="0.2">
      <c r="AC1721" t="s">
        <v>40</v>
      </c>
      <c r="AD1721" t="s">
        <v>40</v>
      </c>
    </row>
    <row r="1722" spans="29:30" x14ac:dyDescent="0.2">
      <c r="AC1722" t="s">
        <v>40</v>
      </c>
      <c r="AD1722" t="s">
        <v>40</v>
      </c>
    </row>
    <row r="1723" spans="29:30" x14ac:dyDescent="0.2">
      <c r="AC1723" t="s">
        <v>40</v>
      </c>
      <c r="AD1723" t="s">
        <v>40</v>
      </c>
    </row>
    <row r="1728" spans="29:30" x14ac:dyDescent="0.2">
      <c r="AC1728" t="s">
        <v>40</v>
      </c>
      <c r="AD1728" t="s">
        <v>40</v>
      </c>
    </row>
    <row r="1729" spans="29:30" x14ac:dyDescent="0.2">
      <c r="AC1729" t="s">
        <v>40</v>
      </c>
      <c r="AD1729" t="s">
        <v>40</v>
      </c>
    </row>
    <row r="1730" spans="29:30" x14ac:dyDescent="0.2">
      <c r="AC1730" t="s">
        <v>40</v>
      </c>
      <c r="AD1730" t="s">
        <v>40</v>
      </c>
    </row>
    <row r="1731" spans="29:30" x14ac:dyDescent="0.2">
      <c r="AC1731" t="s">
        <v>40</v>
      </c>
      <c r="AD1731" t="s">
        <v>40</v>
      </c>
    </row>
    <row r="1732" spans="29:30" x14ac:dyDescent="0.2">
      <c r="AC1732" t="s">
        <v>40</v>
      </c>
      <c r="AD1732" t="s">
        <v>40</v>
      </c>
    </row>
    <row r="1733" spans="29:30" x14ac:dyDescent="0.2">
      <c r="AC1733" t="s">
        <v>40</v>
      </c>
      <c r="AD1733" t="s">
        <v>40</v>
      </c>
    </row>
    <row r="1738" spans="29:30" x14ac:dyDescent="0.2">
      <c r="AC1738" t="s">
        <v>40</v>
      </c>
      <c r="AD1738" t="s">
        <v>40</v>
      </c>
    </row>
    <row r="1739" spans="29:30" x14ac:dyDescent="0.2">
      <c r="AC1739" t="s">
        <v>40</v>
      </c>
      <c r="AD1739" t="s">
        <v>40</v>
      </c>
    </row>
    <row r="1740" spans="29:30" x14ac:dyDescent="0.2">
      <c r="AC1740" t="s">
        <v>40</v>
      </c>
      <c r="AD1740" t="s">
        <v>40</v>
      </c>
    </row>
    <row r="1741" spans="29:30" x14ac:dyDescent="0.2">
      <c r="AC1741" t="s">
        <v>40</v>
      </c>
      <c r="AD1741" t="s">
        <v>40</v>
      </c>
    </row>
    <row r="1742" spans="29:30" x14ac:dyDescent="0.2">
      <c r="AC1742" t="s">
        <v>40</v>
      </c>
      <c r="AD1742" t="s">
        <v>40</v>
      </c>
    </row>
    <row r="1743" spans="29:30" x14ac:dyDescent="0.2">
      <c r="AC1743" t="s">
        <v>40</v>
      </c>
      <c r="AD1743" t="s">
        <v>40</v>
      </c>
    </row>
    <row r="1748" spans="29:30" x14ac:dyDescent="0.2">
      <c r="AC1748" t="s">
        <v>40</v>
      </c>
      <c r="AD1748" t="s">
        <v>40</v>
      </c>
    </row>
    <row r="1749" spans="29:30" x14ac:dyDescent="0.2">
      <c r="AC1749" t="s">
        <v>40</v>
      </c>
      <c r="AD1749" t="s">
        <v>40</v>
      </c>
    </row>
    <row r="1750" spans="29:30" x14ac:dyDescent="0.2">
      <c r="AC1750" t="s">
        <v>40</v>
      </c>
      <c r="AD1750" t="s">
        <v>40</v>
      </c>
    </row>
    <row r="1751" spans="29:30" x14ac:dyDescent="0.2">
      <c r="AC1751" t="s">
        <v>40</v>
      </c>
      <c r="AD1751" t="s">
        <v>40</v>
      </c>
    </row>
    <row r="1752" spans="29:30" x14ac:dyDescent="0.2">
      <c r="AC1752" t="s">
        <v>40</v>
      </c>
      <c r="AD1752" t="s">
        <v>40</v>
      </c>
    </row>
    <row r="1753" spans="29:30" x14ac:dyDescent="0.2">
      <c r="AC1753" t="s">
        <v>40</v>
      </c>
      <c r="AD1753" t="s">
        <v>40</v>
      </c>
    </row>
    <row r="1793" spans="29:30" x14ac:dyDescent="0.2">
      <c r="AC1793" t="s">
        <v>40</v>
      </c>
      <c r="AD1793" t="s">
        <v>40</v>
      </c>
    </row>
    <row r="1794" spans="29:30" x14ac:dyDescent="0.2">
      <c r="AC1794" t="s">
        <v>40</v>
      </c>
      <c r="AD1794" t="s">
        <v>40</v>
      </c>
    </row>
    <row r="1795" spans="29:30" x14ac:dyDescent="0.2">
      <c r="AC1795" t="s">
        <v>40</v>
      </c>
      <c r="AD1795" t="s">
        <v>40</v>
      </c>
    </row>
    <row r="1796" spans="29:30" x14ac:dyDescent="0.2">
      <c r="AC1796" t="s">
        <v>40</v>
      </c>
      <c r="AD1796" t="s">
        <v>40</v>
      </c>
    </row>
    <row r="1797" spans="29:30" x14ac:dyDescent="0.2">
      <c r="AC1797" t="s">
        <v>40</v>
      </c>
      <c r="AD1797" t="s">
        <v>40</v>
      </c>
    </row>
    <row r="1798" spans="29:30" x14ac:dyDescent="0.2">
      <c r="AC1798" t="s">
        <v>40</v>
      </c>
      <c r="AD1798" t="s">
        <v>40</v>
      </c>
    </row>
    <row r="1821" spans="29:30" x14ac:dyDescent="0.2">
      <c r="AC1821" t="s">
        <v>40</v>
      </c>
      <c r="AD1821" t="s">
        <v>40</v>
      </c>
    </row>
    <row r="1822" spans="29:30" x14ac:dyDescent="0.2">
      <c r="AC1822" t="s">
        <v>40</v>
      </c>
      <c r="AD1822" t="s">
        <v>40</v>
      </c>
    </row>
    <row r="1823" spans="29:30" x14ac:dyDescent="0.2">
      <c r="AC1823" t="s">
        <v>40</v>
      </c>
      <c r="AD1823" t="s">
        <v>40</v>
      </c>
    </row>
    <row r="1824" spans="29:30" x14ac:dyDescent="0.2">
      <c r="AC1824" t="s">
        <v>40</v>
      </c>
      <c r="AD1824" t="s">
        <v>40</v>
      </c>
    </row>
    <row r="1825" spans="29:30" x14ac:dyDescent="0.2">
      <c r="AC1825" t="s">
        <v>40</v>
      </c>
      <c r="AD1825" t="s">
        <v>40</v>
      </c>
    </row>
    <row r="1826" spans="29:30" x14ac:dyDescent="0.2">
      <c r="AC1826" t="s">
        <v>40</v>
      </c>
      <c r="AD1826" t="s">
        <v>40</v>
      </c>
    </row>
    <row r="1838" spans="29:30" x14ac:dyDescent="0.2">
      <c r="AC1838" t="s">
        <v>40</v>
      </c>
      <c r="AD1838" t="s">
        <v>40</v>
      </c>
    </row>
    <row r="1839" spans="29:30" x14ac:dyDescent="0.2">
      <c r="AC1839" t="s">
        <v>40</v>
      </c>
      <c r="AD1839" t="s">
        <v>40</v>
      </c>
    </row>
    <row r="1840" spans="29:30" x14ac:dyDescent="0.2">
      <c r="AC1840" t="s">
        <v>40</v>
      </c>
      <c r="AD1840" t="s">
        <v>40</v>
      </c>
    </row>
    <row r="1841" spans="29:30" x14ac:dyDescent="0.2">
      <c r="AC1841" t="s">
        <v>40</v>
      </c>
      <c r="AD1841" t="s">
        <v>40</v>
      </c>
    </row>
    <row r="1842" spans="29:30" x14ac:dyDescent="0.2">
      <c r="AC1842" t="s">
        <v>40</v>
      </c>
      <c r="AD1842" t="s">
        <v>40</v>
      </c>
    </row>
    <row r="1843" spans="29:30" x14ac:dyDescent="0.2">
      <c r="AC1843" t="s">
        <v>40</v>
      </c>
      <c r="AD1843" t="s">
        <v>40</v>
      </c>
    </row>
    <row r="1848" spans="29:30" x14ac:dyDescent="0.2">
      <c r="AC1848" t="s">
        <v>40</v>
      </c>
      <c r="AD1848" t="s">
        <v>40</v>
      </c>
    </row>
    <row r="1849" spans="29:30" x14ac:dyDescent="0.2">
      <c r="AC1849" t="s">
        <v>40</v>
      </c>
      <c r="AD1849" t="s">
        <v>40</v>
      </c>
    </row>
    <row r="1850" spans="29:30" x14ac:dyDescent="0.2">
      <c r="AC1850" t="s">
        <v>40</v>
      </c>
      <c r="AD1850" t="s">
        <v>40</v>
      </c>
    </row>
    <row r="1851" spans="29:30" x14ac:dyDescent="0.2">
      <c r="AC1851" t="s">
        <v>40</v>
      </c>
      <c r="AD1851" t="s">
        <v>40</v>
      </c>
    </row>
    <row r="1852" spans="29:30" x14ac:dyDescent="0.2">
      <c r="AC1852" t="s">
        <v>40</v>
      </c>
      <c r="AD1852" t="s">
        <v>40</v>
      </c>
    </row>
    <row r="1853" spans="29:30" x14ac:dyDescent="0.2">
      <c r="AC1853" t="s">
        <v>40</v>
      </c>
      <c r="AD1853" t="s">
        <v>40</v>
      </c>
    </row>
    <row r="1858" spans="29:30" x14ac:dyDescent="0.2">
      <c r="AC1858" t="s">
        <v>40</v>
      </c>
      <c r="AD1858" t="s">
        <v>40</v>
      </c>
    </row>
    <row r="1859" spans="29:30" x14ac:dyDescent="0.2">
      <c r="AC1859" t="s">
        <v>40</v>
      </c>
      <c r="AD1859" t="s">
        <v>40</v>
      </c>
    </row>
    <row r="1860" spans="29:30" x14ac:dyDescent="0.2">
      <c r="AC1860" t="s">
        <v>40</v>
      </c>
      <c r="AD1860" t="s">
        <v>40</v>
      </c>
    </row>
    <row r="1861" spans="29:30" x14ac:dyDescent="0.2">
      <c r="AC1861" t="s">
        <v>40</v>
      </c>
      <c r="AD1861" t="s">
        <v>40</v>
      </c>
    </row>
    <row r="1862" spans="29:30" x14ac:dyDescent="0.2">
      <c r="AC1862" t="s">
        <v>40</v>
      </c>
      <c r="AD1862" t="s">
        <v>40</v>
      </c>
    </row>
    <row r="1863" spans="29:30" x14ac:dyDescent="0.2">
      <c r="AC1863" t="s">
        <v>40</v>
      </c>
      <c r="AD1863" t="s">
        <v>40</v>
      </c>
    </row>
    <row r="1868" spans="29:30" x14ac:dyDescent="0.2">
      <c r="AC1868" t="s">
        <v>40</v>
      </c>
      <c r="AD1868" t="s">
        <v>40</v>
      </c>
    </row>
    <row r="1869" spans="29:30" x14ac:dyDescent="0.2">
      <c r="AC1869" t="s">
        <v>40</v>
      </c>
      <c r="AD1869" t="s">
        <v>40</v>
      </c>
    </row>
    <row r="1870" spans="29:30" x14ac:dyDescent="0.2">
      <c r="AC1870" t="s">
        <v>40</v>
      </c>
      <c r="AD1870" t="s">
        <v>40</v>
      </c>
    </row>
    <row r="1871" spans="29:30" x14ac:dyDescent="0.2">
      <c r="AC1871" t="s">
        <v>40</v>
      </c>
      <c r="AD1871" t="s">
        <v>40</v>
      </c>
    </row>
    <row r="1872" spans="29:30" x14ac:dyDescent="0.2">
      <c r="AC1872" t="s">
        <v>40</v>
      </c>
      <c r="AD1872" t="s">
        <v>40</v>
      </c>
    </row>
    <row r="1873" spans="29:30" x14ac:dyDescent="0.2">
      <c r="AC1873" t="s">
        <v>40</v>
      </c>
      <c r="AD1873" t="s">
        <v>40</v>
      </c>
    </row>
    <row r="1878" spans="29:30" x14ac:dyDescent="0.2">
      <c r="AC1878" t="s">
        <v>40</v>
      </c>
      <c r="AD1878" t="s">
        <v>40</v>
      </c>
    </row>
    <row r="1879" spans="29:30" x14ac:dyDescent="0.2">
      <c r="AC1879" t="s">
        <v>40</v>
      </c>
      <c r="AD1879" t="s">
        <v>40</v>
      </c>
    </row>
    <row r="1880" spans="29:30" x14ac:dyDescent="0.2">
      <c r="AC1880" t="s">
        <v>40</v>
      </c>
      <c r="AD1880" t="s">
        <v>40</v>
      </c>
    </row>
    <row r="1881" spans="29:30" x14ac:dyDescent="0.2">
      <c r="AC1881" t="s">
        <v>40</v>
      </c>
      <c r="AD1881" t="s">
        <v>40</v>
      </c>
    </row>
    <row r="1882" spans="29:30" x14ac:dyDescent="0.2">
      <c r="AC1882" t="s">
        <v>40</v>
      </c>
      <c r="AD1882" t="s">
        <v>40</v>
      </c>
    </row>
    <row r="1883" spans="29:30" x14ac:dyDescent="0.2">
      <c r="AC1883" t="s">
        <v>40</v>
      </c>
      <c r="AD1883" t="s">
        <v>40</v>
      </c>
    </row>
    <row r="1888" spans="29:30" x14ac:dyDescent="0.2">
      <c r="AC1888" t="s">
        <v>40</v>
      </c>
      <c r="AD1888" t="s">
        <v>40</v>
      </c>
    </row>
    <row r="1889" spans="29:30" x14ac:dyDescent="0.2">
      <c r="AC1889" t="s">
        <v>40</v>
      </c>
      <c r="AD1889" t="s">
        <v>40</v>
      </c>
    </row>
    <row r="1890" spans="29:30" x14ac:dyDescent="0.2">
      <c r="AC1890" t="s">
        <v>40</v>
      </c>
      <c r="AD1890" t="s">
        <v>40</v>
      </c>
    </row>
    <row r="1891" spans="29:30" x14ac:dyDescent="0.2">
      <c r="AC1891" t="s">
        <v>40</v>
      </c>
      <c r="AD1891" t="s">
        <v>40</v>
      </c>
    </row>
    <row r="1892" spans="29:30" x14ac:dyDescent="0.2">
      <c r="AC1892" t="s">
        <v>40</v>
      </c>
      <c r="AD1892" t="s">
        <v>40</v>
      </c>
    </row>
    <row r="1893" spans="29:30" x14ac:dyDescent="0.2">
      <c r="AC1893" t="s">
        <v>40</v>
      </c>
      <c r="AD1893" t="s">
        <v>40</v>
      </c>
    </row>
    <row r="1898" spans="29:30" x14ac:dyDescent="0.2">
      <c r="AC1898" t="s">
        <v>40</v>
      </c>
      <c r="AD1898" t="s">
        <v>40</v>
      </c>
    </row>
    <row r="1899" spans="29:30" x14ac:dyDescent="0.2">
      <c r="AC1899" t="s">
        <v>40</v>
      </c>
      <c r="AD1899" t="s">
        <v>40</v>
      </c>
    </row>
    <row r="1900" spans="29:30" x14ac:dyDescent="0.2">
      <c r="AC1900" t="s">
        <v>40</v>
      </c>
      <c r="AD1900" t="s">
        <v>40</v>
      </c>
    </row>
    <row r="1901" spans="29:30" x14ac:dyDescent="0.2">
      <c r="AC1901" t="s">
        <v>40</v>
      </c>
      <c r="AD1901" t="s">
        <v>40</v>
      </c>
    </row>
    <row r="1902" spans="29:30" x14ac:dyDescent="0.2">
      <c r="AC1902" t="s">
        <v>40</v>
      </c>
      <c r="AD1902" t="s">
        <v>40</v>
      </c>
    </row>
    <row r="1903" spans="29:30" x14ac:dyDescent="0.2">
      <c r="AC1903" t="s">
        <v>40</v>
      </c>
      <c r="AD1903" t="s">
        <v>40</v>
      </c>
    </row>
    <row r="1909" spans="29:30" x14ac:dyDescent="0.2">
      <c r="AC1909" t="s">
        <v>40</v>
      </c>
      <c r="AD1909" t="s">
        <v>40</v>
      </c>
    </row>
    <row r="1910" spans="29:30" x14ac:dyDescent="0.2">
      <c r="AC1910" t="s">
        <v>40</v>
      </c>
      <c r="AD1910" t="s">
        <v>40</v>
      </c>
    </row>
    <row r="1911" spans="29:30" x14ac:dyDescent="0.2">
      <c r="AC1911" t="s">
        <v>40</v>
      </c>
      <c r="AD1911" t="s">
        <v>40</v>
      </c>
    </row>
    <row r="1912" spans="29:30" x14ac:dyDescent="0.2">
      <c r="AC1912" t="s">
        <v>40</v>
      </c>
      <c r="AD1912" t="s">
        <v>40</v>
      </c>
    </row>
    <row r="1913" spans="29:30" x14ac:dyDescent="0.2">
      <c r="AC1913" t="s">
        <v>40</v>
      </c>
      <c r="AD1913" t="s">
        <v>40</v>
      </c>
    </row>
    <row r="1914" spans="29:30" x14ac:dyDescent="0.2">
      <c r="AC1914" t="s">
        <v>40</v>
      </c>
      <c r="AD1914" t="s">
        <v>40</v>
      </c>
    </row>
    <row r="1919" spans="29:30" x14ac:dyDescent="0.2">
      <c r="AC1919" t="s">
        <v>40</v>
      </c>
      <c r="AD1919" t="s">
        <v>40</v>
      </c>
    </row>
    <row r="1920" spans="29:30" x14ac:dyDescent="0.2">
      <c r="AC1920" t="s">
        <v>40</v>
      </c>
      <c r="AD1920" t="s">
        <v>40</v>
      </c>
    </row>
    <row r="1921" spans="29:30" x14ac:dyDescent="0.2">
      <c r="AC1921" t="s">
        <v>40</v>
      </c>
      <c r="AD1921" t="s">
        <v>40</v>
      </c>
    </row>
    <row r="1922" spans="29:30" x14ac:dyDescent="0.2">
      <c r="AC1922" t="s">
        <v>40</v>
      </c>
      <c r="AD1922" t="s">
        <v>40</v>
      </c>
    </row>
    <row r="1923" spans="29:30" x14ac:dyDescent="0.2">
      <c r="AC1923" t="s">
        <v>40</v>
      </c>
      <c r="AD1923" t="s">
        <v>40</v>
      </c>
    </row>
    <row r="1924" spans="29:30" x14ac:dyDescent="0.2">
      <c r="AC1924" t="s">
        <v>40</v>
      </c>
      <c r="AD1924" t="s">
        <v>40</v>
      </c>
    </row>
    <row r="1929" spans="29:30" x14ac:dyDescent="0.2">
      <c r="AC1929" t="s">
        <v>40</v>
      </c>
      <c r="AD1929" t="s">
        <v>40</v>
      </c>
    </row>
    <row r="1930" spans="29:30" x14ac:dyDescent="0.2">
      <c r="AC1930" t="s">
        <v>40</v>
      </c>
      <c r="AD1930" t="s">
        <v>40</v>
      </c>
    </row>
    <row r="1931" spans="29:30" x14ac:dyDescent="0.2">
      <c r="AC1931" t="s">
        <v>40</v>
      </c>
      <c r="AD1931" t="s">
        <v>40</v>
      </c>
    </row>
    <row r="1932" spans="29:30" x14ac:dyDescent="0.2">
      <c r="AC1932" t="s">
        <v>40</v>
      </c>
      <c r="AD1932" t="s">
        <v>40</v>
      </c>
    </row>
    <row r="1933" spans="29:30" x14ac:dyDescent="0.2">
      <c r="AC1933" t="s">
        <v>40</v>
      </c>
      <c r="AD1933" t="s">
        <v>40</v>
      </c>
    </row>
    <row r="1934" spans="29:30" x14ac:dyDescent="0.2">
      <c r="AC1934" t="s">
        <v>40</v>
      </c>
      <c r="AD1934" t="s">
        <v>40</v>
      </c>
    </row>
    <row r="1939" spans="29:30" x14ac:dyDescent="0.2">
      <c r="AC1939" t="s">
        <v>40</v>
      </c>
      <c r="AD1939" t="s">
        <v>40</v>
      </c>
    </row>
    <row r="1940" spans="29:30" x14ac:dyDescent="0.2">
      <c r="AC1940" t="s">
        <v>40</v>
      </c>
      <c r="AD1940" t="s">
        <v>40</v>
      </c>
    </row>
    <row r="1941" spans="29:30" x14ac:dyDescent="0.2">
      <c r="AC1941" t="s">
        <v>40</v>
      </c>
      <c r="AD1941" t="s">
        <v>40</v>
      </c>
    </row>
    <row r="1942" spans="29:30" x14ac:dyDescent="0.2">
      <c r="AC1942" t="s">
        <v>40</v>
      </c>
      <c r="AD1942" t="s">
        <v>40</v>
      </c>
    </row>
    <row r="1943" spans="29:30" x14ac:dyDescent="0.2">
      <c r="AC1943" t="s">
        <v>40</v>
      </c>
      <c r="AD1943" t="s">
        <v>40</v>
      </c>
    </row>
    <row r="1944" spans="29:30" x14ac:dyDescent="0.2">
      <c r="AC1944" t="s">
        <v>40</v>
      </c>
      <c r="AD1944" t="s">
        <v>40</v>
      </c>
    </row>
    <row r="1949" spans="29:30" x14ac:dyDescent="0.2">
      <c r="AC1949" t="s">
        <v>40</v>
      </c>
      <c r="AD1949" t="s">
        <v>40</v>
      </c>
    </row>
    <row r="1950" spans="29:30" x14ac:dyDescent="0.2">
      <c r="AC1950" t="s">
        <v>40</v>
      </c>
      <c r="AD1950" t="s">
        <v>40</v>
      </c>
    </row>
    <row r="1951" spans="29:30" x14ac:dyDescent="0.2">
      <c r="AC1951" t="s">
        <v>40</v>
      </c>
      <c r="AD1951" t="s">
        <v>40</v>
      </c>
    </row>
    <row r="1952" spans="29:30" x14ac:dyDescent="0.2">
      <c r="AC1952" t="s">
        <v>40</v>
      </c>
      <c r="AD1952" t="s">
        <v>40</v>
      </c>
    </row>
    <row r="1953" spans="29:30" x14ac:dyDescent="0.2">
      <c r="AC1953" t="s">
        <v>40</v>
      </c>
      <c r="AD1953" t="s">
        <v>40</v>
      </c>
    </row>
    <row r="1954" spans="29:30" x14ac:dyDescent="0.2">
      <c r="AC1954" t="s">
        <v>40</v>
      </c>
      <c r="AD1954" t="s">
        <v>40</v>
      </c>
    </row>
    <row r="1959" spans="29:30" x14ac:dyDescent="0.2">
      <c r="AC1959" t="s">
        <v>40</v>
      </c>
      <c r="AD1959" t="s">
        <v>40</v>
      </c>
    </row>
    <row r="1960" spans="29:30" x14ac:dyDescent="0.2">
      <c r="AC1960" t="s">
        <v>40</v>
      </c>
      <c r="AD1960" t="s">
        <v>40</v>
      </c>
    </row>
    <row r="1961" spans="29:30" x14ac:dyDescent="0.2">
      <c r="AC1961" t="s">
        <v>40</v>
      </c>
      <c r="AD1961" t="s">
        <v>40</v>
      </c>
    </row>
    <row r="1962" spans="29:30" x14ac:dyDescent="0.2">
      <c r="AC1962" t="s">
        <v>40</v>
      </c>
      <c r="AD1962" t="s">
        <v>40</v>
      </c>
    </row>
    <row r="1963" spans="29:30" x14ac:dyDescent="0.2">
      <c r="AC1963" t="s">
        <v>40</v>
      </c>
      <c r="AD1963" t="s">
        <v>40</v>
      </c>
    </row>
    <row r="1964" spans="29:30" x14ac:dyDescent="0.2">
      <c r="AC1964" t="s">
        <v>40</v>
      </c>
      <c r="AD1964" t="s">
        <v>40</v>
      </c>
    </row>
    <row r="1969" spans="29:30" x14ac:dyDescent="0.2">
      <c r="AC1969" t="s">
        <v>40</v>
      </c>
      <c r="AD1969" t="s">
        <v>40</v>
      </c>
    </row>
    <row r="1970" spans="29:30" x14ac:dyDescent="0.2">
      <c r="AC1970" t="s">
        <v>40</v>
      </c>
      <c r="AD1970" t="s">
        <v>40</v>
      </c>
    </row>
    <row r="1971" spans="29:30" x14ac:dyDescent="0.2">
      <c r="AC1971" t="s">
        <v>40</v>
      </c>
      <c r="AD1971" t="s">
        <v>40</v>
      </c>
    </row>
    <row r="1972" spans="29:30" x14ac:dyDescent="0.2">
      <c r="AC1972" t="s">
        <v>40</v>
      </c>
      <c r="AD1972" t="s">
        <v>40</v>
      </c>
    </row>
    <row r="1973" spans="29:30" x14ac:dyDescent="0.2">
      <c r="AC1973" t="s">
        <v>40</v>
      </c>
      <c r="AD1973" t="s">
        <v>40</v>
      </c>
    </row>
    <row r="1974" spans="29:30" x14ac:dyDescent="0.2">
      <c r="AC1974" t="s">
        <v>40</v>
      </c>
      <c r="AD1974" t="s">
        <v>40</v>
      </c>
    </row>
    <row r="2014" spans="29:30" x14ac:dyDescent="0.2">
      <c r="AC2014" t="s">
        <v>40</v>
      </c>
      <c r="AD2014" t="s">
        <v>40</v>
      </c>
    </row>
    <row r="2015" spans="29:30" x14ac:dyDescent="0.2">
      <c r="AC2015" t="s">
        <v>40</v>
      </c>
      <c r="AD2015" t="s">
        <v>40</v>
      </c>
    </row>
    <row r="2016" spans="29:30" x14ac:dyDescent="0.2">
      <c r="AC2016" t="s">
        <v>40</v>
      </c>
      <c r="AD2016" t="s">
        <v>40</v>
      </c>
    </row>
    <row r="2017" spans="29:30" x14ac:dyDescent="0.2">
      <c r="AC2017" t="s">
        <v>40</v>
      </c>
      <c r="AD2017" t="s">
        <v>40</v>
      </c>
    </row>
    <row r="2018" spans="29:30" x14ac:dyDescent="0.2">
      <c r="AC2018" t="s">
        <v>40</v>
      </c>
      <c r="AD2018" t="s">
        <v>40</v>
      </c>
    </row>
    <row r="2019" spans="29:30" x14ac:dyDescent="0.2">
      <c r="AC2019" t="s">
        <v>40</v>
      </c>
      <c r="AD2019" t="s">
        <v>40</v>
      </c>
    </row>
    <row r="2042" spans="29:30" x14ac:dyDescent="0.2">
      <c r="AC2042" t="s">
        <v>40</v>
      </c>
      <c r="AD2042" t="s">
        <v>40</v>
      </c>
    </row>
    <row r="2043" spans="29:30" x14ac:dyDescent="0.2">
      <c r="AC2043" t="s">
        <v>40</v>
      </c>
      <c r="AD2043" t="s">
        <v>40</v>
      </c>
    </row>
    <row r="2044" spans="29:30" x14ac:dyDescent="0.2">
      <c r="AC2044" t="s">
        <v>40</v>
      </c>
      <c r="AD2044" t="s">
        <v>40</v>
      </c>
    </row>
    <row r="2045" spans="29:30" x14ac:dyDescent="0.2">
      <c r="AC2045" t="s">
        <v>40</v>
      </c>
      <c r="AD2045" t="s">
        <v>40</v>
      </c>
    </row>
    <row r="2046" spans="29:30" x14ac:dyDescent="0.2">
      <c r="AC2046" t="s">
        <v>40</v>
      </c>
      <c r="AD2046" t="s">
        <v>40</v>
      </c>
    </row>
    <row r="2047" spans="29:30" x14ac:dyDescent="0.2">
      <c r="AC2047" t="s">
        <v>40</v>
      </c>
      <c r="AD2047" t="s">
        <v>40</v>
      </c>
    </row>
    <row r="2059" spans="29:30" x14ac:dyDescent="0.2">
      <c r="AC2059" t="s">
        <v>40</v>
      </c>
      <c r="AD2059" t="s">
        <v>40</v>
      </c>
    </row>
    <row r="2060" spans="29:30" x14ac:dyDescent="0.2">
      <c r="AC2060" t="s">
        <v>40</v>
      </c>
      <c r="AD2060" t="s">
        <v>40</v>
      </c>
    </row>
    <row r="2061" spans="29:30" x14ac:dyDescent="0.2">
      <c r="AC2061" t="s">
        <v>40</v>
      </c>
      <c r="AD2061" t="s">
        <v>40</v>
      </c>
    </row>
    <row r="2062" spans="29:30" x14ac:dyDescent="0.2">
      <c r="AC2062" t="s">
        <v>40</v>
      </c>
      <c r="AD2062" t="s">
        <v>40</v>
      </c>
    </row>
    <row r="2063" spans="29:30" x14ac:dyDescent="0.2">
      <c r="AC2063" t="s">
        <v>40</v>
      </c>
      <c r="AD2063" t="s">
        <v>40</v>
      </c>
    </row>
    <row r="2064" spans="29:30" x14ac:dyDescent="0.2">
      <c r="AC2064" t="s">
        <v>40</v>
      </c>
      <c r="AD2064" t="s">
        <v>40</v>
      </c>
    </row>
    <row r="2069" spans="29:30" x14ac:dyDescent="0.2">
      <c r="AC2069" t="s">
        <v>40</v>
      </c>
      <c r="AD2069" t="s">
        <v>40</v>
      </c>
    </row>
    <row r="2070" spans="29:30" x14ac:dyDescent="0.2">
      <c r="AC2070" t="s">
        <v>40</v>
      </c>
      <c r="AD2070" t="s">
        <v>40</v>
      </c>
    </row>
    <row r="2071" spans="29:30" x14ac:dyDescent="0.2">
      <c r="AC2071" t="s">
        <v>40</v>
      </c>
      <c r="AD2071" t="s">
        <v>40</v>
      </c>
    </row>
    <row r="2072" spans="29:30" x14ac:dyDescent="0.2">
      <c r="AC2072" t="s">
        <v>40</v>
      </c>
      <c r="AD2072" t="s">
        <v>40</v>
      </c>
    </row>
    <row r="2073" spans="29:30" x14ac:dyDescent="0.2">
      <c r="AC2073" t="s">
        <v>40</v>
      </c>
      <c r="AD2073" t="s">
        <v>40</v>
      </c>
    </row>
    <row r="2074" spans="29:30" x14ac:dyDescent="0.2">
      <c r="AC2074" t="s">
        <v>40</v>
      </c>
      <c r="AD2074" t="s">
        <v>40</v>
      </c>
    </row>
    <row r="2079" spans="29:30" x14ac:dyDescent="0.2">
      <c r="AC2079" t="s">
        <v>40</v>
      </c>
      <c r="AD2079" t="s">
        <v>40</v>
      </c>
    </row>
    <row r="2080" spans="29:30" x14ac:dyDescent="0.2">
      <c r="AC2080" t="s">
        <v>40</v>
      </c>
      <c r="AD2080" t="s">
        <v>40</v>
      </c>
    </row>
    <row r="2081" spans="29:30" x14ac:dyDescent="0.2">
      <c r="AC2081" t="s">
        <v>40</v>
      </c>
      <c r="AD2081" t="s">
        <v>40</v>
      </c>
    </row>
    <row r="2082" spans="29:30" x14ac:dyDescent="0.2">
      <c r="AC2082" t="s">
        <v>40</v>
      </c>
      <c r="AD2082" t="s">
        <v>40</v>
      </c>
    </row>
    <row r="2083" spans="29:30" x14ac:dyDescent="0.2">
      <c r="AC2083" t="s">
        <v>40</v>
      </c>
      <c r="AD2083" t="s">
        <v>40</v>
      </c>
    </row>
    <row r="2084" spans="29:30" x14ac:dyDescent="0.2">
      <c r="AC2084" t="s">
        <v>40</v>
      </c>
      <c r="AD2084" t="s">
        <v>40</v>
      </c>
    </row>
    <row r="2089" spans="29:30" x14ac:dyDescent="0.2">
      <c r="AC2089" t="s">
        <v>40</v>
      </c>
      <c r="AD2089" t="s">
        <v>40</v>
      </c>
    </row>
    <row r="2090" spans="29:30" x14ac:dyDescent="0.2">
      <c r="AC2090" t="s">
        <v>40</v>
      </c>
      <c r="AD2090" t="s">
        <v>40</v>
      </c>
    </row>
    <row r="2091" spans="29:30" x14ac:dyDescent="0.2">
      <c r="AC2091" t="s">
        <v>40</v>
      </c>
      <c r="AD2091" t="s">
        <v>40</v>
      </c>
    </row>
    <row r="2092" spans="29:30" x14ac:dyDescent="0.2">
      <c r="AC2092" t="s">
        <v>40</v>
      </c>
      <c r="AD2092" t="s">
        <v>40</v>
      </c>
    </row>
    <row r="2093" spans="29:30" x14ac:dyDescent="0.2">
      <c r="AC2093" t="s">
        <v>40</v>
      </c>
      <c r="AD2093" t="s">
        <v>40</v>
      </c>
    </row>
    <row r="2094" spans="29:30" x14ac:dyDescent="0.2">
      <c r="AC2094" t="s">
        <v>40</v>
      </c>
      <c r="AD2094" t="s">
        <v>40</v>
      </c>
    </row>
    <row r="2099" spans="29:30" x14ac:dyDescent="0.2">
      <c r="AC2099" t="s">
        <v>40</v>
      </c>
      <c r="AD2099" t="s">
        <v>40</v>
      </c>
    </row>
    <row r="2100" spans="29:30" x14ac:dyDescent="0.2">
      <c r="AC2100" t="s">
        <v>40</v>
      </c>
      <c r="AD2100" t="s">
        <v>40</v>
      </c>
    </row>
    <row r="2101" spans="29:30" x14ac:dyDescent="0.2">
      <c r="AC2101" t="s">
        <v>40</v>
      </c>
      <c r="AD2101" t="s">
        <v>40</v>
      </c>
    </row>
    <row r="2102" spans="29:30" x14ac:dyDescent="0.2">
      <c r="AC2102" t="s">
        <v>40</v>
      </c>
      <c r="AD2102" t="s">
        <v>40</v>
      </c>
    </row>
    <row r="2103" spans="29:30" x14ac:dyDescent="0.2">
      <c r="AC2103" t="s">
        <v>40</v>
      </c>
      <c r="AD2103" t="s">
        <v>40</v>
      </c>
    </row>
    <row r="2104" spans="29:30" x14ac:dyDescent="0.2">
      <c r="AC2104" t="s">
        <v>40</v>
      </c>
      <c r="AD2104" t="s">
        <v>40</v>
      </c>
    </row>
    <row r="2109" spans="29:30" x14ac:dyDescent="0.2">
      <c r="AC2109" t="s">
        <v>40</v>
      </c>
      <c r="AD2109" t="s">
        <v>40</v>
      </c>
    </row>
    <row r="2110" spans="29:30" x14ac:dyDescent="0.2">
      <c r="AC2110" t="s">
        <v>40</v>
      </c>
      <c r="AD2110" t="s">
        <v>40</v>
      </c>
    </row>
    <row r="2111" spans="29:30" x14ac:dyDescent="0.2">
      <c r="AC2111" t="s">
        <v>40</v>
      </c>
      <c r="AD2111" t="s">
        <v>40</v>
      </c>
    </row>
    <row r="2112" spans="29:30" x14ac:dyDescent="0.2">
      <c r="AC2112" t="s">
        <v>40</v>
      </c>
      <c r="AD2112" t="s">
        <v>40</v>
      </c>
    </row>
    <row r="2113" spans="29:30" x14ac:dyDescent="0.2">
      <c r="AC2113" t="s">
        <v>40</v>
      </c>
      <c r="AD2113" t="s">
        <v>40</v>
      </c>
    </row>
    <row r="2114" spans="29:30" x14ac:dyDescent="0.2">
      <c r="AC2114" t="s">
        <v>40</v>
      </c>
      <c r="AD2114" t="s">
        <v>40</v>
      </c>
    </row>
    <row r="2119" spans="29:30" x14ac:dyDescent="0.2">
      <c r="AC2119" t="s">
        <v>40</v>
      </c>
      <c r="AD2119" t="s">
        <v>40</v>
      </c>
    </row>
    <row r="2120" spans="29:30" x14ac:dyDescent="0.2">
      <c r="AC2120" t="s">
        <v>40</v>
      </c>
      <c r="AD2120" t="s">
        <v>40</v>
      </c>
    </row>
    <row r="2121" spans="29:30" x14ac:dyDescent="0.2">
      <c r="AC2121" t="s">
        <v>40</v>
      </c>
      <c r="AD2121" t="s">
        <v>40</v>
      </c>
    </row>
    <row r="2122" spans="29:30" x14ac:dyDescent="0.2">
      <c r="AC2122" t="s">
        <v>40</v>
      </c>
      <c r="AD2122" t="s">
        <v>40</v>
      </c>
    </row>
    <row r="2123" spans="29:30" x14ac:dyDescent="0.2">
      <c r="AC2123" t="s">
        <v>40</v>
      </c>
      <c r="AD2123" t="s">
        <v>40</v>
      </c>
    </row>
    <row r="2124" spans="29:30" x14ac:dyDescent="0.2">
      <c r="AC2124" t="s">
        <v>40</v>
      </c>
      <c r="AD2124" t="s">
        <v>40</v>
      </c>
    </row>
    <row r="2130" spans="29:30" x14ac:dyDescent="0.2">
      <c r="AC2130" t="s">
        <v>40</v>
      </c>
      <c r="AD2130" t="s">
        <v>40</v>
      </c>
    </row>
    <row r="2131" spans="29:30" x14ac:dyDescent="0.2">
      <c r="AC2131" t="s">
        <v>40</v>
      </c>
      <c r="AD2131" t="s">
        <v>40</v>
      </c>
    </row>
    <row r="2132" spans="29:30" x14ac:dyDescent="0.2">
      <c r="AC2132" t="s">
        <v>40</v>
      </c>
      <c r="AD2132" t="s">
        <v>40</v>
      </c>
    </row>
    <row r="2133" spans="29:30" x14ac:dyDescent="0.2">
      <c r="AC2133" t="s">
        <v>40</v>
      </c>
      <c r="AD2133" t="s">
        <v>40</v>
      </c>
    </row>
    <row r="2134" spans="29:30" x14ac:dyDescent="0.2">
      <c r="AC2134" t="s">
        <v>40</v>
      </c>
      <c r="AD2134" t="s">
        <v>40</v>
      </c>
    </row>
    <row r="2135" spans="29:30" x14ac:dyDescent="0.2">
      <c r="AC2135" t="s">
        <v>40</v>
      </c>
      <c r="AD2135" t="s">
        <v>40</v>
      </c>
    </row>
    <row r="2140" spans="29:30" x14ac:dyDescent="0.2">
      <c r="AC2140" t="s">
        <v>40</v>
      </c>
      <c r="AD2140" t="s">
        <v>40</v>
      </c>
    </row>
    <row r="2141" spans="29:30" x14ac:dyDescent="0.2">
      <c r="AC2141" t="s">
        <v>40</v>
      </c>
      <c r="AD2141" t="s">
        <v>40</v>
      </c>
    </row>
    <row r="2142" spans="29:30" x14ac:dyDescent="0.2">
      <c r="AC2142" t="s">
        <v>40</v>
      </c>
      <c r="AD2142" t="s">
        <v>40</v>
      </c>
    </row>
    <row r="2143" spans="29:30" x14ac:dyDescent="0.2">
      <c r="AC2143" t="s">
        <v>40</v>
      </c>
      <c r="AD2143" t="s">
        <v>40</v>
      </c>
    </row>
    <row r="2144" spans="29:30" x14ac:dyDescent="0.2">
      <c r="AC2144" t="s">
        <v>40</v>
      </c>
      <c r="AD2144" t="s">
        <v>40</v>
      </c>
    </row>
    <row r="2145" spans="29:30" x14ac:dyDescent="0.2">
      <c r="AC2145" t="s">
        <v>40</v>
      </c>
      <c r="AD2145" t="s">
        <v>40</v>
      </c>
    </row>
    <row r="2150" spans="29:30" x14ac:dyDescent="0.2">
      <c r="AC2150" t="s">
        <v>40</v>
      </c>
      <c r="AD2150" t="s">
        <v>40</v>
      </c>
    </row>
    <row r="2151" spans="29:30" x14ac:dyDescent="0.2">
      <c r="AC2151" t="s">
        <v>40</v>
      </c>
      <c r="AD2151" t="s">
        <v>40</v>
      </c>
    </row>
    <row r="2152" spans="29:30" x14ac:dyDescent="0.2">
      <c r="AC2152" t="s">
        <v>40</v>
      </c>
      <c r="AD2152" t="s">
        <v>40</v>
      </c>
    </row>
    <row r="2153" spans="29:30" x14ac:dyDescent="0.2">
      <c r="AC2153" t="s">
        <v>40</v>
      </c>
      <c r="AD2153" t="s">
        <v>40</v>
      </c>
    </row>
    <row r="2154" spans="29:30" x14ac:dyDescent="0.2">
      <c r="AC2154" t="s">
        <v>40</v>
      </c>
      <c r="AD2154" t="s">
        <v>40</v>
      </c>
    </row>
    <row r="2155" spans="29:30" x14ac:dyDescent="0.2">
      <c r="AC2155" t="s">
        <v>40</v>
      </c>
      <c r="AD2155" t="s">
        <v>40</v>
      </c>
    </row>
    <row r="2160" spans="29:30" x14ac:dyDescent="0.2">
      <c r="AC2160" t="s">
        <v>40</v>
      </c>
      <c r="AD2160" t="s">
        <v>40</v>
      </c>
    </row>
    <row r="2161" spans="29:30" x14ac:dyDescent="0.2">
      <c r="AC2161" t="s">
        <v>40</v>
      </c>
      <c r="AD2161" t="s">
        <v>40</v>
      </c>
    </row>
    <row r="2162" spans="29:30" x14ac:dyDescent="0.2">
      <c r="AC2162" t="s">
        <v>40</v>
      </c>
      <c r="AD2162" t="s">
        <v>40</v>
      </c>
    </row>
    <row r="2163" spans="29:30" x14ac:dyDescent="0.2">
      <c r="AC2163" t="s">
        <v>40</v>
      </c>
      <c r="AD2163" t="s">
        <v>40</v>
      </c>
    </row>
    <row r="2164" spans="29:30" x14ac:dyDescent="0.2">
      <c r="AC2164" t="s">
        <v>40</v>
      </c>
      <c r="AD2164" t="s">
        <v>40</v>
      </c>
    </row>
    <row r="2165" spans="29:30" x14ac:dyDescent="0.2">
      <c r="AC2165" t="s">
        <v>40</v>
      </c>
      <c r="AD2165" t="s">
        <v>40</v>
      </c>
    </row>
    <row r="2170" spans="29:30" x14ac:dyDescent="0.2">
      <c r="AC2170" t="s">
        <v>40</v>
      </c>
      <c r="AD2170" t="s">
        <v>40</v>
      </c>
    </row>
    <row r="2171" spans="29:30" x14ac:dyDescent="0.2">
      <c r="AC2171" t="s">
        <v>40</v>
      </c>
      <c r="AD2171" t="s">
        <v>40</v>
      </c>
    </row>
    <row r="2172" spans="29:30" x14ac:dyDescent="0.2">
      <c r="AC2172" t="s">
        <v>40</v>
      </c>
      <c r="AD2172" t="s">
        <v>40</v>
      </c>
    </row>
    <row r="2173" spans="29:30" x14ac:dyDescent="0.2">
      <c r="AC2173" t="s">
        <v>40</v>
      </c>
      <c r="AD2173" t="s">
        <v>40</v>
      </c>
    </row>
    <row r="2174" spans="29:30" x14ac:dyDescent="0.2">
      <c r="AC2174" t="s">
        <v>40</v>
      </c>
      <c r="AD2174" t="s">
        <v>40</v>
      </c>
    </row>
    <row r="2175" spans="29:30" x14ac:dyDescent="0.2">
      <c r="AC2175" t="s">
        <v>40</v>
      </c>
      <c r="AD2175" t="s">
        <v>40</v>
      </c>
    </row>
    <row r="2180" spans="29:30" x14ac:dyDescent="0.2">
      <c r="AC2180" t="s">
        <v>40</v>
      </c>
      <c r="AD2180" t="s">
        <v>40</v>
      </c>
    </row>
    <row r="2181" spans="29:30" x14ac:dyDescent="0.2">
      <c r="AC2181" t="s">
        <v>40</v>
      </c>
      <c r="AD2181" t="s">
        <v>40</v>
      </c>
    </row>
    <row r="2182" spans="29:30" x14ac:dyDescent="0.2">
      <c r="AC2182" t="s">
        <v>40</v>
      </c>
      <c r="AD2182" t="s">
        <v>40</v>
      </c>
    </row>
    <row r="2183" spans="29:30" x14ac:dyDescent="0.2">
      <c r="AC2183" t="s">
        <v>40</v>
      </c>
      <c r="AD2183" t="s">
        <v>40</v>
      </c>
    </row>
    <row r="2184" spans="29:30" x14ac:dyDescent="0.2">
      <c r="AC2184" t="s">
        <v>40</v>
      </c>
      <c r="AD2184" t="s">
        <v>40</v>
      </c>
    </row>
    <row r="2185" spans="29:30" x14ac:dyDescent="0.2">
      <c r="AC2185" t="s">
        <v>40</v>
      </c>
      <c r="AD2185" t="s">
        <v>40</v>
      </c>
    </row>
    <row r="2190" spans="29:30" x14ac:dyDescent="0.2">
      <c r="AC2190" t="s">
        <v>40</v>
      </c>
      <c r="AD2190" t="s">
        <v>40</v>
      </c>
    </row>
    <row r="2191" spans="29:30" x14ac:dyDescent="0.2">
      <c r="AC2191" t="s">
        <v>40</v>
      </c>
      <c r="AD2191" t="s">
        <v>40</v>
      </c>
    </row>
    <row r="2192" spans="29:30" x14ac:dyDescent="0.2">
      <c r="AC2192" t="s">
        <v>40</v>
      </c>
      <c r="AD2192" t="s">
        <v>40</v>
      </c>
    </row>
    <row r="2193" spans="29:30" x14ac:dyDescent="0.2">
      <c r="AC2193" t="s">
        <v>40</v>
      </c>
      <c r="AD2193" t="s">
        <v>40</v>
      </c>
    </row>
    <row r="2194" spans="29:30" x14ac:dyDescent="0.2">
      <c r="AC2194" t="s">
        <v>40</v>
      </c>
      <c r="AD2194" t="s">
        <v>40</v>
      </c>
    </row>
    <row r="2195" spans="29:30" x14ac:dyDescent="0.2">
      <c r="AC2195" t="s">
        <v>40</v>
      </c>
      <c r="AD2195" t="s">
        <v>40</v>
      </c>
    </row>
    <row r="2235" spans="29:30" x14ac:dyDescent="0.2">
      <c r="AC2235" t="s">
        <v>40</v>
      </c>
      <c r="AD2235" t="s">
        <v>40</v>
      </c>
    </row>
    <row r="2236" spans="29:30" x14ac:dyDescent="0.2">
      <c r="AC2236" t="s">
        <v>40</v>
      </c>
      <c r="AD2236" t="s">
        <v>40</v>
      </c>
    </row>
    <row r="2237" spans="29:30" x14ac:dyDescent="0.2">
      <c r="AC2237" t="s">
        <v>40</v>
      </c>
      <c r="AD2237" t="s">
        <v>40</v>
      </c>
    </row>
    <row r="2238" spans="29:30" x14ac:dyDescent="0.2">
      <c r="AC2238" t="s">
        <v>40</v>
      </c>
      <c r="AD2238" t="s">
        <v>40</v>
      </c>
    </row>
    <row r="2239" spans="29:30" x14ac:dyDescent="0.2">
      <c r="AC2239" t="s">
        <v>40</v>
      </c>
      <c r="AD2239" t="s">
        <v>40</v>
      </c>
    </row>
    <row r="2240" spans="29:30" x14ac:dyDescent="0.2">
      <c r="AC2240" t="s">
        <v>40</v>
      </c>
      <c r="AD2240" t="s">
        <v>40</v>
      </c>
    </row>
    <row r="2263" spans="29:30" x14ac:dyDescent="0.2">
      <c r="AC2263" t="s">
        <v>40</v>
      </c>
      <c r="AD2263" t="s">
        <v>40</v>
      </c>
    </row>
    <row r="2264" spans="29:30" x14ac:dyDescent="0.2">
      <c r="AC2264" t="s">
        <v>40</v>
      </c>
      <c r="AD2264" t="s">
        <v>40</v>
      </c>
    </row>
    <row r="2265" spans="29:30" x14ac:dyDescent="0.2">
      <c r="AC2265" t="s">
        <v>40</v>
      </c>
      <c r="AD2265" t="s">
        <v>40</v>
      </c>
    </row>
    <row r="2266" spans="29:30" x14ac:dyDescent="0.2">
      <c r="AC2266" t="s">
        <v>40</v>
      </c>
      <c r="AD2266" t="s">
        <v>40</v>
      </c>
    </row>
    <row r="2267" spans="29:30" x14ac:dyDescent="0.2">
      <c r="AC2267" t="s">
        <v>40</v>
      </c>
      <c r="AD2267" t="s">
        <v>40</v>
      </c>
    </row>
    <row r="2268" spans="29:30" x14ac:dyDescent="0.2">
      <c r="AC2268" t="s">
        <v>40</v>
      </c>
      <c r="AD2268" t="s">
        <v>40</v>
      </c>
    </row>
    <row r="2280" spans="29:30" x14ac:dyDescent="0.2">
      <c r="AC2280" t="s">
        <v>40</v>
      </c>
      <c r="AD2280" t="s">
        <v>40</v>
      </c>
    </row>
    <row r="2281" spans="29:30" x14ac:dyDescent="0.2">
      <c r="AC2281" t="s">
        <v>40</v>
      </c>
      <c r="AD2281" t="s">
        <v>40</v>
      </c>
    </row>
    <row r="2282" spans="29:30" x14ac:dyDescent="0.2">
      <c r="AC2282" t="s">
        <v>40</v>
      </c>
      <c r="AD2282" t="s">
        <v>40</v>
      </c>
    </row>
    <row r="2283" spans="29:30" x14ac:dyDescent="0.2">
      <c r="AC2283" t="s">
        <v>40</v>
      </c>
      <c r="AD2283" t="s">
        <v>40</v>
      </c>
    </row>
    <row r="2284" spans="29:30" x14ac:dyDescent="0.2">
      <c r="AC2284" t="s">
        <v>40</v>
      </c>
      <c r="AD2284" t="s">
        <v>40</v>
      </c>
    </row>
    <row r="2285" spans="29:30" x14ac:dyDescent="0.2">
      <c r="AC2285" t="s">
        <v>40</v>
      </c>
      <c r="AD2285" t="s">
        <v>40</v>
      </c>
    </row>
    <row r="2290" spans="29:30" x14ac:dyDescent="0.2">
      <c r="AC2290" t="s">
        <v>40</v>
      </c>
      <c r="AD2290" t="s">
        <v>40</v>
      </c>
    </row>
    <row r="2291" spans="29:30" x14ac:dyDescent="0.2">
      <c r="AC2291" t="s">
        <v>40</v>
      </c>
      <c r="AD2291" t="s">
        <v>40</v>
      </c>
    </row>
    <row r="2292" spans="29:30" x14ac:dyDescent="0.2">
      <c r="AC2292" t="s">
        <v>40</v>
      </c>
      <c r="AD2292" t="s">
        <v>40</v>
      </c>
    </row>
    <row r="2293" spans="29:30" x14ac:dyDescent="0.2">
      <c r="AC2293" t="s">
        <v>40</v>
      </c>
      <c r="AD2293" t="s">
        <v>40</v>
      </c>
    </row>
    <row r="2294" spans="29:30" x14ac:dyDescent="0.2">
      <c r="AC2294" t="s">
        <v>40</v>
      </c>
      <c r="AD2294" t="s">
        <v>40</v>
      </c>
    </row>
    <row r="2295" spans="29:30" x14ac:dyDescent="0.2">
      <c r="AC2295" t="s">
        <v>40</v>
      </c>
      <c r="AD2295" t="s">
        <v>40</v>
      </c>
    </row>
    <row r="2300" spans="29:30" x14ac:dyDescent="0.2">
      <c r="AC2300" t="s">
        <v>40</v>
      </c>
      <c r="AD2300" t="s">
        <v>40</v>
      </c>
    </row>
    <row r="2301" spans="29:30" x14ac:dyDescent="0.2">
      <c r="AC2301" t="s">
        <v>40</v>
      </c>
      <c r="AD2301" t="s">
        <v>40</v>
      </c>
    </row>
    <row r="2302" spans="29:30" x14ac:dyDescent="0.2">
      <c r="AC2302" t="s">
        <v>40</v>
      </c>
      <c r="AD2302" t="s">
        <v>40</v>
      </c>
    </row>
    <row r="2303" spans="29:30" x14ac:dyDescent="0.2">
      <c r="AC2303" t="s">
        <v>40</v>
      </c>
      <c r="AD2303" t="s">
        <v>40</v>
      </c>
    </row>
    <row r="2304" spans="29:30" x14ac:dyDescent="0.2">
      <c r="AC2304" t="s">
        <v>40</v>
      </c>
      <c r="AD2304" t="s">
        <v>40</v>
      </c>
    </row>
    <row r="2305" spans="29:30" x14ac:dyDescent="0.2">
      <c r="AC2305" t="s">
        <v>40</v>
      </c>
      <c r="AD2305" t="s">
        <v>40</v>
      </c>
    </row>
    <row r="2310" spans="29:30" x14ac:dyDescent="0.2">
      <c r="AC2310" t="s">
        <v>40</v>
      </c>
      <c r="AD2310" t="s">
        <v>40</v>
      </c>
    </row>
    <row r="2311" spans="29:30" x14ac:dyDescent="0.2">
      <c r="AC2311" t="s">
        <v>40</v>
      </c>
      <c r="AD2311" t="s">
        <v>40</v>
      </c>
    </row>
    <row r="2312" spans="29:30" x14ac:dyDescent="0.2">
      <c r="AC2312" t="s">
        <v>40</v>
      </c>
      <c r="AD2312" t="s">
        <v>40</v>
      </c>
    </row>
    <row r="2313" spans="29:30" x14ac:dyDescent="0.2">
      <c r="AC2313" t="s">
        <v>40</v>
      </c>
      <c r="AD2313" t="s">
        <v>40</v>
      </c>
    </row>
    <row r="2314" spans="29:30" x14ac:dyDescent="0.2">
      <c r="AC2314" t="s">
        <v>40</v>
      </c>
      <c r="AD2314" t="s">
        <v>40</v>
      </c>
    </row>
    <row r="2315" spans="29:30" x14ac:dyDescent="0.2">
      <c r="AC2315" t="s">
        <v>40</v>
      </c>
      <c r="AD2315" t="s">
        <v>40</v>
      </c>
    </row>
    <row r="2320" spans="29:30" x14ac:dyDescent="0.2">
      <c r="AC2320" t="s">
        <v>40</v>
      </c>
      <c r="AD2320" t="s">
        <v>40</v>
      </c>
    </row>
    <row r="2321" spans="29:30" x14ac:dyDescent="0.2">
      <c r="AC2321" t="s">
        <v>40</v>
      </c>
      <c r="AD2321" t="s">
        <v>40</v>
      </c>
    </row>
    <row r="2322" spans="29:30" x14ac:dyDescent="0.2">
      <c r="AC2322" t="s">
        <v>40</v>
      </c>
      <c r="AD2322" t="s">
        <v>40</v>
      </c>
    </row>
    <row r="2323" spans="29:30" x14ac:dyDescent="0.2">
      <c r="AC2323" t="s">
        <v>40</v>
      </c>
      <c r="AD2323" t="s">
        <v>40</v>
      </c>
    </row>
    <row r="2324" spans="29:30" x14ac:dyDescent="0.2">
      <c r="AC2324" t="s">
        <v>40</v>
      </c>
      <c r="AD2324" t="s">
        <v>40</v>
      </c>
    </row>
    <row r="2325" spans="29:30" x14ac:dyDescent="0.2">
      <c r="AC2325" t="s">
        <v>40</v>
      </c>
      <c r="AD2325" t="s">
        <v>40</v>
      </c>
    </row>
    <row r="2330" spans="29:30" x14ac:dyDescent="0.2">
      <c r="AC2330" t="s">
        <v>40</v>
      </c>
      <c r="AD2330" t="s">
        <v>40</v>
      </c>
    </row>
    <row r="2331" spans="29:30" x14ac:dyDescent="0.2">
      <c r="AC2331" t="s">
        <v>40</v>
      </c>
      <c r="AD2331" t="s">
        <v>40</v>
      </c>
    </row>
    <row r="2332" spans="29:30" x14ac:dyDescent="0.2">
      <c r="AC2332" t="s">
        <v>40</v>
      </c>
      <c r="AD2332" t="s">
        <v>40</v>
      </c>
    </row>
    <row r="2333" spans="29:30" x14ac:dyDescent="0.2">
      <c r="AC2333" t="s">
        <v>40</v>
      </c>
      <c r="AD2333" t="s">
        <v>40</v>
      </c>
    </row>
    <row r="2334" spans="29:30" x14ac:dyDescent="0.2">
      <c r="AC2334" t="s">
        <v>40</v>
      </c>
      <c r="AD2334" t="s">
        <v>40</v>
      </c>
    </row>
    <row r="2335" spans="29:30" x14ac:dyDescent="0.2">
      <c r="AC2335" t="s">
        <v>40</v>
      </c>
      <c r="AD2335" t="s">
        <v>40</v>
      </c>
    </row>
    <row r="2340" spans="29:30" x14ac:dyDescent="0.2">
      <c r="AC2340" t="s">
        <v>40</v>
      </c>
      <c r="AD2340" t="s">
        <v>40</v>
      </c>
    </row>
    <row r="2341" spans="29:30" x14ac:dyDescent="0.2">
      <c r="AC2341" t="s">
        <v>40</v>
      </c>
      <c r="AD2341" t="s">
        <v>40</v>
      </c>
    </row>
    <row r="2342" spans="29:30" x14ac:dyDescent="0.2">
      <c r="AC2342" t="s">
        <v>40</v>
      </c>
      <c r="AD2342" t="s">
        <v>40</v>
      </c>
    </row>
    <row r="2343" spans="29:30" x14ac:dyDescent="0.2">
      <c r="AC2343" t="s">
        <v>40</v>
      </c>
      <c r="AD2343" t="s">
        <v>40</v>
      </c>
    </row>
    <row r="2344" spans="29:30" x14ac:dyDescent="0.2">
      <c r="AC2344" t="s">
        <v>40</v>
      </c>
      <c r="AD2344" t="s">
        <v>40</v>
      </c>
    </row>
    <row r="2345" spans="29:30" x14ac:dyDescent="0.2">
      <c r="AC2345" t="s">
        <v>40</v>
      </c>
      <c r="AD2345" t="s">
        <v>40</v>
      </c>
    </row>
    <row r="2351" spans="29:30" x14ac:dyDescent="0.2">
      <c r="AC2351" t="s">
        <v>40</v>
      </c>
      <c r="AD2351" t="s">
        <v>40</v>
      </c>
    </row>
    <row r="2352" spans="29:30" x14ac:dyDescent="0.2">
      <c r="AC2352" t="s">
        <v>40</v>
      </c>
      <c r="AD2352" t="s">
        <v>40</v>
      </c>
    </row>
    <row r="2353" spans="29:30" x14ac:dyDescent="0.2">
      <c r="AC2353" t="s">
        <v>40</v>
      </c>
      <c r="AD2353" t="s">
        <v>40</v>
      </c>
    </row>
    <row r="2354" spans="29:30" x14ac:dyDescent="0.2">
      <c r="AC2354" t="s">
        <v>40</v>
      </c>
      <c r="AD2354" t="s">
        <v>40</v>
      </c>
    </row>
    <row r="2355" spans="29:30" x14ac:dyDescent="0.2">
      <c r="AC2355" t="s">
        <v>40</v>
      </c>
      <c r="AD2355" t="s">
        <v>40</v>
      </c>
    </row>
    <row r="2356" spans="29:30" x14ac:dyDescent="0.2">
      <c r="AC2356" t="s">
        <v>40</v>
      </c>
      <c r="AD2356" t="s">
        <v>40</v>
      </c>
    </row>
    <row r="2361" spans="29:30" x14ac:dyDescent="0.2">
      <c r="AC2361" t="s">
        <v>40</v>
      </c>
      <c r="AD2361" t="s">
        <v>40</v>
      </c>
    </row>
    <row r="2362" spans="29:30" x14ac:dyDescent="0.2">
      <c r="AC2362" t="s">
        <v>40</v>
      </c>
      <c r="AD2362" t="s">
        <v>40</v>
      </c>
    </row>
    <row r="2363" spans="29:30" x14ac:dyDescent="0.2">
      <c r="AC2363" t="s">
        <v>40</v>
      </c>
      <c r="AD2363" t="s">
        <v>40</v>
      </c>
    </row>
    <row r="2364" spans="29:30" x14ac:dyDescent="0.2">
      <c r="AC2364" t="s">
        <v>40</v>
      </c>
      <c r="AD2364" t="s">
        <v>40</v>
      </c>
    </row>
    <row r="2365" spans="29:30" x14ac:dyDescent="0.2">
      <c r="AC2365" t="s">
        <v>40</v>
      </c>
      <c r="AD2365" t="s">
        <v>40</v>
      </c>
    </row>
    <row r="2366" spans="29:30" x14ac:dyDescent="0.2">
      <c r="AC2366" t="s">
        <v>40</v>
      </c>
      <c r="AD2366" t="s">
        <v>40</v>
      </c>
    </row>
    <row r="2371" spans="29:30" x14ac:dyDescent="0.2">
      <c r="AC2371" t="s">
        <v>40</v>
      </c>
      <c r="AD2371" t="s">
        <v>40</v>
      </c>
    </row>
    <row r="2372" spans="29:30" x14ac:dyDescent="0.2">
      <c r="AC2372" t="s">
        <v>40</v>
      </c>
      <c r="AD2372" t="s">
        <v>40</v>
      </c>
    </row>
    <row r="2373" spans="29:30" x14ac:dyDescent="0.2">
      <c r="AC2373" t="s">
        <v>40</v>
      </c>
      <c r="AD2373" t="s">
        <v>40</v>
      </c>
    </row>
    <row r="2374" spans="29:30" x14ac:dyDescent="0.2">
      <c r="AC2374" t="s">
        <v>40</v>
      </c>
      <c r="AD2374" t="s">
        <v>40</v>
      </c>
    </row>
    <row r="2375" spans="29:30" x14ac:dyDescent="0.2">
      <c r="AC2375" t="s">
        <v>40</v>
      </c>
      <c r="AD2375" t="s">
        <v>40</v>
      </c>
    </row>
    <row r="2376" spans="29:30" x14ac:dyDescent="0.2">
      <c r="AC2376" t="s">
        <v>40</v>
      </c>
      <c r="AD2376" t="s">
        <v>40</v>
      </c>
    </row>
    <row r="2381" spans="29:30" x14ac:dyDescent="0.2">
      <c r="AC2381" t="s">
        <v>40</v>
      </c>
      <c r="AD2381" t="s">
        <v>40</v>
      </c>
    </row>
    <row r="2382" spans="29:30" x14ac:dyDescent="0.2">
      <c r="AC2382" t="s">
        <v>40</v>
      </c>
      <c r="AD2382" t="s">
        <v>40</v>
      </c>
    </row>
    <row r="2383" spans="29:30" x14ac:dyDescent="0.2">
      <c r="AC2383" t="s">
        <v>40</v>
      </c>
      <c r="AD2383" t="s">
        <v>40</v>
      </c>
    </row>
    <row r="2384" spans="29:30" x14ac:dyDescent="0.2">
      <c r="AC2384" t="s">
        <v>40</v>
      </c>
      <c r="AD2384" t="s">
        <v>40</v>
      </c>
    </row>
    <row r="2385" spans="29:30" x14ac:dyDescent="0.2">
      <c r="AC2385" t="s">
        <v>40</v>
      </c>
      <c r="AD2385" t="s">
        <v>40</v>
      </c>
    </row>
    <row r="2386" spans="29:30" x14ac:dyDescent="0.2">
      <c r="AC2386" t="s">
        <v>40</v>
      </c>
      <c r="AD2386" t="s">
        <v>40</v>
      </c>
    </row>
    <row r="2391" spans="29:30" x14ac:dyDescent="0.2">
      <c r="AC2391" t="s">
        <v>40</v>
      </c>
      <c r="AD2391" t="s">
        <v>40</v>
      </c>
    </row>
    <row r="2392" spans="29:30" x14ac:dyDescent="0.2">
      <c r="AC2392" t="s">
        <v>40</v>
      </c>
      <c r="AD2392" t="s">
        <v>40</v>
      </c>
    </row>
    <row r="2393" spans="29:30" x14ac:dyDescent="0.2">
      <c r="AC2393" t="s">
        <v>40</v>
      </c>
      <c r="AD2393" t="s">
        <v>40</v>
      </c>
    </row>
    <row r="2394" spans="29:30" x14ac:dyDescent="0.2">
      <c r="AC2394" t="s">
        <v>40</v>
      </c>
      <c r="AD2394" t="s">
        <v>40</v>
      </c>
    </row>
    <row r="2395" spans="29:30" x14ac:dyDescent="0.2">
      <c r="AC2395" t="s">
        <v>40</v>
      </c>
      <c r="AD2395" t="s">
        <v>40</v>
      </c>
    </row>
    <row r="2396" spans="29:30" x14ac:dyDescent="0.2">
      <c r="AC2396" t="s">
        <v>40</v>
      </c>
      <c r="AD2396" t="s">
        <v>40</v>
      </c>
    </row>
    <row r="2401" spans="29:30" x14ac:dyDescent="0.2">
      <c r="AC2401" t="s">
        <v>40</v>
      </c>
      <c r="AD2401" t="s">
        <v>40</v>
      </c>
    </row>
    <row r="2402" spans="29:30" x14ac:dyDescent="0.2">
      <c r="AC2402" t="s">
        <v>40</v>
      </c>
      <c r="AD2402" t="s">
        <v>40</v>
      </c>
    </row>
    <row r="2403" spans="29:30" x14ac:dyDescent="0.2">
      <c r="AC2403" t="s">
        <v>40</v>
      </c>
      <c r="AD2403" t="s">
        <v>40</v>
      </c>
    </row>
    <row r="2404" spans="29:30" x14ac:dyDescent="0.2">
      <c r="AC2404" t="s">
        <v>40</v>
      </c>
      <c r="AD2404" t="s">
        <v>40</v>
      </c>
    </row>
    <row r="2405" spans="29:30" x14ac:dyDescent="0.2">
      <c r="AC2405" t="s">
        <v>40</v>
      </c>
      <c r="AD2405" t="s">
        <v>40</v>
      </c>
    </row>
    <row r="2406" spans="29:30" x14ac:dyDescent="0.2">
      <c r="AC2406" t="s">
        <v>40</v>
      </c>
      <c r="AD2406" t="s">
        <v>40</v>
      </c>
    </row>
    <row r="2411" spans="29:30" x14ac:dyDescent="0.2">
      <c r="AC2411" t="s">
        <v>40</v>
      </c>
      <c r="AD2411" t="s">
        <v>40</v>
      </c>
    </row>
    <row r="2412" spans="29:30" x14ac:dyDescent="0.2">
      <c r="AC2412" t="s">
        <v>40</v>
      </c>
      <c r="AD2412" t="s">
        <v>40</v>
      </c>
    </row>
    <row r="2413" spans="29:30" x14ac:dyDescent="0.2">
      <c r="AC2413" t="s">
        <v>40</v>
      </c>
      <c r="AD2413" t="s">
        <v>40</v>
      </c>
    </row>
    <row r="2414" spans="29:30" x14ac:dyDescent="0.2">
      <c r="AC2414" t="s">
        <v>40</v>
      </c>
      <c r="AD2414" t="s">
        <v>40</v>
      </c>
    </row>
    <row r="2415" spans="29:30" x14ac:dyDescent="0.2">
      <c r="AC2415" t="s">
        <v>40</v>
      </c>
      <c r="AD2415" t="s">
        <v>40</v>
      </c>
    </row>
    <row r="2416" spans="29:30" x14ac:dyDescent="0.2">
      <c r="AC2416" t="s">
        <v>40</v>
      </c>
      <c r="AD2416" t="s">
        <v>40</v>
      </c>
    </row>
    <row r="2456" spans="29:30" x14ac:dyDescent="0.2">
      <c r="AC2456" t="s">
        <v>40</v>
      </c>
      <c r="AD2456" t="s">
        <v>40</v>
      </c>
    </row>
    <row r="2457" spans="29:30" x14ac:dyDescent="0.2">
      <c r="AC2457" t="s">
        <v>40</v>
      </c>
      <c r="AD2457" t="s">
        <v>40</v>
      </c>
    </row>
    <row r="2458" spans="29:30" x14ac:dyDescent="0.2">
      <c r="AC2458" t="s">
        <v>40</v>
      </c>
      <c r="AD2458" t="s">
        <v>40</v>
      </c>
    </row>
    <row r="2459" spans="29:30" x14ac:dyDescent="0.2">
      <c r="AC2459" t="s">
        <v>40</v>
      </c>
      <c r="AD2459" t="s">
        <v>40</v>
      </c>
    </row>
    <row r="2460" spans="29:30" x14ac:dyDescent="0.2">
      <c r="AC2460" t="s">
        <v>40</v>
      </c>
      <c r="AD2460" t="s">
        <v>40</v>
      </c>
    </row>
    <row r="2461" spans="29:30" x14ac:dyDescent="0.2">
      <c r="AC2461" t="s">
        <v>40</v>
      </c>
      <c r="AD2461" t="s">
        <v>40</v>
      </c>
    </row>
    <row r="2484" spans="29:30" x14ac:dyDescent="0.2">
      <c r="AC2484" t="s">
        <v>40</v>
      </c>
      <c r="AD2484" t="s">
        <v>40</v>
      </c>
    </row>
    <row r="2485" spans="29:30" x14ac:dyDescent="0.2">
      <c r="AC2485" t="s">
        <v>40</v>
      </c>
      <c r="AD2485" t="s">
        <v>40</v>
      </c>
    </row>
    <row r="2486" spans="29:30" x14ac:dyDescent="0.2">
      <c r="AC2486" t="s">
        <v>40</v>
      </c>
      <c r="AD2486" t="s">
        <v>40</v>
      </c>
    </row>
    <row r="2487" spans="29:30" x14ac:dyDescent="0.2">
      <c r="AC2487" t="s">
        <v>40</v>
      </c>
      <c r="AD2487" t="s">
        <v>40</v>
      </c>
    </row>
    <row r="2488" spans="29:30" x14ac:dyDescent="0.2">
      <c r="AC2488" t="s">
        <v>40</v>
      </c>
      <c r="AD2488" t="s">
        <v>40</v>
      </c>
    </row>
    <row r="2489" spans="29:30" x14ac:dyDescent="0.2">
      <c r="AC2489" t="s">
        <v>40</v>
      </c>
      <c r="AD2489" t="s">
        <v>40</v>
      </c>
    </row>
    <row r="2501" spans="29:30" x14ac:dyDescent="0.2">
      <c r="AC2501" t="s">
        <v>40</v>
      </c>
      <c r="AD2501" t="s">
        <v>40</v>
      </c>
    </row>
    <row r="2502" spans="29:30" x14ac:dyDescent="0.2">
      <c r="AC2502" t="s">
        <v>40</v>
      </c>
      <c r="AD2502" t="s">
        <v>40</v>
      </c>
    </row>
    <row r="2503" spans="29:30" x14ac:dyDescent="0.2">
      <c r="AC2503" t="s">
        <v>40</v>
      </c>
      <c r="AD2503" t="s">
        <v>40</v>
      </c>
    </row>
    <row r="2504" spans="29:30" x14ac:dyDescent="0.2">
      <c r="AC2504" t="s">
        <v>40</v>
      </c>
      <c r="AD2504" t="s">
        <v>40</v>
      </c>
    </row>
    <row r="2505" spans="29:30" x14ac:dyDescent="0.2">
      <c r="AC2505" t="s">
        <v>40</v>
      </c>
      <c r="AD2505" t="s">
        <v>40</v>
      </c>
    </row>
    <row r="2506" spans="29:30" x14ac:dyDescent="0.2">
      <c r="AC2506" t="s">
        <v>40</v>
      </c>
      <c r="AD2506" t="s">
        <v>40</v>
      </c>
    </row>
    <row r="2511" spans="29:30" x14ac:dyDescent="0.2">
      <c r="AC2511" t="s">
        <v>40</v>
      </c>
      <c r="AD2511" t="s">
        <v>40</v>
      </c>
    </row>
    <row r="2512" spans="29:30" x14ac:dyDescent="0.2">
      <c r="AC2512" t="s">
        <v>40</v>
      </c>
      <c r="AD2512" t="s">
        <v>40</v>
      </c>
    </row>
    <row r="2513" spans="29:30" x14ac:dyDescent="0.2">
      <c r="AC2513" t="s">
        <v>40</v>
      </c>
      <c r="AD2513" t="s">
        <v>40</v>
      </c>
    </row>
    <row r="2514" spans="29:30" x14ac:dyDescent="0.2">
      <c r="AC2514" t="s">
        <v>40</v>
      </c>
      <c r="AD2514" t="s">
        <v>40</v>
      </c>
    </row>
    <row r="2515" spans="29:30" x14ac:dyDescent="0.2">
      <c r="AC2515" t="s">
        <v>40</v>
      </c>
      <c r="AD2515" t="s">
        <v>40</v>
      </c>
    </row>
    <row r="2516" spans="29:30" x14ac:dyDescent="0.2">
      <c r="AC2516" t="s">
        <v>40</v>
      </c>
      <c r="AD2516" t="s">
        <v>40</v>
      </c>
    </row>
    <row r="2521" spans="29:30" x14ac:dyDescent="0.2">
      <c r="AC2521" t="s">
        <v>40</v>
      </c>
      <c r="AD2521" t="s">
        <v>40</v>
      </c>
    </row>
    <row r="2522" spans="29:30" x14ac:dyDescent="0.2">
      <c r="AC2522" t="s">
        <v>40</v>
      </c>
      <c r="AD2522" t="s">
        <v>40</v>
      </c>
    </row>
    <row r="2523" spans="29:30" x14ac:dyDescent="0.2">
      <c r="AC2523" t="s">
        <v>40</v>
      </c>
      <c r="AD2523" t="s">
        <v>40</v>
      </c>
    </row>
    <row r="2524" spans="29:30" x14ac:dyDescent="0.2">
      <c r="AC2524" t="s">
        <v>40</v>
      </c>
      <c r="AD2524" t="s">
        <v>40</v>
      </c>
    </row>
    <row r="2525" spans="29:30" x14ac:dyDescent="0.2">
      <c r="AC2525" t="s">
        <v>40</v>
      </c>
      <c r="AD2525" t="s">
        <v>40</v>
      </c>
    </row>
    <row r="2526" spans="29:30" x14ac:dyDescent="0.2">
      <c r="AC2526" t="s">
        <v>40</v>
      </c>
      <c r="AD2526" t="s">
        <v>40</v>
      </c>
    </row>
    <row r="2531" spans="29:30" x14ac:dyDescent="0.2">
      <c r="AC2531" t="s">
        <v>40</v>
      </c>
      <c r="AD2531" t="s">
        <v>40</v>
      </c>
    </row>
    <row r="2532" spans="29:30" x14ac:dyDescent="0.2">
      <c r="AC2532" t="s">
        <v>40</v>
      </c>
      <c r="AD2532" t="s">
        <v>40</v>
      </c>
    </row>
    <row r="2533" spans="29:30" x14ac:dyDescent="0.2">
      <c r="AC2533" t="s">
        <v>40</v>
      </c>
      <c r="AD2533" t="s">
        <v>40</v>
      </c>
    </row>
    <row r="2534" spans="29:30" x14ac:dyDescent="0.2">
      <c r="AC2534" t="s">
        <v>40</v>
      </c>
      <c r="AD2534" t="s">
        <v>40</v>
      </c>
    </row>
    <row r="2535" spans="29:30" x14ac:dyDescent="0.2">
      <c r="AC2535" t="s">
        <v>40</v>
      </c>
      <c r="AD2535" t="s">
        <v>40</v>
      </c>
    </row>
    <row r="2536" spans="29:30" x14ac:dyDescent="0.2">
      <c r="AC2536" t="s">
        <v>40</v>
      </c>
      <c r="AD2536" t="s">
        <v>40</v>
      </c>
    </row>
    <row r="2541" spans="29:30" x14ac:dyDescent="0.2">
      <c r="AC2541" t="s">
        <v>40</v>
      </c>
      <c r="AD2541" t="s">
        <v>40</v>
      </c>
    </row>
    <row r="2542" spans="29:30" x14ac:dyDescent="0.2">
      <c r="AC2542" t="s">
        <v>40</v>
      </c>
      <c r="AD2542" t="s">
        <v>40</v>
      </c>
    </row>
    <row r="2543" spans="29:30" x14ac:dyDescent="0.2">
      <c r="AC2543" t="s">
        <v>40</v>
      </c>
      <c r="AD2543" t="s">
        <v>40</v>
      </c>
    </row>
    <row r="2544" spans="29:30" x14ac:dyDescent="0.2">
      <c r="AC2544" t="s">
        <v>40</v>
      </c>
      <c r="AD2544" t="s">
        <v>40</v>
      </c>
    </row>
    <row r="2545" spans="29:30" x14ac:dyDescent="0.2">
      <c r="AC2545" t="s">
        <v>40</v>
      </c>
      <c r="AD2545" t="s">
        <v>40</v>
      </c>
    </row>
    <row r="2546" spans="29:30" x14ac:dyDescent="0.2">
      <c r="AC2546" t="s">
        <v>40</v>
      </c>
      <c r="AD2546" t="s">
        <v>40</v>
      </c>
    </row>
    <row r="2551" spans="29:30" x14ac:dyDescent="0.2">
      <c r="AC2551" t="s">
        <v>40</v>
      </c>
      <c r="AD2551" t="s">
        <v>40</v>
      </c>
    </row>
    <row r="2552" spans="29:30" x14ac:dyDescent="0.2">
      <c r="AC2552" t="s">
        <v>40</v>
      </c>
      <c r="AD2552" t="s">
        <v>40</v>
      </c>
    </row>
    <row r="2553" spans="29:30" x14ac:dyDescent="0.2">
      <c r="AC2553" t="s">
        <v>40</v>
      </c>
      <c r="AD2553" t="s">
        <v>40</v>
      </c>
    </row>
    <row r="2554" spans="29:30" x14ac:dyDescent="0.2">
      <c r="AC2554" t="s">
        <v>40</v>
      </c>
      <c r="AD2554" t="s">
        <v>40</v>
      </c>
    </row>
    <row r="2555" spans="29:30" x14ac:dyDescent="0.2">
      <c r="AC2555" t="s">
        <v>40</v>
      </c>
      <c r="AD2555" t="s">
        <v>40</v>
      </c>
    </row>
    <row r="2556" spans="29:30" x14ac:dyDescent="0.2">
      <c r="AC2556" t="s">
        <v>40</v>
      </c>
      <c r="AD2556" t="s">
        <v>40</v>
      </c>
    </row>
    <row r="2561" spans="29:30" x14ac:dyDescent="0.2">
      <c r="AC2561" t="s">
        <v>40</v>
      </c>
      <c r="AD2561" t="s">
        <v>40</v>
      </c>
    </row>
    <row r="2562" spans="29:30" x14ac:dyDescent="0.2">
      <c r="AC2562" t="s">
        <v>40</v>
      </c>
      <c r="AD2562" t="s">
        <v>40</v>
      </c>
    </row>
    <row r="2563" spans="29:30" x14ac:dyDescent="0.2">
      <c r="AC2563" t="s">
        <v>40</v>
      </c>
      <c r="AD2563" t="s">
        <v>40</v>
      </c>
    </row>
    <row r="2564" spans="29:30" x14ac:dyDescent="0.2">
      <c r="AC2564" t="s">
        <v>40</v>
      </c>
      <c r="AD2564" t="s">
        <v>40</v>
      </c>
    </row>
    <row r="2565" spans="29:30" x14ac:dyDescent="0.2">
      <c r="AC2565" t="s">
        <v>40</v>
      </c>
      <c r="AD2565" t="s">
        <v>40</v>
      </c>
    </row>
    <row r="2566" spans="29:30" x14ac:dyDescent="0.2">
      <c r="AC2566" t="s">
        <v>40</v>
      </c>
      <c r="AD2566" t="s">
        <v>40</v>
      </c>
    </row>
    <row r="2572" spans="29:30" x14ac:dyDescent="0.2">
      <c r="AC2572" t="s">
        <v>40</v>
      </c>
      <c r="AD2572" t="s">
        <v>40</v>
      </c>
    </row>
    <row r="2573" spans="29:30" x14ac:dyDescent="0.2">
      <c r="AC2573" t="s">
        <v>40</v>
      </c>
      <c r="AD2573" t="s">
        <v>40</v>
      </c>
    </row>
    <row r="2574" spans="29:30" x14ac:dyDescent="0.2">
      <c r="AC2574" t="s">
        <v>40</v>
      </c>
      <c r="AD2574" t="s">
        <v>40</v>
      </c>
    </row>
    <row r="2575" spans="29:30" x14ac:dyDescent="0.2">
      <c r="AC2575" t="s">
        <v>40</v>
      </c>
      <c r="AD2575" t="s">
        <v>40</v>
      </c>
    </row>
    <row r="2576" spans="29:30" x14ac:dyDescent="0.2">
      <c r="AC2576" t="s">
        <v>40</v>
      </c>
      <c r="AD2576" t="s">
        <v>40</v>
      </c>
    </row>
    <row r="2577" spans="29:30" x14ac:dyDescent="0.2">
      <c r="AC2577" t="s">
        <v>40</v>
      </c>
      <c r="AD2577" t="s">
        <v>40</v>
      </c>
    </row>
    <row r="2582" spans="29:30" x14ac:dyDescent="0.2">
      <c r="AC2582" t="s">
        <v>40</v>
      </c>
      <c r="AD2582" t="s">
        <v>40</v>
      </c>
    </row>
    <row r="2583" spans="29:30" x14ac:dyDescent="0.2">
      <c r="AC2583" t="s">
        <v>40</v>
      </c>
      <c r="AD2583" t="s">
        <v>40</v>
      </c>
    </row>
    <row r="2584" spans="29:30" x14ac:dyDescent="0.2">
      <c r="AC2584" t="s">
        <v>40</v>
      </c>
      <c r="AD2584" t="s">
        <v>40</v>
      </c>
    </row>
    <row r="2585" spans="29:30" x14ac:dyDescent="0.2">
      <c r="AC2585" t="s">
        <v>40</v>
      </c>
      <c r="AD2585" t="s">
        <v>40</v>
      </c>
    </row>
    <row r="2586" spans="29:30" x14ac:dyDescent="0.2">
      <c r="AC2586" t="s">
        <v>40</v>
      </c>
      <c r="AD2586" t="s">
        <v>40</v>
      </c>
    </row>
    <row r="2587" spans="29:30" x14ac:dyDescent="0.2">
      <c r="AC2587" t="s">
        <v>40</v>
      </c>
      <c r="AD2587" t="s">
        <v>40</v>
      </c>
    </row>
    <row r="2592" spans="29:30" x14ac:dyDescent="0.2">
      <c r="AC2592" t="s">
        <v>40</v>
      </c>
      <c r="AD2592" t="s">
        <v>40</v>
      </c>
    </row>
    <row r="2593" spans="29:30" x14ac:dyDescent="0.2">
      <c r="AC2593" t="s">
        <v>40</v>
      </c>
      <c r="AD2593" t="s">
        <v>40</v>
      </c>
    </row>
    <row r="2594" spans="29:30" x14ac:dyDescent="0.2">
      <c r="AC2594" t="s">
        <v>40</v>
      </c>
      <c r="AD2594" t="s">
        <v>40</v>
      </c>
    </row>
    <row r="2595" spans="29:30" x14ac:dyDescent="0.2">
      <c r="AC2595" t="s">
        <v>40</v>
      </c>
      <c r="AD2595" t="s">
        <v>40</v>
      </c>
    </row>
    <row r="2596" spans="29:30" x14ac:dyDescent="0.2">
      <c r="AC2596" t="s">
        <v>40</v>
      </c>
      <c r="AD2596" t="s">
        <v>40</v>
      </c>
    </row>
    <row r="2597" spans="29:30" x14ac:dyDescent="0.2">
      <c r="AC2597" t="s">
        <v>40</v>
      </c>
      <c r="AD2597" t="s">
        <v>40</v>
      </c>
    </row>
    <row r="2602" spans="29:30" x14ac:dyDescent="0.2">
      <c r="AC2602" t="s">
        <v>40</v>
      </c>
      <c r="AD2602" t="s">
        <v>40</v>
      </c>
    </row>
    <row r="2603" spans="29:30" x14ac:dyDescent="0.2">
      <c r="AC2603" t="s">
        <v>40</v>
      </c>
      <c r="AD2603" t="s">
        <v>40</v>
      </c>
    </row>
    <row r="2604" spans="29:30" x14ac:dyDescent="0.2">
      <c r="AC2604" t="s">
        <v>40</v>
      </c>
      <c r="AD2604" t="s">
        <v>40</v>
      </c>
    </row>
    <row r="2605" spans="29:30" x14ac:dyDescent="0.2">
      <c r="AC2605" t="s">
        <v>40</v>
      </c>
      <c r="AD2605" t="s">
        <v>40</v>
      </c>
    </row>
    <row r="2606" spans="29:30" x14ac:dyDescent="0.2">
      <c r="AC2606" t="s">
        <v>40</v>
      </c>
      <c r="AD2606" t="s">
        <v>40</v>
      </c>
    </row>
    <row r="2607" spans="29:30" x14ac:dyDescent="0.2">
      <c r="AC2607" t="s">
        <v>40</v>
      </c>
      <c r="AD2607" t="s">
        <v>40</v>
      </c>
    </row>
    <row r="2612" spans="29:30" x14ac:dyDescent="0.2">
      <c r="AC2612" t="s">
        <v>40</v>
      </c>
      <c r="AD2612" t="s">
        <v>40</v>
      </c>
    </row>
    <row r="2613" spans="29:30" x14ac:dyDescent="0.2">
      <c r="AC2613" t="s">
        <v>40</v>
      </c>
      <c r="AD2613" t="s">
        <v>40</v>
      </c>
    </row>
    <row r="2614" spans="29:30" x14ac:dyDescent="0.2">
      <c r="AC2614" t="s">
        <v>40</v>
      </c>
      <c r="AD2614" t="s">
        <v>40</v>
      </c>
    </row>
    <row r="2615" spans="29:30" x14ac:dyDescent="0.2">
      <c r="AC2615" t="s">
        <v>40</v>
      </c>
      <c r="AD2615" t="s">
        <v>40</v>
      </c>
    </row>
    <row r="2616" spans="29:30" x14ac:dyDescent="0.2">
      <c r="AC2616" t="s">
        <v>40</v>
      </c>
      <c r="AD2616" t="s">
        <v>40</v>
      </c>
    </row>
    <row r="2617" spans="29:30" x14ac:dyDescent="0.2">
      <c r="AC2617" t="s">
        <v>40</v>
      </c>
      <c r="AD2617" t="s">
        <v>40</v>
      </c>
    </row>
    <row r="2622" spans="29:30" x14ac:dyDescent="0.2">
      <c r="AC2622" t="s">
        <v>40</v>
      </c>
      <c r="AD2622" t="s">
        <v>40</v>
      </c>
    </row>
    <row r="2623" spans="29:30" x14ac:dyDescent="0.2">
      <c r="AC2623" t="s">
        <v>40</v>
      </c>
      <c r="AD2623" t="s">
        <v>40</v>
      </c>
    </row>
    <row r="2624" spans="29:30" x14ac:dyDescent="0.2">
      <c r="AC2624" t="s">
        <v>40</v>
      </c>
      <c r="AD2624" t="s">
        <v>40</v>
      </c>
    </row>
    <row r="2625" spans="29:30" x14ac:dyDescent="0.2">
      <c r="AC2625" t="s">
        <v>40</v>
      </c>
      <c r="AD2625" t="s">
        <v>40</v>
      </c>
    </row>
    <row r="2626" spans="29:30" x14ac:dyDescent="0.2">
      <c r="AC2626" t="s">
        <v>40</v>
      </c>
      <c r="AD2626" t="s">
        <v>40</v>
      </c>
    </row>
    <row r="2627" spans="29:30" x14ac:dyDescent="0.2">
      <c r="AC2627" t="s">
        <v>40</v>
      </c>
      <c r="AD2627" t="s">
        <v>40</v>
      </c>
    </row>
    <row r="2632" spans="29:30" x14ac:dyDescent="0.2">
      <c r="AC2632" t="s">
        <v>40</v>
      </c>
      <c r="AD2632" t="s">
        <v>40</v>
      </c>
    </row>
    <row r="2633" spans="29:30" x14ac:dyDescent="0.2">
      <c r="AC2633" t="s">
        <v>40</v>
      </c>
      <c r="AD2633" t="s">
        <v>40</v>
      </c>
    </row>
    <row r="2634" spans="29:30" x14ac:dyDescent="0.2">
      <c r="AC2634" t="s">
        <v>40</v>
      </c>
      <c r="AD2634" t="s">
        <v>40</v>
      </c>
    </row>
    <row r="2635" spans="29:30" x14ac:dyDescent="0.2">
      <c r="AC2635" t="s">
        <v>40</v>
      </c>
      <c r="AD2635" t="s">
        <v>40</v>
      </c>
    </row>
    <row r="2636" spans="29:30" x14ac:dyDescent="0.2">
      <c r="AC2636" t="s">
        <v>40</v>
      </c>
      <c r="AD2636" t="s">
        <v>40</v>
      </c>
    </row>
    <row r="2637" spans="29:30" x14ac:dyDescent="0.2">
      <c r="AC2637" t="s">
        <v>40</v>
      </c>
      <c r="AD2637" t="s">
        <v>40</v>
      </c>
    </row>
    <row r="2677" spans="29:30" x14ac:dyDescent="0.2">
      <c r="AC2677" t="s">
        <v>40</v>
      </c>
      <c r="AD2677" t="s">
        <v>40</v>
      </c>
    </row>
    <row r="2678" spans="29:30" x14ac:dyDescent="0.2">
      <c r="AC2678" t="s">
        <v>40</v>
      </c>
      <c r="AD2678" t="s">
        <v>40</v>
      </c>
    </row>
    <row r="2679" spans="29:30" x14ac:dyDescent="0.2">
      <c r="AC2679" t="s">
        <v>40</v>
      </c>
      <c r="AD2679" t="s">
        <v>40</v>
      </c>
    </row>
    <row r="2680" spans="29:30" x14ac:dyDescent="0.2">
      <c r="AC2680" t="s">
        <v>40</v>
      </c>
      <c r="AD2680" t="s">
        <v>40</v>
      </c>
    </row>
    <row r="2681" spans="29:30" x14ac:dyDescent="0.2">
      <c r="AC2681" t="s">
        <v>40</v>
      </c>
      <c r="AD2681" t="s">
        <v>40</v>
      </c>
    </row>
    <row r="2682" spans="29:30" x14ac:dyDescent="0.2">
      <c r="AC2682" t="s">
        <v>40</v>
      </c>
      <c r="AD2682" t="s">
        <v>40</v>
      </c>
    </row>
    <row r="2705" spans="29:30" x14ac:dyDescent="0.2">
      <c r="AC2705" t="s">
        <v>40</v>
      </c>
      <c r="AD2705" t="s">
        <v>40</v>
      </c>
    </row>
    <row r="2706" spans="29:30" x14ac:dyDescent="0.2">
      <c r="AC2706" t="s">
        <v>40</v>
      </c>
      <c r="AD2706" t="s">
        <v>40</v>
      </c>
    </row>
    <row r="2707" spans="29:30" x14ac:dyDescent="0.2">
      <c r="AC2707" t="s">
        <v>40</v>
      </c>
      <c r="AD2707" t="s">
        <v>40</v>
      </c>
    </row>
    <row r="2708" spans="29:30" x14ac:dyDescent="0.2">
      <c r="AC2708" t="s">
        <v>40</v>
      </c>
      <c r="AD2708" t="s">
        <v>40</v>
      </c>
    </row>
    <row r="2709" spans="29:30" x14ac:dyDescent="0.2">
      <c r="AC2709" t="s">
        <v>40</v>
      </c>
      <c r="AD2709" t="s">
        <v>40</v>
      </c>
    </row>
    <row r="2710" spans="29:30" x14ac:dyDescent="0.2">
      <c r="AC2710" t="s">
        <v>40</v>
      </c>
      <c r="AD2710" t="s">
        <v>40</v>
      </c>
    </row>
    <row r="2722" spans="29:30" x14ac:dyDescent="0.2">
      <c r="AC2722" t="s">
        <v>40</v>
      </c>
      <c r="AD2722" t="s">
        <v>40</v>
      </c>
    </row>
    <row r="2723" spans="29:30" x14ac:dyDescent="0.2">
      <c r="AC2723" t="s">
        <v>40</v>
      </c>
      <c r="AD2723" t="s">
        <v>40</v>
      </c>
    </row>
    <row r="2724" spans="29:30" x14ac:dyDescent="0.2">
      <c r="AC2724" t="s">
        <v>40</v>
      </c>
      <c r="AD2724" t="s">
        <v>40</v>
      </c>
    </row>
    <row r="2725" spans="29:30" x14ac:dyDescent="0.2">
      <c r="AC2725" t="s">
        <v>40</v>
      </c>
      <c r="AD2725" t="s">
        <v>40</v>
      </c>
    </row>
    <row r="2726" spans="29:30" x14ac:dyDescent="0.2">
      <c r="AC2726" t="s">
        <v>40</v>
      </c>
      <c r="AD2726" t="s">
        <v>40</v>
      </c>
    </row>
    <row r="2727" spans="29:30" x14ac:dyDescent="0.2">
      <c r="AC2727" t="s">
        <v>40</v>
      </c>
      <c r="AD2727" t="s">
        <v>40</v>
      </c>
    </row>
    <row r="2732" spans="29:30" x14ac:dyDescent="0.2">
      <c r="AC2732" t="s">
        <v>40</v>
      </c>
      <c r="AD2732" t="s">
        <v>40</v>
      </c>
    </row>
    <row r="2733" spans="29:30" x14ac:dyDescent="0.2">
      <c r="AC2733" t="s">
        <v>40</v>
      </c>
      <c r="AD2733" t="s">
        <v>40</v>
      </c>
    </row>
    <row r="2734" spans="29:30" x14ac:dyDescent="0.2">
      <c r="AC2734" t="s">
        <v>40</v>
      </c>
      <c r="AD2734" t="s">
        <v>40</v>
      </c>
    </row>
    <row r="2735" spans="29:30" x14ac:dyDescent="0.2">
      <c r="AC2735" t="s">
        <v>40</v>
      </c>
      <c r="AD2735" t="s">
        <v>40</v>
      </c>
    </row>
    <row r="2736" spans="29:30" x14ac:dyDescent="0.2">
      <c r="AC2736" t="s">
        <v>40</v>
      </c>
      <c r="AD2736" t="s">
        <v>40</v>
      </c>
    </row>
    <row r="2737" spans="29:30" x14ac:dyDescent="0.2">
      <c r="AC2737" t="s">
        <v>40</v>
      </c>
      <c r="AD2737" t="s">
        <v>40</v>
      </c>
    </row>
    <row r="2742" spans="29:30" x14ac:dyDescent="0.2">
      <c r="AC2742" t="s">
        <v>40</v>
      </c>
      <c r="AD2742" t="s">
        <v>40</v>
      </c>
    </row>
    <row r="2743" spans="29:30" x14ac:dyDescent="0.2">
      <c r="AC2743" t="s">
        <v>40</v>
      </c>
      <c r="AD2743" t="s">
        <v>40</v>
      </c>
    </row>
    <row r="2744" spans="29:30" x14ac:dyDescent="0.2">
      <c r="AC2744" t="s">
        <v>40</v>
      </c>
      <c r="AD2744" t="s">
        <v>40</v>
      </c>
    </row>
    <row r="2745" spans="29:30" x14ac:dyDescent="0.2">
      <c r="AC2745" t="s">
        <v>40</v>
      </c>
      <c r="AD2745" t="s">
        <v>40</v>
      </c>
    </row>
    <row r="2746" spans="29:30" x14ac:dyDescent="0.2">
      <c r="AC2746" t="s">
        <v>40</v>
      </c>
      <c r="AD2746" t="s">
        <v>40</v>
      </c>
    </row>
    <row r="2747" spans="29:30" x14ac:dyDescent="0.2">
      <c r="AC2747" t="s">
        <v>40</v>
      </c>
      <c r="AD2747" t="s">
        <v>40</v>
      </c>
    </row>
    <row r="2752" spans="29:30" x14ac:dyDescent="0.2">
      <c r="AC2752" t="s">
        <v>40</v>
      </c>
      <c r="AD2752" t="s">
        <v>40</v>
      </c>
    </row>
    <row r="2753" spans="29:30" x14ac:dyDescent="0.2">
      <c r="AC2753" t="s">
        <v>40</v>
      </c>
      <c r="AD2753" t="s">
        <v>40</v>
      </c>
    </row>
    <row r="2754" spans="29:30" x14ac:dyDescent="0.2">
      <c r="AC2754" t="s">
        <v>40</v>
      </c>
      <c r="AD2754" t="s">
        <v>40</v>
      </c>
    </row>
    <row r="2755" spans="29:30" x14ac:dyDescent="0.2">
      <c r="AC2755" t="s">
        <v>40</v>
      </c>
      <c r="AD2755" t="s">
        <v>40</v>
      </c>
    </row>
    <row r="2756" spans="29:30" x14ac:dyDescent="0.2">
      <c r="AC2756" t="s">
        <v>40</v>
      </c>
      <c r="AD2756" t="s">
        <v>40</v>
      </c>
    </row>
    <row r="2757" spans="29:30" x14ac:dyDescent="0.2">
      <c r="AC2757" t="s">
        <v>40</v>
      </c>
      <c r="AD2757" t="s">
        <v>40</v>
      </c>
    </row>
    <row r="2762" spans="29:30" x14ac:dyDescent="0.2">
      <c r="AC2762" t="s">
        <v>40</v>
      </c>
      <c r="AD2762" t="s">
        <v>40</v>
      </c>
    </row>
    <row r="2763" spans="29:30" x14ac:dyDescent="0.2">
      <c r="AC2763" t="s">
        <v>40</v>
      </c>
      <c r="AD2763" t="s">
        <v>40</v>
      </c>
    </row>
    <row r="2764" spans="29:30" x14ac:dyDescent="0.2">
      <c r="AC2764" t="s">
        <v>40</v>
      </c>
      <c r="AD2764" t="s">
        <v>40</v>
      </c>
    </row>
    <row r="2765" spans="29:30" x14ac:dyDescent="0.2">
      <c r="AC2765" t="s">
        <v>40</v>
      </c>
      <c r="AD2765" t="s">
        <v>40</v>
      </c>
    </row>
    <row r="2766" spans="29:30" x14ac:dyDescent="0.2">
      <c r="AC2766" t="s">
        <v>40</v>
      </c>
      <c r="AD2766" t="s">
        <v>40</v>
      </c>
    </row>
    <row r="2767" spans="29:30" x14ac:dyDescent="0.2">
      <c r="AC2767" t="s">
        <v>40</v>
      </c>
      <c r="AD2767" t="s">
        <v>40</v>
      </c>
    </row>
    <row r="2772" spans="29:30" x14ac:dyDescent="0.2">
      <c r="AC2772" t="s">
        <v>40</v>
      </c>
      <c r="AD2772" t="s">
        <v>40</v>
      </c>
    </row>
    <row r="2773" spans="29:30" x14ac:dyDescent="0.2">
      <c r="AC2773" t="s">
        <v>40</v>
      </c>
      <c r="AD2773" t="s">
        <v>40</v>
      </c>
    </row>
    <row r="2774" spans="29:30" x14ac:dyDescent="0.2">
      <c r="AC2774" t="s">
        <v>40</v>
      </c>
      <c r="AD2774" t="s">
        <v>40</v>
      </c>
    </row>
    <row r="2775" spans="29:30" x14ac:dyDescent="0.2">
      <c r="AC2775" t="s">
        <v>40</v>
      </c>
      <c r="AD2775" t="s">
        <v>40</v>
      </c>
    </row>
    <row r="2776" spans="29:30" x14ac:dyDescent="0.2">
      <c r="AC2776" t="s">
        <v>40</v>
      </c>
      <c r="AD2776" t="s">
        <v>40</v>
      </c>
    </row>
    <row r="2777" spans="29:30" x14ac:dyDescent="0.2">
      <c r="AC2777" t="s">
        <v>40</v>
      </c>
      <c r="AD2777" t="s">
        <v>40</v>
      </c>
    </row>
    <row r="2782" spans="29:30" x14ac:dyDescent="0.2">
      <c r="AC2782" t="s">
        <v>40</v>
      </c>
      <c r="AD2782" t="s">
        <v>40</v>
      </c>
    </row>
    <row r="2783" spans="29:30" x14ac:dyDescent="0.2">
      <c r="AC2783" t="s">
        <v>40</v>
      </c>
      <c r="AD2783" t="s">
        <v>40</v>
      </c>
    </row>
    <row r="2784" spans="29:30" x14ac:dyDescent="0.2">
      <c r="AC2784" t="s">
        <v>40</v>
      </c>
      <c r="AD2784" t="s">
        <v>40</v>
      </c>
    </row>
    <row r="2785" spans="29:30" x14ac:dyDescent="0.2">
      <c r="AC2785" t="s">
        <v>40</v>
      </c>
      <c r="AD2785" t="s">
        <v>40</v>
      </c>
    </row>
    <row r="2786" spans="29:30" x14ac:dyDescent="0.2">
      <c r="AC2786" t="s">
        <v>40</v>
      </c>
      <c r="AD2786" t="s">
        <v>40</v>
      </c>
    </row>
    <row r="2787" spans="29:30" x14ac:dyDescent="0.2">
      <c r="AC2787" t="s">
        <v>40</v>
      </c>
      <c r="AD2787" t="s">
        <v>40</v>
      </c>
    </row>
    <row r="2793" spans="29:30" x14ac:dyDescent="0.2">
      <c r="AC2793" t="s">
        <v>40</v>
      </c>
      <c r="AD2793" t="s">
        <v>40</v>
      </c>
    </row>
    <row r="2794" spans="29:30" x14ac:dyDescent="0.2">
      <c r="AC2794" t="s">
        <v>40</v>
      </c>
      <c r="AD2794" t="s">
        <v>40</v>
      </c>
    </row>
    <row r="2795" spans="29:30" x14ac:dyDescent="0.2">
      <c r="AC2795" t="s">
        <v>40</v>
      </c>
      <c r="AD2795" t="s">
        <v>40</v>
      </c>
    </row>
    <row r="2796" spans="29:30" x14ac:dyDescent="0.2">
      <c r="AC2796" t="s">
        <v>40</v>
      </c>
      <c r="AD2796" t="s">
        <v>40</v>
      </c>
    </row>
    <row r="2797" spans="29:30" x14ac:dyDescent="0.2">
      <c r="AC2797" t="s">
        <v>40</v>
      </c>
      <c r="AD2797" t="s">
        <v>40</v>
      </c>
    </row>
    <row r="2798" spans="29:30" x14ac:dyDescent="0.2">
      <c r="AC2798" t="s">
        <v>40</v>
      </c>
      <c r="AD2798" t="s">
        <v>40</v>
      </c>
    </row>
    <row r="2803" spans="29:30" x14ac:dyDescent="0.2">
      <c r="AC2803" t="s">
        <v>40</v>
      </c>
      <c r="AD2803" t="s">
        <v>40</v>
      </c>
    </row>
    <row r="2804" spans="29:30" x14ac:dyDescent="0.2">
      <c r="AC2804" t="s">
        <v>40</v>
      </c>
      <c r="AD2804" t="s">
        <v>40</v>
      </c>
    </row>
    <row r="2805" spans="29:30" x14ac:dyDescent="0.2">
      <c r="AC2805" t="s">
        <v>40</v>
      </c>
      <c r="AD2805" t="s">
        <v>40</v>
      </c>
    </row>
    <row r="2806" spans="29:30" x14ac:dyDescent="0.2">
      <c r="AC2806" t="s">
        <v>40</v>
      </c>
      <c r="AD2806" t="s">
        <v>40</v>
      </c>
    </row>
    <row r="2807" spans="29:30" x14ac:dyDescent="0.2">
      <c r="AC2807" t="s">
        <v>40</v>
      </c>
      <c r="AD2807" t="s">
        <v>40</v>
      </c>
    </row>
    <row r="2808" spans="29:30" x14ac:dyDescent="0.2">
      <c r="AC2808" t="s">
        <v>40</v>
      </c>
      <c r="AD2808" t="s">
        <v>40</v>
      </c>
    </row>
    <row r="2813" spans="29:30" x14ac:dyDescent="0.2">
      <c r="AC2813" t="s">
        <v>40</v>
      </c>
      <c r="AD2813" t="s">
        <v>40</v>
      </c>
    </row>
    <row r="2814" spans="29:30" x14ac:dyDescent="0.2">
      <c r="AC2814" t="s">
        <v>40</v>
      </c>
      <c r="AD2814" t="s">
        <v>40</v>
      </c>
    </row>
    <row r="2815" spans="29:30" x14ac:dyDescent="0.2">
      <c r="AC2815" t="s">
        <v>40</v>
      </c>
      <c r="AD2815" t="s">
        <v>40</v>
      </c>
    </row>
    <row r="2816" spans="29:30" x14ac:dyDescent="0.2">
      <c r="AC2816" t="s">
        <v>40</v>
      </c>
      <c r="AD2816" t="s">
        <v>40</v>
      </c>
    </row>
    <row r="2817" spans="29:30" x14ac:dyDescent="0.2">
      <c r="AC2817" t="s">
        <v>40</v>
      </c>
      <c r="AD2817" t="s">
        <v>40</v>
      </c>
    </row>
    <row r="2818" spans="29:30" x14ac:dyDescent="0.2">
      <c r="AC2818" t="s">
        <v>40</v>
      </c>
      <c r="AD2818" t="s">
        <v>40</v>
      </c>
    </row>
    <row r="2823" spans="29:30" x14ac:dyDescent="0.2">
      <c r="AC2823" t="s">
        <v>40</v>
      </c>
      <c r="AD2823" t="s">
        <v>40</v>
      </c>
    </row>
    <row r="2824" spans="29:30" x14ac:dyDescent="0.2">
      <c r="AC2824" t="s">
        <v>40</v>
      </c>
      <c r="AD2824" t="s">
        <v>40</v>
      </c>
    </row>
    <row r="2825" spans="29:30" x14ac:dyDescent="0.2">
      <c r="AC2825" t="s">
        <v>40</v>
      </c>
      <c r="AD2825" t="s">
        <v>40</v>
      </c>
    </row>
    <row r="2826" spans="29:30" x14ac:dyDescent="0.2">
      <c r="AC2826" t="s">
        <v>40</v>
      </c>
      <c r="AD2826" t="s">
        <v>40</v>
      </c>
    </row>
    <row r="2827" spans="29:30" x14ac:dyDescent="0.2">
      <c r="AC2827" t="s">
        <v>40</v>
      </c>
      <c r="AD2827" t="s">
        <v>40</v>
      </c>
    </row>
    <row r="2828" spans="29:30" x14ac:dyDescent="0.2">
      <c r="AC2828" t="s">
        <v>40</v>
      </c>
      <c r="AD2828" t="s">
        <v>40</v>
      </c>
    </row>
    <row r="2833" spans="29:30" x14ac:dyDescent="0.2">
      <c r="AC2833" t="s">
        <v>40</v>
      </c>
      <c r="AD2833" t="s">
        <v>40</v>
      </c>
    </row>
    <row r="2834" spans="29:30" x14ac:dyDescent="0.2">
      <c r="AC2834" t="s">
        <v>40</v>
      </c>
      <c r="AD2834" t="s">
        <v>40</v>
      </c>
    </row>
    <row r="2835" spans="29:30" x14ac:dyDescent="0.2">
      <c r="AC2835" t="s">
        <v>40</v>
      </c>
      <c r="AD2835" t="s">
        <v>40</v>
      </c>
    </row>
    <row r="2836" spans="29:30" x14ac:dyDescent="0.2">
      <c r="AC2836" t="s">
        <v>40</v>
      </c>
      <c r="AD2836" t="s">
        <v>40</v>
      </c>
    </row>
    <row r="2837" spans="29:30" x14ac:dyDescent="0.2">
      <c r="AC2837" t="s">
        <v>40</v>
      </c>
      <c r="AD2837" t="s">
        <v>40</v>
      </c>
    </row>
    <row r="2838" spans="29:30" x14ac:dyDescent="0.2">
      <c r="AC2838" t="s">
        <v>40</v>
      </c>
      <c r="AD2838" t="s">
        <v>40</v>
      </c>
    </row>
    <row r="2843" spans="29:30" x14ac:dyDescent="0.2">
      <c r="AC2843" t="s">
        <v>40</v>
      </c>
      <c r="AD2843" t="s">
        <v>40</v>
      </c>
    </row>
    <row r="2844" spans="29:30" x14ac:dyDescent="0.2">
      <c r="AC2844" t="s">
        <v>40</v>
      </c>
      <c r="AD2844" t="s">
        <v>40</v>
      </c>
    </row>
    <row r="2845" spans="29:30" x14ac:dyDescent="0.2">
      <c r="AC2845" t="s">
        <v>40</v>
      </c>
      <c r="AD2845" t="s">
        <v>40</v>
      </c>
    </row>
    <row r="2846" spans="29:30" x14ac:dyDescent="0.2">
      <c r="AC2846" t="s">
        <v>40</v>
      </c>
      <c r="AD2846" t="s">
        <v>40</v>
      </c>
    </row>
    <row r="2847" spans="29:30" x14ac:dyDescent="0.2">
      <c r="AC2847" t="s">
        <v>40</v>
      </c>
      <c r="AD2847" t="s">
        <v>40</v>
      </c>
    </row>
    <row r="2848" spans="29:30" x14ac:dyDescent="0.2">
      <c r="AC2848" t="s">
        <v>40</v>
      </c>
      <c r="AD2848" t="s">
        <v>40</v>
      </c>
    </row>
    <row r="2853" spans="29:30" x14ac:dyDescent="0.2">
      <c r="AC2853" t="s">
        <v>40</v>
      </c>
      <c r="AD2853" t="s">
        <v>40</v>
      </c>
    </row>
    <row r="2854" spans="29:30" x14ac:dyDescent="0.2">
      <c r="AC2854" t="s">
        <v>40</v>
      </c>
      <c r="AD2854" t="s">
        <v>40</v>
      </c>
    </row>
    <row r="2855" spans="29:30" x14ac:dyDescent="0.2">
      <c r="AC2855" t="s">
        <v>40</v>
      </c>
      <c r="AD2855" t="s">
        <v>40</v>
      </c>
    </row>
    <row r="2856" spans="29:30" x14ac:dyDescent="0.2">
      <c r="AC2856" t="s">
        <v>40</v>
      </c>
      <c r="AD2856" t="s">
        <v>40</v>
      </c>
    </row>
    <row r="2857" spans="29:30" x14ac:dyDescent="0.2">
      <c r="AC2857" t="s">
        <v>40</v>
      </c>
      <c r="AD2857" t="s">
        <v>40</v>
      </c>
    </row>
    <row r="2858" spans="29:30" x14ac:dyDescent="0.2">
      <c r="AC2858" t="s">
        <v>40</v>
      </c>
      <c r="AD2858" t="s">
        <v>40</v>
      </c>
    </row>
    <row r="2898" spans="29:30" x14ac:dyDescent="0.2">
      <c r="AC2898" t="s">
        <v>40</v>
      </c>
      <c r="AD2898" t="s">
        <v>40</v>
      </c>
    </row>
    <row r="2899" spans="29:30" x14ac:dyDescent="0.2">
      <c r="AC2899" t="s">
        <v>40</v>
      </c>
      <c r="AD2899" t="s">
        <v>40</v>
      </c>
    </row>
    <row r="2900" spans="29:30" x14ac:dyDescent="0.2">
      <c r="AC2900" t="s">
        <v>40</v>
      </c>
      <c r="AD2900" t="s">
        <v>40</v>
      </c>
    </row>
    <row r="2901" spans="29:30" x14ac:dyDescent="0.2">
      <c r="AC2901" t="s">
        <v>40</v>
      </c>
      <c r="AD2901" t="s">
        <v>40</v>
      </c>
    </row>
    <row r="2902" spans="29:30" x14ac:dyDescent="0.2">
      <c r="AC2902" t="s">
        <v>40</v>
      </c>
      <c r="AD2902" t="s">
        <v>40</v>
      </c>
    </row>
    <row r="2903" spans="29:30" x14ac:dyDescent="0.2">
      <c r="AC2903" t="s">
        <v>40</v>
      </c>
      <c r="AD2903" t="s">
        <v>40</v>
      </c>
    </row>
    <row r="2926" spans="29:30" x14ac:dyDescent="0.2">
      <c r="AC2926" t="s">
        <v>40</v>
      </c>
      <c r="AD2926" t="s">
        <v>40</v>
      </c>
    </row>
    <row r="2927" spans="29:30" x14ac:dyDescent="0.2">
      <c r="AC2927" t="s">
        <v>40</v>
      </c>
      <c r="AD2927" t="s">
        <v>40</v>
      </c>
    </row>
    <row r="2928" spans="29:30" x14ac:dyDescent="0.2">
      <c r="AC2928" t="s">
        <v>40</v>
      </c>
      <c r="AD2928" t="s">
        <v>40</v>
      </c>
    </row>
    <row r="2929" spans="29:30" x14ac:dyDescent="0.2">
      <c r="AC2929" t="s">
        <v>40</v>
      </c>
      <c r="AD2929" t="s">
        <v>40</v>
      </c>
    </row>
    <row r="2930" spans="29:30" x14ac:dyDescent="0.2">
      <c r="AC2930" t="s">
        <v>40</v>
      </c>
      <c r="AD2930" t="s">
        <v>40</v>
      </c>
    </row>
    <row r="2931" spans="29:30" x14ac:dyDescent="0.2">
      <c r="AC2931" t="s">
        <v>40</v>
      </c>
      <c r="AD2931" t="s">
        <v>40</v>
      </c>
    </row>
    <row r="2943" spans="29:30" x14ac:dyDescent="0.2">
      <c r="AC2943" t="s">
        <v>40</v>
      </c>
      <c r="AD2943" t="s">
        <v>40</v>
      </c>
    </row>
    <row r="2944" spans="29:30" x14ac:dyDescent="0.2">
      <c r="AC2944" t="s">
        <v>40</v>
      </c>
      <c r="AD2944" t="s">
        <v>40</v>
      </c>
    </row>
    <row r="2945" spans="29:30" x14ac:dyDescent="0.2">
      <c r="AC2945" t="s">
        <v>40</v>
      </c>
      <c r="AD2945" t="s">
        <v>40</v>
      </c>
    </row>
    <row r="2946" spans="29:30" x14ac:dyDescent="0.2">
      <c r="AC2946" t="s">
        <v>40</v>
      </c>
      <c r="AD2946" t="s">
        <v>40</v>
      </c>
    </row>
    <row r="2947" spans="29:30" x14ac:dyDescent="0.2">
      <c r="AC2947" t="s">
        <v>40</v>
      </c>
      <c r="AD2947" t="s">
        <v>40</v>
      </c>
    </row>
    <row r="2948" spans="29:30" x14ac:dyDescent="0.2">
      <c r="AC2948" t="s">
        <v>40</v>
      </c>
      <c r="AD2948" t="s">
        <v>40</v>
      </c>
    </row>
    <row r="2953" spans="29:30" x14ac:dyDescent="0.2">
      <c r="AC2953" t="s">
        <v>40</v>
      </c>
      <c r="AD2953" t="s">
        <v>40</v>
      </c>
    </row>
    <row r="2954" spans="29:30" x14ac:dyDescent="0.2">
      <c r="AC2954" t="s">
        <v>40</v>
      </c>
      <c r="AD2954" t="s">
        <v>40</v>
      </c>
    </row>
    <row r="2955" spans="29:30" x14ac:dyDescent="0.2">
      <c r="AC2955" t="s">
        <v>40</v>
      </c>
      <c r="AD2955" t="s">
        <v>40</v>
      </c>
    </row>
    <row r="2956" spans="29:30" x14ac:dyDescent="0.2">
      <c r="AC2956" t="s">
        <v>40</v>
      </c>
      <c r="AD2956" t="s">
        <v>40</v>
      </c>
    </row>
    <row r="2957" spans="29:30" x14ac:dyDescent="0.2">
      <c r="AC2957" t="s">
        <v>40</v>
      </c>
      <c r="AD2957" t="s">
        <v>40</v>
      </c>
    </row>
    <row r="2958" spans="29:30" x14ac:dyDescent="0.2">
      <c r="AC2958" t="s">
        <v>40</v>
      </c>
      <c r="AD2958" t="s">
        <v>40</v>
      </c>
    </row>
    <row r="2963" spans="29:30" x14ac:dyDescent="0.2">
      <c r="AC2963" t="s">
        <v>40</v>
      </c>
      <c r="AD2963" t="s">
        <v>40</v>
      </c>
    </row>
    <row r="2964" spans="29:30" x14ac:dyDescent="0.2">
      <c r="AC2964" t="s">
        <v>40</v>
      </c>
      <c r="AD2964" t="s">
        <v>40</v>
      </c>
    </row>
    <row r="2965" spans="29:30" x14ac:dyDescent="0.2">
      <c r="AC2965" t="s">
        <v>40</v>
      </c>
      <c r="AD2965" t="s">
        <v>40</v>
      </c>
    </row>
    <row r="2966" spans="29:30" x14ac:dyDescent="0.2">
      <c r="AC2966" t="s">
        <v>40</v>
      </c>
      <c r="AD2966" t="s">
        <v>40</v>
      </c>
    </row>
    <row r="2967" spans="29:30" x14ac:dyDescent="0.2">
      <c r="AC2967" t="s">
        <v>40</v>
      </c>
      <c r="AD2967" t="s">
        <v>40</v>
      </c>
    </row>
    <row r="2968" spans="29:30" x14ac:dyDescent="0.2">
      <c r="AC2968" t="s">
        <v>40</v>
      </c>
      <c r="AD2968" t="s">
        <v>40</v>
      </c>
    </row>
    <row r="2973" spans="29:30" x14ac:dyDescent="0.2">
      <c r="AC2973" t="s">
        <v>40</v>
      </c>
      <c r="AD2973" t="s">
        <v>40</v>
      </c>
    </row>
    <row r="2974" spans="29:30" x14ac:dyDescent="0.2">
      <c r="AC2974" t="s">
        <v>40</v>
      </c>
      <c r="AD2974" t="s">
        <v>40</v>
      </c>
    </row>
    <row r="2975" spans="29:30" x14ac:dyDescent="0.2">
      <c r="AC2975" t="s">
        <v>40</v>
      </c>
      <c r="AD2975" t="s">
        <v>40</v>
      </c>
    </row>
    <row r="2976" spans="29:30" x14ac:dyDescent="0.2">
      <c r="AC2976" t="s">
        <v>40</v>
      </c>
      <c r="AD2976" t="s">
        <v>40</v>
      </c>
    </row>
    <row r="2977" spans="29:30" x14ac:dyDescent="0.2">
      <c r="AC2977" t="s">
        <v>40</v>
      </c>
      <c r="AD2977" t="s">
        <v>40</v>
      </c>
    </row>
    <row r="2978" spans="29:30" x14ac:dyDescent="0.2">
      <c r="AC2978" t="s">
        <v>40</v>
      </c>
      <c r="AD2978" t="s">
        <v>40</v>
      </c>
    </row>
    <row r="2983" spans="29:30" x14ac:dyDescent="0.2">
      <c r="AC2983" t="s">
        <v>40</v>
      </c>
      <c r="AD2983" t="s">
        <v>40</v>
      </c>
    </row>
    <row r="2984" spans="29:30" x14ac:dyDescent="0.2">
      <c r="AC2984" t="s">
        <v>40</v>
      </c>
      <c r="AD2984" t="s">
        <v>40</v>
      </c>
    </row>
    <row r="2985" spans="29:30" x14ac:dyDescent="0.2">
      <c r="AC2985" t="s">
        <v>40</v>
      </c>
      <c r="AD2985" t="s">
        <v>40</v>
      </c>
    </row>
    <row r="2986" spans="29:30" x14ac:dyDescent="0.2">
      <c r="AC2986" t="s">
        <v>40</v>
      </c>
      <c r="AD2986" t="s">
        <v>40</v>
      </c>
    </row>
    <row r="2987" spans="29:30" x14ac:dyDescent="0.2">
      <c r="AC2987" t="s">
        <v>40</v>
      </c>
      <c r="AD2987" t="s">
        <v>40</v>
      </c>
    </row>
    <row r="2988" spans="29:30" x14ac:dyDescent="0.2">
      <c r="AC2988" t="s">
        <v>40</v>
      </c>
      <c r="AD2988" t="s">
        <v>40</v>
      </c>
    </row>
    <row r="2993" spans="29:30" x14ac:dyDescent="0.2">
      <c r="AC2993" t="s">
        <v>40</v>
      </c>
      <c r="AD2993" t="s">
        <v>40</v>
      </c>
    </row>
    <row r="2994" spans="29:30" x14ac:dyDescent="0.2">
      <c r="AC2994" t="s">
        <v>40</v>
      </c>
      <c r="AD2994" t="s">
        <v>40</v>
      </c>
    </row>
    <row r="2995" spans="29:30" x14ac:dyDescent="0.2">
      <c r="AC2995" t="s">
        <v>40</v>
      </c>
      <c r="AD2995" t="s">
        <v>40</v>
      </c>
    </row>
    <row r="2996" spans="29:30" x14ac:dyDescent="0.2">
      <c r="AC2996" t="s">
        <v>40</v>
      </c>
      <c r="AD2996" t="s">
        <v>40</v>
      </c>
    </row>
    <row r="2997" spans="29:30" x14ac:dyDescent="0.2">
      <c r="AC2997" t="s">
        <v>40</v>
      </c>
      <c r="AD2997" t="s">
        <v>40</v>
      </c>
    </row>
    <row r="2998" spans="29:30" x14ac:dyDescent="0.2">
      <c r="AC2998" t="s">
        <v>40</v>
      </c>
      <c r="AD2998" t="s">
        <v>40</v>
      </c>
    </row>
    <row r="3003" spans="29:30" x14ac:dyDescent="0.2">
      <c r="AC3003" t="s">
        <v>40</v>
      </c>
      <c r="AD3003" t="s">
        <v>40</v>
      </c>
    </row>
    <row r="3004" spans="29:30" x14ac:dyDescent="0.2">
      <c r="AC3004" t="s">
        <v>40</v>
      </c>
      <c r="AD3004" t="s">
        <v>40</v>
      </c>
    </row>
    <row r="3005" spans="29:30" x14ac:dyDescent="0.2">
      <c r="AC3005" t="s">
        <v>40</v>
      </c>
      <c r="AD3005" t="s">
        <v>40</v>
      </c>
    </row>
    <row r="3006" spans="29:30" x14ac:dyDescent="0.2">
      <c r="AC3006" t="s">
        <v>40</v>
      </c>
      <c r="AD3006" t="s">
        <v>40</v>
      </c>
    </row>
    <row r="3007" spans="29:30" x14ac:dyDescent="0.2">
      <c r="AC3007" t="s">
        <v>40</v>
      </c>
      <c r="AD3007" t="s">
        <v>40</v>
      </c>
    </row>
    <row r="3008" spans="29:30" x14ac:dyDescent="0.2">
      <c r="AC3008" t="s">
        <v>40</v>
      </c>
      <c r="AD3008" t="s">
        <v>40</v>
      </c>
    </row>
    <row r="3014" spans="29:30" x14ac:dyDescent="0.2">
      <c r="AC3014" t="s">
        <v>40</v>
      </c>
      <c r="AD3014" t="s">
        <v>40</v>
      </c>
    </row>
    <row r="3015" spans="29:30" x14ac:dyDescent="0.2">
      <c r="AC3015" t="s">
        <v>40</v>
      </c>
      <c r="AD3015" t="s">
        <v>40</v>
      </c>
    </row>
    <row r="3016" spans="29:30" x14ac:dyDescent="0.2">
      <c r="AC3016" t="s">
        <v>40</v>
      </c>
      <c r="AD3016" t="s">
        <v>40</v>
      </c>
    </row>
    <row r="3017" spans="29:30" x14ac:dyDescent="0.2">
      <c r="AC3017" t="s">
        <v>40</v>
      </c>
      <c r="AD3017" t="s">
        <v>40</v>
      </c>
    </row>
    <row r="3018" spans="29:30" x14ac:dyDescent="0.2">
      <c r="AC3018" t="s">
        <v>40</v>
      </c>
      <c r="AD3018" t="s">
        <v>40</v>
      </c>
    </row>
    <row r="3019" spans="29:30" x14ac:dyDescent="0.2">
      <c r="AC3019" t="s">
        <v>40</v>
      </c>
      <c r="AD3019" t="s">
        <v>40</v>
      </c>
    </row>
    <row r="3024" spans="29:30" x14ac:dyDescent="0.2">
      <c r="AC3024" t="s">
        <v>40</v>
      </c>
      <c r="AD3024" t="s">
        <v>40</v>
      </c>
    </row>
    <row r="3025" spans="29:30" x14ac:dyDescent="0.2">
      <c r="AC3025" t="s">
        <v>40</v>
      </c>
      <c r="AD3025" t="s">
        <v>40</v>
      </c>
    </row>
    <row r="3026" spans="29:30" x14ac:dyDescent="0.2">
      <c r="AC3026" t="s">
        <v>40</v>
      </c>
      <c r="AD3026" t="s">
        <v>40</v>
      </c>
    </row>
    <row r="3027" spans="29:30" x14ac:dyDescent="0.2">
      <c r="AC3027" t="s">
        <v>40</v>
      </c>
      <c r="AD3027" t="s">
        <v>40</v>
      </c>
    </row>
    <row r="3028" spans="29:30" x14ac:dyDescent="0.2">
      <c r="AC3028" t="s">
        <v>40</v>
      </c>
      <c r="AD3028" t="s">
        <v>40</v>
      </c>
    </row>
    <row r="3029" spans="29:30" x14ac:dyDescent="0.2">
      <c r="AC3029" t="s">
        <v>40</v>
      </c>
      <c r="AD3029" t="s">
        <v>40</v>
      </c>
    </row>
    <row r="3034" spans="29:30" x14ac:dyDescent="0.2">
      <c r="AC3034" t="s">
        <v>40</v>
      </c>
      <c r="AD3034" t="s">
        <v>40</v>
      </c>
    </row>
    <row r="3035" spans="29:30" x14ac:dyDescent="0.2">
      <c r="AC3035" t="s">
        <v>40</v>
      </c>
      <c r="AD3035" t="s">
        <v>40</v>
      </c>
    </row>
    <row r="3036" spans="29:30" x14ac:dyDescent="0.2">
      <c r="AC3036" t="s">
        <v>40</v>
      </c>
      <c r="AD3036" t="s">
        <v>40</v>
      </c>
    </row>
    <row r="3037" spans="29:30" x14ac:dyDescent="0.2">
      <c r="AC3037" t="s">
        <v>40</v>
      </c>
      <c r="AD3037" t="s">
        <v>40</v>
      </c>
    </row>
    <row r="3038" spans="29:30" x14ac:dyDescent="0.2">
      <c r="AC3038" t="s">
        <v>40</v>
      </c>
      <c r="AD3038" t="s">
        <v>40</v>
      </c>
    </row>
    <row r="3039" spans="29:30" x14ac:dyDescent="0.2">
      <c r="AC3039" t="s">
        <v>40</v>
      </c>
      <c r="AD3039" t="s">
        <v>40</v>
      </c>
    </row>
    <row r="3044" spans="29:30" x14ac:dyDescent="0.2">
      <c r="AC3044" t="s">
        <v>40</v>
      </c>
      <c r="AD3044" t="s">
        <v>40</v>
      </c>
    </row>
    <row r="3045" spans="29:30" x14ac:dyDescent="0.2">
      <c r="AC3045" t="s">
        <v>40</v>
      </c>
      <c r="AD3045" t="s">
        <v>40</v>
      </c>
    </row>
    <row r="3046" spans="29:30" x14ac:dyDescent="0.2">
      <c r="AC3046" t="s">
        <v>40</v>
      </c>
      <c r="AD3046" t="s">
        <v>40</v>
      </c>
    </row>
    <row r="3047" spans="29:30" x14ac:dyDescent="0.2">
      <c r="AC3047" t="s">
        <v>40</v>
      </c>
      <c r="AD3047" t="s">
        <v>40</v>
      </c>
    </row>
    <row r="3048" spans="29:30" x14ac:dyDescent="0.2">
      <c r="AC3048" t="s">
        <v>40</v>
      </c>
      <c r="AD3048" t="s">
        <v>40</v>
      </c>
    </row>
    <row r="3049" spans="29:30" x14ac:dyDescent="0.2">
      <c r="AC3049" t="s">
        <v>40</v>
      </c>
      <c r="AD3049" t="s">
        <v>40</v>
      </c>
    </row>
    <row r="3054" spans="29:30" x14ac:dyDescent="0.2">
      <c r="AC3054" t="s">
        <v>40</v>
      </c>
      <c r="AD3054" t="s">
        <v>40</v>
      </c>
    </row>
    <row r="3055" spans="29:30" x14ac:dyDescent="0.2">
      <c r="AC3055" t="s">
        <v>40</v>
      </c>
      <c r="AD3055" t="s">
        <v>40</v>
      </c>
    </row>
    <row r="3056" spans="29:30" x14ac:dyDescent="0.2">
      <c r="AC3056" t="s">
        <v>40</v>
      </c>
      <c r="AD3056" t="s">
        <v>40</v>
      </c>
    </row>
    <row r="3057" spans="29:30" x14ac:dyDescent="0.2">
      <c r="AC3057" t="s">
        <v>40</v>
      </c>
      <c r="AD3057" t="s">
        <v>40</v>
      </c>
    </row>
    <row r="3058" spans="29:30" x14ac:dyDescent="0.2">
      <c r="AC3058" t="s">
        <v>40</v>
      </c>
      <c r="AD3058" t="s">
        <v>40</v>
      </c>
    </row>
    <row r="3059" spans="29:30" x14ac:dyDescent="0.2">
      <c r="AC3059" t="s">
        <v>40</v>
      </c>
      <c r="AD3059" t="s">
        <v>40</v>
      </c>
    </row>
    <row r="3064" spans="29:30" x14ac:dyDescent="0.2">
      <c r="AC3064" t="s">
        <v>40</v>
      </c>
      <c r="AD3064" t="s">
        <v>40</v>
      </c>
    </row>
    <row r="3065" spans="29:30" x14ac:dyDescent="0.2">
      <c r="AC3065" t="s">
        <v>40</v>
      </c>
      <c r="AD3065" t="s">
        <v>40</v>
      </c>
    </row>
    <row r="3066" spans="29:30" x14ac:dyDescent="0.2">
      <c r="AC3066" t="s">
        <v>40</v>
      </c>
      <c r="AD3066" t="s">
        <v>40</v>
      </c>
    </row>
    <row r="3067" spans="29:30" x14ac:dyDescent="0.2">
      <c r="AC3067" t="s">
        <v>40</v>
      </c>
      <c r="AD3067" t="s">
        <v>40</v>
      </c>
    </row>
    <row r="3068" spans="29:30" x14ac:dyDescent="0.2">
      <c r="AC3068" t="s">
        <v>40</v>
      </c>
      <c r="AD3068" t="s">
        <v>40</v>
      </c>
    </row>
    <row r="3069" spans="29:30" x14ac:dyDescent="0.2">
      <c r="AC3069" t="s">
        <v>40</v>
      </c>
      <c r="AD3069" t="s">
        <v>40</v>
      </c>
    </row>
    <row r="3074" spans="29:30" x14ac:dyDescent="0.2">
      <c r="AC3074" t="s">
        <v>40</v>
      </c>
      <c r="AD3074" t="s">
        <v>40</v>
      </c>
    </row>
    <row r="3075" spans="29:30" x14ac:dyDescent="0.2">
      <c r="AC3075" t="s">
        <v>40</v>
      </c>
      <c r="AD3075" t="s">
        <v>40</v>
      </c>
    </row>
    <row r="3076" spans="29:30" x14ac:dyDescent="0.2">
      <c r="AC3076" t="s">
        <v>40</v>
      </c>
      <c r="AD3076" t="s">
        <v>40</v>
      </c>
    </row>
    <row r="3077" spans="29:30" x14ac:dyDescent="0.2">
      <c r="AC3077" t="s">
        <v>40</v>
      </c>
      <c r="AD3077" t="s">
        <v>40</v>
      </c>
    </row>
    <row r="3078" spans="29:30" x14ac:dyDescent="0.2">
      <c r="AC3078" t="s">
        <v>40</v>
      </c>
      <c r="AD3078" t="s">
        <v>40</v>
      </c>
    </row>
    <row r="3079" spans="29:30" x14ac:dyDescent="0.2">
      <c r="AC3079" t="s">
        <v>40</v>
      </c>
      <c r="AD3079" t="s">
        <v>40</v>
      </c>
    </row>
    <row r="3119" spans="29:30" x14ac:dyDescent="0.2">
      <c r="AC3119" t="s">
        <v>40</v>
      </c>
      <c r="AD3119" t="s">
        <v>40</v>
      </c>
    </row>
    <row r="3120" spans="29:30" x14ac:dyDescent="0.2">
      <c r="AC3120" t="s">
        <v>40</v>
      </c>
      <c r="AD3120" t="s">
        <v>40</v>
      </c>
    </row>
    <row r="3121" spans="29:30" x14ac:dyDescent="0.2">
      <c r="AC3121" t="s">
        <v>40</v>
      </c>
      <c r="AD3121" t="s">
        <v>40</v>
      </c>
    </row>
    <row r="3122" spans="29:30" x14ac:dyDescent="0.2">
      <c r="AC3122" t="s">
        <v>40</v>
      </c>
      <c r="AD3122" t="s">
        <v>40</v>
      </c>
    </row>
    <row r="3123" spans="29:30" x14ac:dyDescent="0.2">
      <c r="AC3123" t="s">
        <v>40</v>
      </c>
      <c r="AD3123" t="s">
        <v>40</v>
      </c>
    </row>
    <row r="3124" spans="29:30" x14ac:dyDescent="0.2">
      <c r="AC3124" t="s">
        <v>40</v>
      </c>
      <c r="AD3124" t="s">
        <v>40</v>
      </c>
    </row>
    <row r="3147" spans="29:30" x14ac:dyDescent="0.2">
      <c r="AC3147" t="s">
        <v>40</v>
      </c>
      <c r="AD3147" t="s">
        <v>40</v>
      </c>
    </row>
    <row r="3148" spans="29:30" x14ac:dyDescent="0.2">
      <c r="AC3148" t="s">
        <v>40</v>
      </c>
      <c r="AD3148" t="s">
        <v>40</v>
      </c>
    </row>
    <row r="3149" spans="29:30" x14ac:dyDescent="0.2">
      <c r="AC3149" t="s">
        <v>40</v>
      </c>
      <c r="AD3149" t="s">
        <v>40</v>
      </c>
    </row>
    <row r="3150" spans="29:30" x14ac:dyDescent="0.2">
      <c r="AC3150" t="s">
        <v>40</v>
      </c>
      <c r="AD3150" t="s">
        <v>40</v>
      </c>
    </row>
    <row r="3151" spans="29:30" x14ac:dyDescent="0.2">
      <c r="AC3151" t="s">
        <v>40</v>
      </c>
      <c r="AD3151" t="s">
        <v>40</v>
      </c>
    </row>
    <row r="3152" spans="29:30" x14ac:dyDescent="0.2">
      <c r="AC3152" t="s">
        <v>40</v>
      </c>
      <c r="AD3152" t="s">
        <v>40</v>
      </c>
    </row>
    <row r="3164" spans="29:30" x14ac:dyDescent="0.2">
      <c r="AC3164" t="s">
        <v>40</v>
      </c>
      <c r="AD3164" t="s">
        <v>40</v>
      </c>
    </row>
    <row r="3165" spans="29:30" x14ac:dyDescent="0.2">
      <c r="AC3165" t="s">
        <v>40</v>
      </c>
      <c r="AD3165" t="s">
        <v>40</v>
      </c>
    </row>
    <row r="3166" spans="29:30" x14ac:dyDescent="0.2">
      <c r="AC3166" t="s">
        <v>40</v>
      </c>
      <c r="AD3166" t="s">
        <v>40</v>
      </c>
    </row>
    <row r="3167" spans="29:30" x14ac:dyDescent="0.2">
      <c r="AC3167" t="s">
        <v>40</v>
      </c>
      <c r="AD3167" t="s">
        <v>40</v>
      </c>
    </row>
    <row r="3168" spans="29:30" x14ac:dyDescent="0.2">
      <c r="AC3168" t="s">
        <v>40</v>
      </c>
      <c r="AD3168" t="s">
        <v>40</v>
      </c>
    </row>
    <row r="3169" spans="29:30" x14ac:dyDescent="0.2">
      <c r="AC3169" t="s">
        <v>40</v>
      </c>
      <c r="AD3169" t="s">
        <v>40</v>
      </c>
    </row>
    <row r="3174" spans="29:30" x14ac:dyDescent="0.2">
      <c r="AC3174" t="s">
        <v>40</v>
      </c>
      <c r="AD3174" t="s">
        <v>40</v>
      </c>
    </row>
    <row r="3175" spans="29:30" x14ac:dyDescent="0.2">
      <c r="AC3175" t="s">
        <v>40</v>
      </c>
      <c r="AD3175" t="s">
        <v>40</v>
      </c>
    </row>
    <row r="3176" spans="29:30" x14ac:dyDescent="0.2">
      <c r="AC3176" t="s">
        <v>40</v>
      </c>
      <c r="AD3176" t="s">
        <v>40</v>
      </c>
    </row>
    <row r="3177" spans="29:30" x14ac:dyDescent="0.2">
      <c r="AC3177" t="s">
        <v>40</v>
      </c>
      <c r="AD3177" t="s">
        <v>40</v>
      </c>
    </row>
    <row r="3178" spans="29:30" x14ac:dyDescent="0.2">
      <c r="AC3178" t="s">
        <v>40</v>
      </c>
      <c r="AD3178" t="s">
        <v>40</v>
      </c>
    </row>
    <row r="3179" spans="29:30" x14ac:dyDescent="0.2">
      <c r="AC3179" t="s">
        <v>40</v>
      </c>
      <c r="AD3179" t="s">
        <v>40</v>
      </c>
    </row>
    <row r="3184" spans="29:30" x14ac:dyDescent="0.2">
      <c r="AC3184" t="s">
        <v>40</v>
      </c>
      <c r="AD3184" t="s">
        <v>40</v>
      </c>
    </row>
    <row r="3185" spans="29:30" x14ac:dyDescent="0.2">
      <c r="AC3185" t="s">
        <v>40</v>
      </c>
      <c r="AD3185" t="s">
        <v>40</v>
      </c>
    </row>
    <row r="3186" spans="29:30" x14ac:dyDescent="0.2">
      <c r="AC3186" t="s">
        <v>40</v>
      </c>
      <c r="AD3186" t="s">
        <v>40</v>
      </c>
    </row>
    <row r="3187" spans="29:30" x14ac:dyDescent="0.2">
      <c r="AC3187" t="s">
        <v>40</v>
      </c>
      <c r="AD3187" t="s">
        <v>40</v>
      </c>
    </row>
    <row r="3188" spans="29:30" x14ac:dyDescent="0.2">
      <c r="AC3188" t="s">
        <v>40</v>
      </c>
      <c r="AD3188" t="s">
        <v>40</v>
      </c>
    </row>
    <row r="3189" spans="29:30" x14ac:dyDescent="0.2">
      <c r="AC3189" t="s">
        <v>40</v>
      </c>
      <c r="AD3189" t="s">
        <v>40</v>
      </c>
    </row>
    <row r="3194" spans="29:30" x14ac:dyDescent="0.2">
      <c r="AC3194" t="s">
        <v>40</v>
      </c>
      <c r="AD3194" t="s">
        <v>40</v>
      </c>
    </row>
    <row r="3195" spans="29:30" x14ac:dyDescent="0.2">
      <c r="AC3195" t="s">
        <v>40</v>
      </c>
      <c r="AD3195" t="s">
        <v>40</v>
      </c>
    </row>
    <row r="3196" spans="29:30" x14ac:dyDescent="0.2">
      <c r="AC3196" t="s">
        <v>40</v>
      </c>
      <c r="AD3196" t="s">
        <v>40</v>
      </c>
    </row>
    <row r="3197" spans="29:30" x14ac:dyDescent="0.2">
      <c r="AC3197" t="s">
        <v>40</v>
      </c>
      <c r="AD3197" t="s">
        <v>40</v>
      </c>
    </row>
    <row r="3198" spans="29:30" x14ac:dyDescent="0.2">
      <c r="AC3198" t="s">
        <v>40</v>
      </c>
      <c r="AD3198" t="s">
        <v>40</v>
      </c>
    </row>
    <row r="3199" spans="29:30" x14ac:dyDescent="0.2">
      <c r="AC3199" t="s">
        <v>40</v>
      </c>
      <c r="AD3199" t="s">
        <v>40</v>
      </c>
    </row>
    <row r="3204" spans="29:30" x14ac:dyDescent="0.2">
      <c r="AC3204" t="s">
        <v>40</v>
      </c>
      <c r="AD3204" t="s">
        <v>40</v>
      </c>
    </row>
    <row r="3205" spans="29:30" x14ac:dyDescent="0.2">
      <c r="AC3205" t="s">
        <v>40</v>
      </c>
      <c r="AD3205" t="s">
        <v>40</v>
      </c>
    </row>
    <row r="3206" spans="29:30" x14ac:dyDescent="0.2">
      <c r="AC3206" t="s">
        <v>40</v>
      </c>
      <c r="AD3206" t="s">
        <v>40</v>
      </c>
    </row>
    <row r="3207" spans="29:30" x14ac:dyDescent="0.2">
      <c r="AC3207" t="s">
        <v>40</v>
      </c>
      <c r="AD3207" t="s">
        <v>40</v>
      </c>
    </row>
    <row r="3208" spans="29:30" x14ac:dyDescent="0.2">
      <c r="AC3208" t="s">
        <v>40</v>
      </c>
      <c r="AD3208" t="s">
        <v>40</v>
      </c>
    </row>
    <row r="3209" spans="29:30" x14ac:dyDescent="0.2">
      <c r="AC3209" t="s">
        <v>40</v>
      </c>
      <c r="AD3209" t="s">
        <v>40</v>
      </c>
    </row>
    <row r="3214" spans="29:30" x14ac:dyDescent="0.2">
      <c r="AC3214" t="s">
        <v>40</v>
      </c>
      <c r="AD3214" t="s">
        <v>40</v>
      </c>
    </row>
    <row r="3215" spans="29:30" x14ac:dyDescent="0.2">
      <c r="AC3215" t="s">
        <v>40</v>
      </c>
      <c r="AD3215" t="s">
        <v>40</v>
      </c>
    </row>
    <row r="3216" spans="29:30" x14ac:dyDescent="0.2">
      <c r="AC3216" t="s">
        <v>40</v>
      </c>
      <c r="AD3216" t="s">
        <v>40</v>
      </c>
    </row>
    <row r="3217" spans="29:30" x14ac:dyDescent="0.2">
      <c r="AC3217" t="s">
        <v>40</v>
      </c>
      <c r="AD3217" t="s">
        <v>40</v>
      </c>
    </row>
    <row r="3218" spans="29:30" x14ac:dyDescent="0.2">
      <c r="AC3218" t="s">
        <v>40</v>
      </c>
      <c r="AD3218" t="s">
        <v>40</v>
      </c>
    </row>
    <row r="3219" spans="29:30" x14ac:dyDescent="0.2">
      <c r="AC3219" t="s">
        <v>40</v>
      </c>
      <c r="AD3219" t="s">
        <v>40</v>
      </c>
    </row>
    <row r="3224" spans="29:30" x14ac:dyDescent="0.2">
      <c r="AC3224" t="s">
        <v>40</v>
      </c>
      <c r="AD3224" t="s">
        <v>40</v>
      </c>
    </row>
    <row r="3225" spans="29:30" x14ac:dyDescent="0.2">
      <c r="AC3225" t="s">
        <v>40</v>
      </c>
      <c r="AD3225" t="s">
        <v>40</v>
      </c>
    </row>
    <row r="3226" spans="29:30" x14ac:dyDescent="0.2">
      <c r="AC3226" t="s">
        <v>40</v>
      </c>
      <c r="AD3226" t="s">
        <v>40</v>
      </c>
    </row>
    <row r="3227" spans="29:30" x14ac:dyDescent="0.2">
      <c r="AC3227" t="s">
        <v>40</v>
      </c>
      <c r="AD3227" t="s">
        <v>40</v>
      </c>
    </row>
    <row r="3228" spans="29:30" x14ac:dyDescent="0.2">
      <c r="AC3228" t="s">
        <v>40</v>
      </c>
      <c r="AD3228" t="s">
        <v>40</v>
      </c>
    </row>
    <row r="3229" spans="29:30" x14ac:dyDescent="0.2">
      <c r="AC3229" t="s">
        <v>40</v>
      </c>
      <c r="AD3229" t="s">
        <v>40</v>
      </c>
    </row>
    <row r="3235" spans="29:30" x14ac:dyDescent="0.2">
      <c r="AC3235" t="s">
        <v>40</v>
      </c>
      <c r="AD3235" t="s">
        <v>40</v>
      </c>
    </row>
    <row r="3236" spans="29:30" x14ac:dyDescent="0.2">
      <c r="AC3236" t="s">
        <v>40</v>
      </c>
      <c r="AD3236" t="s">
        <v>40</v>
      </c>
    </row>
    <row r="3237" spans="29:30" x14ac:dyDescent="0.2">
      <c r="AC3237" t="s">
        <v>40</v>
      </c>
      <c r="AD3237" t="s">
        <v>40</v>
      </c>
    </row>
    <row r="3238" spans="29:30" x14ac:dyDescent="0.2">
      <c r="AC3238" t="s">
        <v>40</v>
      </c>
      <c r="AD3238" t="s">
        <v>40</v>
      </c>
    </row>
    <row r="3239" spans="29:30" x14ac:dyDescent="0.2">
      <c r="AC3239" t="s">
        <v>40</v>
      </c>
      <c r="AD3239" t="s">
        <v>40</v>
      </c>
    </row>
    <row r="3240" spans="29:30" x14ac:dyDescent="0.2">
      <c r="AC3240" t="s">
        <v>40</v>
      </c>
      <c r="AD3240" t="s">
        <v>40</v>
      </c>
    </row>
    <row r="3245" spans="29:30" x14ac:dyDescent="0.2">
      <c r="AC3245" t="s">
        <v>40</v>
      </c>
      <c r="AD3245" t="s">
        <v>40</v>
      </c>
    </row>
    <row r="3246" spans="29:30" x14ac:dyDescent="0.2">
      <c r="AC3246" t="s">
        <v>40</v>
      </c>
      <c r="AD3246" t="s">
        <v>40</v>
      </c>
    </row>
    <row r="3247" spans="29:30" x14ac:dyDescent="0.2">
      <c r="AC3247" t="s">
        <v>40</v>
      </c>
      <c r="AD3247" t="s">
        <v>40</v>
      </c>
    </row>
    <row r="3248" spans="29:30" x14ac:dyDescent="0.2">
      <c r="AC3248" t="s">
        <v>40</v>
      </c>
      <c r="AD3248" t="s">
        <v>40</v>
      </c>
    </row>
    <row r="3249" spans="29:30" x14ac:dyDescent="0.2">
      <c r="AC3249" t="s">
        <v>40</v>
      </c>
      <c r="AD3249" t="s">
        <v>40</v>
      </c>
    </row>
    <row r="3250" spans="29:30" x14ac:dyDescent="0.2">
      <c r="AC3250" t="s">
        <v>40</v>
      </c>
      <c r="AD3250" t="s">
        <v>40</v>
      </c>
    </row>
    <row r="3255" spans="29:30" x14ac:dyDescent="0.2">
      <c r="AC3255" t="s">
        <v>40</v>
      </c>
      <c r="AD3255" t="s">
        <v>40</v>
      </c>
    </row>
    <row r="3256" spans="29:30" x14ac:dyDescent="0.2">
      <c r="AC3256" t="s">
        <v>40</v>
      </c>
      <c r="AD3256" t="s">
        <v>40</v>
      </c>
    </row>
    <row r="3257" spans="29:30" x14ac:dyDescent="0.2">
      <c r="AC3257" t="s">
        <v>40</v>
      </c>
      <c r="AD3257" t="s">
        <v>40</v>
      </c>
    </row>
    <row r="3258" spans="29:30" x14ac:dyDescent="0.2">
      <c r="AC3258" t="s">
        <v>40</v>
      </c>
      <c r="AD3258" t="s">
        <v>40</v>
      </c>
    </row>
    <row r="3259" spans="29:30" x14ac:dyDescent="0.2">
      <c r="AC3259" t="s">
        <v>40</v>
      </c>
      <c r="AD3259" t="s">
        <v>40</v>
      </c>
    </row>
    <row r="3260" spans="29:30" x14ac:dyDescent="0.2">
      <c r="AC3260" t="s">
        <v>40</v>
      </c>
      <c r="AD3260" t="s">
        <v>40</v>
      </c>
    </row>
    <row r="3265" spans="29:30" x14ac:dyDescent="0.2">
      <c r="AC3265" t="s">
        <v>40</v>
      </c>
      <c r="AD3265" t="s">
        <v>40</v>
      </c>
    </row>
    <row r="3266" spans="29:30" x14ac:dyDescent="0.2">
      <c r="AC3266" t="s">
        <v>40</v>
      </c>
      <c r="AD3266" t="s">
        <v>40</v>
      </c>
    </row>
    <row r="3267" spans="29:30" x14ac:dyDescent="0.2">
      <c r="AC3267" t="s">
        <v>40</v>
      </c>
      <c r="AD3267" t="s">
        <v>40</v>
      </c>
    </row>
    <row r="3268" spans="29:30" x14ac:dyDescent="0.2">
      <c r="AC3268" t="s">
        <v>40</v>
      </c>
      <c r="AD3268" t="s">
        <v>40</v>
      </c>
    </row>
    <row r="3269" spans="29:30" x14ac:dyDescent="0.2">
      <c r="AC3269" t="s">
        <v>40</v>
      </c>
      <c r="AD3269" t="s">
        <v>40</v>
      </c>
    </row>
    <row r="3270" spans="29:30" x14ac:dyDescent="0.2">
      <c r="AC3270" t="s">
        <v>40</v>
      </c>
      <c r="AD3270" t="s">
        <v>40</v>
      </c>
    </row>
    <row r="3275" spans="29:30" x14ac:dyDescent="0.2">
      <c r="AC3275" t="s">
        <v>40</v>
      </c>
      <c r="AD3275" t="s">
        <v>40</v>
      </c>
    </row>
    <row r="3276" spans="29:30" x14ac:dyDescent="0.2">
      <c r="AC3276" t="s">
        <v>40</v>
      </c>
      <c r="AD3276" t="s">
        <v>40</v>
      </c>
    </row>
    <row r="3277" spans="29:30" x14ac:dyDescent="0.2">
      <c r="AC3277" t="s">
        <v>40</v>
      </c>
      <c r="AD3277" t="s">
        <v>40</v>
      </c>
    </row>
    <row r="3278" spans="29:30" x14ac:dyDescent="0.2">
      <c r="AC3278" t="s">
        <v>40</v>
      </c>
      <c r="AD3278" t="s">
        <v>40</v>
      </c>
    </row>
    <row r="3279" spans="29:30" x14ac:dyDescent="0.2">
      <c r="AC3279" t="s">
        <v>40</v>
      </c>
      <c r="AD3279" t="s">
        <v>40</v>
      </c>
    </row>
    <row r="3280" spans="29:30" x14ac:dyDescent="0.2">
      <c r="AC3280" t="s">
        <v>40</v>
      </c>
      <c r="AD3280" t="s">
        <v>40</v>
      </c>
    </row>
    <row r="3285" spans="29:30" x14ac:dyDescent="0.2">
      <c r="AC3285" t="s">
        <v>40</v>
      </c>
      <c r="AD3285" t="s">
        <v>40</v>
      </c>
    </row>
    <row r="3286" spans="29:30" x14ac:dyDescent="0.2">
      <c r="AC3286" t="s">
        <v>40</v>
      </c>
      <c r="AD3286" t="s">
        <v>40</v>
      </c>
    </row>
    <row r="3287" spans="29:30" x14ac:dyDescent="0.2">
      <c r="AC3287" t="s">
        <v>40</v>
      </c>
      <c r="AD3287" t="s">
        <v>40</v>
      </c>
    </row>
    <row r="3288" spans="29:30" x14ac:dyDescent="0.2">
      <c r="AC3288" t="s">
        <v>40</v>
      </c>
      <c r="AD3288" t="s">
        <v>40</v>
      </c>
    </row>
    <row r="3289" spans="29:30" x14ac:dyDescent="0.2">
      <c r="AC3289" t="s">
        <v>40</v>
      </c>
      <c r="AD3289" t="s">
        <v>40</v>
      </c>
    </row>
    <row r="3290" spans="29:30" x14ac:dyDescent="0.2">
      <c r="AC3290" t="s">
        <v>40</v>
      </c>
      <c r="AD3290" t="s">
        <v>40</v>
      </c>
    </row>
    <row r="3295" spans="29:30" x14ac:dyDescent="0.2">
      <c r="AC3295" t="s">
        <v>40</v>
      </c>
      <c r="AD3295" t="s">
        <v>40</v>
      </c>
    </row>
    <row r="3296" spans="29:30" x14ac:dyDescent="0.2">
      <c r="AC3296" t="s">
        <v>40</v>
      </c>
      <c r="AD3296" t="s">
        <v>40</v>
      </c>
    </row>
    <row r="3297" spans="29:30" x14ac:dyDescent="0.2">
      <c r="AC3297" t="s">
        <v>40</v>
      </c>
      <c r="AD3297" t="s">
        <v>40</v>
      </c>
    </row>
    <row r="3298" spans="29:30" x14ac:dyDescent="0.2">
      <c r="AC3298" t="s">
        <v>40</v>
      </c>
      <c r="AD3298" t="s">
        <v>40</v>
      </c>
    </row>
    <row r="3299" spans="29:30" x14ac:dyDescent="0.2">
      <c r="AC3299" t="s">
        <v>40</v>
      </c>
      <c r="AD3299" t="s">
        <v>40</v>
      </c>
    </row>
    <row r="3300" spans="29:30" x14ac:dyDescent="0.2">
      <c r="AC3300" t="s">
        <v>40</v>
      </c>
      <c r="AD3300" t="s">
        <v>40</v>
      </c>
    </row>
    <row r="3340" spans="29:30" x14ac:dyDescent="0.2">
      <c r="AC3340" t="s">
        <v>40</v>
      </c>
      <c r="AD3340" t="s">
        <v>40</v>
      </c>
    </row>
    <row r="3341" spans="29:30" x14ac:dyDescent="0.2">
      <c r="AC3341" t="s">
        <v>40</v>
      </c>
      <c r="AD3341" t="s">
        <v>40</v>
      </c>
    </row>
    <row r="3342" spans="29:30" x14ac:dyDescent="0.2">
      <c r="AC3342" t="s">
        <v>40</v>
      </c>
      <c r="AD3342" t="s">
        <v>40</v>
      </c>
    </row>
    <row r="3343" spans="29:30" x14ac:dyDescent="0.2">
      <c r="AC3343" t="s">
        <v>40</v>
      </c>
      <c r="AD3343" t="s">
        <v>40</v>
      </c>
    </row>
    <row r="3344" spans="29:30" x14ac:dyDescent="0.2">
      <c r="AC3344" t="s">
        <v>40</v>
      </c>
      <c r="AD3344" t="s">
        <v>40</v>
      </c>
    </row>
    <row r="3345" spans="29:30" x14ac:dyDescent="0.2">
      <c r="AC3345" t="s">
        <v>40</v>
      </c>
      <c r="AD3345" t="s">
        <v>40</v>
      </c>
    </row>
    <row r="3368" spans="29:30" x14ac:dyDescent="0.2">
      <c r="AC3368" t="s">
        <v>40</v>
      </c>
      <c r="AD3368" t="s">
        <v>40</v>
      </c>
    </row>
    <row r="3369" spans="29:30" x14ac:dyDescent="0.2">
      <c r="AC3369" t="s">
        <v>40</v>
      </c>
      <c r="AD3369" t="s">
        <v>40</v>
      </c>
    </row>
    <row r="3370" spans="29:30" x14ac:dyDescent="0.2">
      <c r="AC3370" t="s">
        <v>40</v>
      </c>
      <c r="AD3370" t="s">
        <v>40</v>
      </c>
    </row>
    <row r="3371" spans="29:30" x14ac:dyDescent="0.2">
      <c r="AC3371" t="s">
        <v>40</v>
      </c>
      <c r="AD3371" t="s">
        <v>40</v>
      </c>
    </row>
    <row r="3372" spans="29:30" x14ac:dyDescent="0.2">
      <c r="AC3372" t="s">
        <v>40</v>
      </c>
      <c r="AD3372" t="s">
        <v>40</v>
      </c>
    </row>
    <row r="3373" spans="29:30" x14ac:dyDescent="0.2">
      <c r="AC3373" t="s">
        <v>40</v>
      </c>
      <c r="AD3373" t="s">
        <v>40</v>
      </c>
    </row>
    <row r="3385" spans="29:30" x14ac:dyDescent="0.2">
      <c r="AC3385" t="s">
        <v>40</v>
      </c>
      <c r="AD3385" t="s">
        <v>40</v>
      </c>
    </row>
    <row r="3386" spans="29:30" x14ac:dyDescent="0.2">
      <c r="AC3386" t="s">
        <v>40</v>
      </c>
      <c r="AD3386" t="s">
        <v>40</v>
      </c>
    </row>
    <row r="3387" spans="29:30" x14ac:dyDescent="0.2">
      <c r="AC3387" t="s">
        <v>40</v>
      </c>
      <c r="AD3387" t="s">
        <v>40</v>
      </c>
    </row>
    <row r="3388" spans="29:30" x14ac:dyDescent="0.2">
      <c r="AC3388" t="s">
        <v>40</v>
      </c>
      <c r="AD3388" t="s">
        <v>40</v>
      </c>
    </row>
    <row r="3389" spans="29:30" x14ac:dyDescent="0.2">
      <c r="AC3389" t="s">
        <v>40</v>
      </c>
      <c r="AD3389" t="s">
        <v>40</v>
      </c>
    </row>
    <row r="3390" spans="29:30" x14ac:dyDescent="0.2">
      <c r="AC3390" t="s">
        <v>40</v>
      </c>
      <c r="AD3390" t="s">
        <v>40</v>
      </c>
    </row>
    <row r="3395" spans="29:30" x14ac:dyDescent="0.2">
      <c r="AC3395" t="s">
        <v>40</v>
      </c>
      <c r="AD3395" t="s">
        <v>40</v>
      </c>
    </row>
    <row r="3396" spans="29:30" x14ac:dyDescent="0.2">
      <c r="AC3396" t="s">
        <v>40</v>
      </c>
      <c r="AD3396" t="s">
        <v>40</v>
      </c>
    </row>
    <row r="3397" spans="29:30" x14ac:dyDescent="0.2">
      <c r="AC3397" t="s">
        <v>40</v>
      </c>
      <c r="AD3397" t="s">
        <v>40</v>
      </c>
    </row>
    <row r="3398" spans="29:30" x14ac:dyDescent="0.2">
      <c r="AC3398" t="s">
        <v>40</v>
      </c>
      <c r="AD3398" t="s">
        <v>40</v>
      </c>
    </row>
    <row r="3399" spans="29:30" x14ac:dyDescent="0.2">
      <c r="AC3399" t="s">
        <v>40</v>
      </c>
      <c r="AD3399" t="s">
        <v>40</v>
      </c>
    </row>
    <row r="3400" spans="29:30" x14ac:dyDescent="0.2">
      <c r="AC3400" t="s">
        <v>40</v>
      </c>
      <c r="AD3400" t="s">
        <v>40</v>
      </c>
    </row>
    <row r="3405" spans="29:30" x14ac:dyDescent="0.2">
      <c r="AC3405" t="s">
        <v>40</v>
      </c>
      <c r="AD3405" t="s">
        <v>40</v>
      </c>
    </row>
    <row r="3406" spans="29:30" x14ac:dyDescent="0.2">
      <c r="AC3406" t="s">
        <v>40</v>
      </c>
      <c r="AD3406" t="s">
        <v>40</v>
      </c>
    </row>
    <row r="3407" spans="29:30" x14ac:dyDescent="0.2">
      <c r="AC3407" t="s">
        <v>40</v>
      </c>
      <c r="AD3407" t="s">
        <v>40</v>
      </c>
    </row>
    <row r="3408" spans="29:30" x14ac:dyDescent="0.2">
      <c r="AC3408" t="s">
        <v>40</v>
      </c>
      <c r="AD3408" t="s">
        <v>40</v>
      </c>
    </row>
    <row r="3409" spans="29:30" x14ac:dyDescent="0.2">
      <c r="AC3409" t="s">
        <v>40</v>
      </c>
      <c r="AD3409" t="s">
        <v>40</v>
      </c>
    </row>
    <row r="3410" spans="29:30" x14ac:dyDescent="0.2">
      <c r="AC3410" t="s">
        <v>40</v>
      </c>
      <c r="AD3410" t="s">
        <v>40</v>
      </c>
    </row>
    <row r="3415" spans="29:30" x14ac:dyDescent="0.2">
      <c r="AC3415" t="s">
        <v>40</v>
      </c>
      <c r="AD3415" t="s">
        <v>40</v>
      </c>
    </row>
    <row r="3416" spans="29:30" x14ac:dyDescent="0.2">
      <c r="AC3416" t="s">
        <v>40</v>
      </c>
      <c r="AD3416" t="s">
        <v>40</v>
      </c>
    </row>
    <row r="3417" spans="29:30" x14ac:dyDescent="0.2">
      <c r="AC3417" t="s">
        <v>40</v>
      </c>
      <c r="AD3417" t="s">
        <v>40</v>
      </c>
    </row>
    <row r="3418" spans="29:30" x14ac:dyDescent="0.2">
      <c r="AC3418" t="s">
        <v>40</v>
      </c>
      <c r="AD3418" t="s">
        <v>40</v>
      </c>
    </row>
    <row r="3419" spans="29:30" x14ac:dyDescent="0.2">
      <c r="AC3419" t="s">
        <v>40</v>
      </c>
      <c r="AD3419" t="s">
        <v>40</v>
      </c>
    </row>
    <row r="3420" spans="29:30" x14ac:dyDescent="0.2">
      <c r="AC3420" t="s">
        <v>40</v>
      </c>
      <c r="AD3420" t="s">
        <v>40</v>
      </c>
    </row>
    <row r="3425" spans="29:30" x14ac:dyDescent="0.2">
      <c r="AC3425" t="s">
        <v>40</v>
      </c>
      <c r="AD3425" t="s">
        <v>40</v>
      </c>
    </row>
    <row r="3426" spans="29:30" x14ac:dyDescent="0.2">
      <c r="AC3426" t="s">
        <v>40</v>
      </c>
      <c r="AD3426" t="s">
        <v>40</v>
      </c>
    </row>
    <row r="3427" spans="29:30" x14ac:dyDescent="0.2">
      <c r="AC3427" t="s">
        <v>40</v>
      </c>
      <c r="AD3427" t="s">
        <v>40</v>
      </c>
    </row>
    <row r="3428" spans="29:30" x14ac:dyDescent="0.2">
      <c r="AC3428" t="s">
        <v>40</v>
      </c>
      <c r="AD3428" t="s">
        <v>40</v>
      </c>
    </row>
    <row r="3429" spans="29:30" x14ac:dyDescent="0.2">
      <c r="AC3429" t="s">
        <v>40</v>
      </c>
      <c r="AD3429" t="s">
        <v>40</v>
      </c>
    </row>
    <row r="3430" spans="29:30" x14ac:dyDescent="0.2">
      <c r="AC3430" t="s">
        <v>40</v>
      </c>
      <c r="AD3430" t="s">
        <v>40</v>
      </c>
    </row>
    <row r="3435" spans="29:30" x14ac:dyDescent="0.2">
      <c r="AC3435" t="s">
        <v>40</v>
      </c>
      <c r="AD3435" t="s">
        <v>40</v>
      </c>
    </row>
    <row r="3436" spans="29:30" x14ac:dyDescent="0.2">
      <c r="AC3436" t="s">
        <v>40</v>
      </c>
      <c r="AD3436" t="s">
        <v>40</v>
      </c>
    </row>
    <row r="3437" spans="29:30" x14ac:dyDescent="0.2">
      <c r="AC3437" t="s">
        <v>40</v>
      </c>
      <c r="AD3437" t="s">
        <v>40</v>
      </c>
    </row>
    <row r="3438" spans="29:30" x14ac:dyDescent="0.2">
      <c r="AC3438" t="s">
        <v>40</v>
      </c>
      <c r="AD3438" t="s">
        <v>40</v>
      </c>
    </row>
    <row r="3439" spans="29:30" x14ac:dyDescent="0.2">
      <c r="AC3439" t="s">
        <v>40</v>
      </c>
      <c r="AD3439" t="s">
        <v>40</v>
      </c>
    </row>
    <row r="3440" spans="29:30" x14ac:dyDescent="0.2">
      <c r="AC3440" t="s">
        <v>40</v>
      </c>
      <c r="AD3440" t="s">
        <v>40</v>
      </c>
    </row>
    <row r="3445" spans="29:30" x14ac:dyDescent="0.2">
      <c r="AC3445" t="s">
        <v>40</v>
      </c>
      <c r="AD3445" t="s">
        <v>40</v>
      </c>
    </row>
    <row r="3446" spans="29:30" x14ac:dyDescent="0.2">
      <c r="AC3446" t="s">
        <v>40</v>
      </c>
      <c r="AD3446" t="s">
        <v>40</v>
      </c>
    </row>
    <row r="3447" spans="29:30" x14ac:dyDescent="0.2">
      <c r="AC3447" t="s">
        <v>40</v>
      </c>
      <c r="AD3447" t="s">
        <v>40</v>
      </c>
    </row>
    <row r="3448" spans="29:30" x14ac:dyDescent="0.2">
      <c r="AC3448" t="s">
        <v>40</v>
      </c>
      <c r="AD3448" t="s">
        <v>40</v>
      </c>
    </row>
    <row r="3449" spans="29:30" x14ac:dyDescent="0.2">
      <c r="AC3449" t="s">
        <v>40</v>
      </c>
      <c r="AD3449" t="s">
        <v>40</v>
      </c>
    </row>
    <row r="3450" spans="29:30" x14ac:dyDescent="0.2">
      <c r="AC3450" t="s">
        <v>40</v>
      </c>
      <c r="AD3450" t="s">
        <v>40</v>
      </c>
    </row>
    <row r="3456" spans="29:30" x14ac:dyDescent="0.2">
      <c r="AC3456" t="s">
        <v>40</v>
      </c>
      <c r="AD3456" t="s">
        <v>40</v>
      </c>
    </row>
    <row r="3457" spans="29:30" x14ac:dyDescent="0.2">
      <c r="AC3457" t="s">
        <v>40</v>
      </c>
      <c r="AD3457" t="s">
        <v>40</v>
      </c>
    </row>
    <row r="3458" spans="29:30" x14ac:dyDescent="0.2">
      <c r="AC3458" t="s">
        <v>40</v>
      </c>
      <c r="AD3458" t="s">
        <v>40</v>
      </c>
    </row>
    <row r="3459" spans="29:30" x14ac:dyDescent="0.2">
      <c r="AC3459" t="s">
        <v>40</v>
      </c>
      <c r="AD3459" t="s">
        <v>40</v>
      </c>
    </row>
    <row r="3460" spans="29:30" x14ac:dyDescent="0.2">
      <c r="AC3460" t="s">
        <v>40</v>
      </c>
      <c r="AD3460" t="s">
        <v>40</v>
      </c>
    </row>
    <row r="3461" spans="29:30" x14ac:dyDescent="0.2">
      <c r="AC3461" t="s">
        <v>40</v>
      </c>
      <c r="AD3461" t="s">
        <v>40</v>
      </c>
    </row>
    <row r="3466" spans="29:30" x14ac:dyDescent="0.2">
      <c r="AC3466" t="s">
        <v>40</v>
      </c>
      <c r="AD3466" t="s">
        <v>40</v>
      </c>
    </row>
    <row r="3467" spans="29:30" x14ac:dyDescent="0.2">
      <c r="AC3467" t="s">
        <v>40</v>
      </c>
      <c r="AD3467" t="s">
        <v>40</v>
      </c>
    </row>
    <row r="3468" spans="29:30" x14ac:dyDescent="0.2">
      <c r="AC3468" t="s">
        <v>40</v>
      </c>
      <c r="AD3468" t="s">
        <v>40</v>
      </c>
    </row>
    <row r="3469" spans="29:30" x14ac:dyDescent="0.2">
      <c r="AC3469" t="s">
        <v>40</v>
      </c>
      <c r="AD3469" t="s">
        <v>40</v>
      </c>
    </row>
    <row r="3470" spans="29:30" x14ac:dyDescent="0.2">
      <c r="AC3470" t="s">
        <v>40</v>
      </c>
      <c r="AD3470" t="s">
        <v>40</v>
      </c>
    </row>
    <row r="3471" spans="29:30" x14ac:dyDescent="0.2">
      <c r="AC3471" t="s">
        <v>40</v>
      </c>
      <c r="AD3471" t="s">
        <v>40</v>
      </c>
    </row>
    <row r="3476" spans="29:30" x14ac:dyDescent="0.2">
      <c r="AC3476" t="s">
        <v>40</v>
      </c>
      <c r="AD3476" t="s">
        <v>40</v>
      </c>
    </row>
    <row r="3477" spans="29:30" x14ac:dyDescent="0.2">
      <c r="AC3477" t="s">
        <v>40</v>
      </c>
      <c r="AD3477" t="s">
        <v>40</v>
      </c>
    </row>
    <row r="3478" spans="29:30" x14ac:dyDescent="0.2">
      <c r="AC3478" t="s">
        <v>40</v>
      </c>
      <c r="AD3478" t="s">
        <v>40</v>
      </c>
    </row>
    <row r="3479" spans="29:30" x14ac:dyDescent="0.2">
      <c r="AC3479" t="s">
        <v>40</v>
      </c>
      <c r="AD3479" t="s">
        <v>40</v>
      </c>
    </row>
    <row r="3480" spans="29:30" x14ac:dyDescent="0.2">
      <c r="AC3480" t="s">
        <v>40</v>
      </c>
      <c r="AD3480" t="s">
        <v>40</v>
      </c>
    </row>
    <row r="3481" spans="29:30" x14ac:dyDescent="0.2">
      <c r="AC3481" t="s">
        <v>40</v>
      </c>
      <c r="AD3481" t="s">
        <v>40</v>
      </c>
    </row>
    <row r="3486" spans="29:30" x14ac:dyDescent="0.2">
      <c r="AC3486" t="s">
        <v>40</v>
      </c>
      <c r="AD3486" t="s">
        <v>40</v>
      </c>
    </row>
    <row r="3487" spans="29:30" x14ac:dyDescent="0.2">
      <c r="AC3487" t="s">
        <v>40</v>
      </c>
      <c r="AD3487" t="s">
        <v>40</v>
      </c>
    </row>
    <row r="3488" spans="29:30" x14ac:dyDescent="0.2">
      <c r="AC3488" t="s">
        <v>40</v>
      </c>
      <c r="AD3488" t="s">
        <v>40</v>
      </c>
    </row>
    <row r="3489" spans="29:30" x14ac:dyDescent="0.2">
      <c r="AC3489" t="s">
        <v>40</v>
      </c>
      <c r="AD3489" t="s">
        <v>40</v>
      </c>
    </row>
    <row r="3490" spans="29:30" x14ac:dyDescent="0.2">
      <c r="AC3490" t="s">
        <v>40</v>
      </c>
      <c r="AD3490" t="s">
        <v>40</v>
      </c>
    </row>
    <row r="3491" spans="29:30" x14ac:dyDescent="0.2">
      <c r="AC3491" t="s">
        <v>40</v>
      </c>
      <c r="AD3491" t="s">
        <v>40</v>
      </c>
    </row>
    <row r="3496" spans="29:30" x14ac:dyDescent="0.2">
      <c r="AC3496" t="s">
        <v>40</v>
      </c>
      <c r="AD3496" t="s">
        <v>40</v>
      </c>
    </row>
    <row r="3497" spans="29:30" x14ac:dyDescent="0.2">
      <c r="AC3497" t="s">
        <v>40</v>
      </c>
      <c r="AD3497" t="s">
        <v>40</v>
      </c>
    </row>
    <row r="3498" spans="29:30" x14ac:dyDescent="0.2">
      <c r="AC3498" t="s">
        <v>40</v>
      </c>
      <c r="AD3498" t="s">
        <v>40</v>
      </c>
    </row>
    <row r="3499" spans="29:30" x14ac:dyDescent="0.2">
      <c r="AC3499" t="s">
        <v>40</v>
      </c>
      <c r="AD3499" t="s">
        <v>40</v>
      </c>
    </row>
    <row r="3500" spans="29:30" x14ac:dyDescent="0.2">
      <c r="AC3500" t="s">
        <v>40</v>
      </c>
      <c r="AD3500" t="s">
        <v>40</v>
      </c>
    </row>
    <row r="3501" spans="29:30" x14ac:dyDescent="0.2">
      <c r="AC3501" t="s">
        <v>40</v>
      </c>
      <c r="AD3501" t="s">
        <v>40</v>
      </c>
    </row>
    <row r="3506" spans="29:30" x14ac:dyDescent="0.2">
      <c r="AC3506" t="s">
        <v>40</v>
      </c>
      <c r="AD3506" t="s">
        <v>40</v>
      </c>
    </row>
    <row r="3507" spans="29:30" x14ac:dyDescent="0.2">
      <c r="AC3507" t="s">
        <v>40</v>
      </c>
      <c r="AD3507" t="s">
        <v>40</v>
      </c>
    </row>
    <row r="3508" spans="29:30" x14ac:dyDescent="0.2">
      <c r="AC3508" t="s">
        <v>40</v>
      </c>
      <c r="AD3508" t="s">
        <v>40</v>
      </c>
    </row>
    <row r="3509" spans="29:30" x14ac:dyDescent="0.2">
      <c r="AC3509" t="s">
        <v>40</v>
      </c>
      <c r="AD3509" t="s">
        <v>40</v>
      </c>
    </row>
    <row r="3510" spans="29:30" x14ac:dyDescent="0.2">
      <c r="AC3510" t="s">
        <v>40</v>
      </c>
      <c r="AD3510" t="s">
        <v>40</v>
      </c>
    </row>
    <row r="3511" spans="29:30" x14ac:dyDescent="0.2">
      <c r="AC3511" t="s">
        <v>40</v>
      </c>
      <c r="AD3511" t="s">
        <v>40</v>
      </c>
    </row>
    <row r="3516" spans="29:30" x14ac:dyDescent="0.2">
      <c r="AC3516" t="s">
        <v>40</v>
      </c>
      <c r="AD3516" t="s">
        <v>40</v>
      </c>
    </row>
    <row r="3517" spans="29:30" x14ac:dyDescent="0.2">
      <c r="AC3517" t="s">
        <v>40</v>
      </c>
      <c r="AD3517" t="s">
        <v>40</v>
      </c>
    </row>
    <row r="3518" spans="29:30" x14ac:dyDescent="0.2">
      <c r="AC3518" t="s">
        <v>40</v>
      </c>
      <c r="AD3518" t="s">
        <v>40</v>
      </c>
    </row>
    <row r="3519" spans="29:30" x14ac:dyDescent="0.2">
      <c r="AC3519" t="s">
        <v>40</v>
      </c>
      <c r="AD3519" t="s">
        <v>40</v>
      </c>
    </row>
    <row r="3520" spans="29:30" x14ac:dyDescent="0.2">
      <c r="AC3520" t="s">
        <v>40</v>
      </c>
      <c r="AD3520" t="s">
        <v>40</v>
      </c>
    </row>
    <row r="3521" spans="29:30" x14ac:dyDescent="0.2">
      <c r="AC3521" t="s">
        <v>40</v>
      </c>
      <c r="AD3521" t="s">
        <v>40</v>
      </c>
    </row>
    <row r="3561" spans="29:30" x14ac:dyDescent="0.2">
      <c r="AC3561" t="s">
        <v>40</v>
      </c>
      <c r="AD3561" t="s">
        <v>40</v>
      </c>
    </row>
    <row r="3562" spans="29:30" x14ac:dyDescent="0.2">
      <c r="AC3562" t="s">
        <v>40</v>
      </c>
      <c r="AD3562" t="s">
        <v>40</v>
      </c>
    </row>
    <row r="3563" spans="29:30" x14ac:dyDescent="0.2">
      <c r="AC3563" t="s">
        <v>40</v>
      </c>
      <c r="AD3563" t="s">
        <v>40</v>
      </c>
    </row>
    <row r="3564" spans="29:30" x14ac:dyDescent="0.2">
      <c r="AC3564" t="s">
        <v>40</v>
      </c>
      <c r="AD3564" t="s">
        <v>40</v>
      </c>
    </row>
    <row r="3565" spans="29:30" x14ac:dyDescent="0.2">
      <c r="AC3565" t="s">
        <v>40</v>
      </c>
      <c r="AD3565" t="s">
        <v>40</v>
      </c>
    </row>
    <row r="3566" spans="29:30" x14ac:dyDescent="0.2">
      <c r="AC3566" t="s">
        <v>40</v>
      </c>
      <c r="AD3566" t="s">
        <v>40</v>
      </c>
    </row>
    <row r="3589" spans="29:30" x14ac:dyDescent="0.2">
      <c r="AC3589" t="s">
        <v>40</v>
      </c>
      <c r="AD3589" t="s">
        <v>40</v>
      </c>
    </row>
    <row r="3590" spans="29:30" x14ac:dyDescent="0.2">
      <c r="AC3590" t="s">
        <v>40</v>
      </c>
      <c r="AD3590" t="s">
        <v>40</v>
      </c>
    </row>
    <row r="3591" spans="29:30" x14ac:dyDescent="0.2">
      <c r="AC3591" t="s">
        <v>40</v>
      </c>
      <c r="AD3591" t="s">
        <v>40</v>
      </c>
    </row>
    <row r="3592" spans="29:30" x14ac:dyDescent="0.2">
      <c r="AC3592" t="s">
        <v>40</v>
      </c>
      <c r="AD3592" t="s">
        <v>40</v>
      </c>
    </row>
    <row r="3593" spans="29:30" x14ac:dyDescent="0.2">
      <c r="AC3593" t="s">
        <v>40</v>
      </c>
      <c r="AD3593" t="s">
        <v>40</v>
      </c>
    </row>
    <row r="3594" spans="29:30" x14ac:dyDescent="0.2">
      <c r="AC3594" t="s">
        <v>40</v>
      </c>
      <c r="AD3594" t="s">
        <v>40</v>
      </c>
    </row>
    <row r="3606" spans="29:30" x14ac:dyDescent="0.2">
      <c r="AC3606" t="s">
        <v>40</v>
      </c>
      <c r="AD3606" t="s">
        <v>40</v>
      </c>
    </row>
    <row r="3607" spans="29:30" x14ac:dyDescent="0.2">
      <c r="AC3607" t="s">
        <v>40</v>
      </c>
      <c r="AD3607" t="s">
        <v>40</v>
      </c>
    </row>
    <row r="3608" spans="29:30" x14ac:dyDescent="0.2">
      <c r="AC3608" t="s">
        <v>40</v>
      </c>
      <c r="AD3608" t="s">
        <v>40</v>
      </c>
    </row>
    <row r="3609" spans="29:30" x14ac:dyDescent="0.2">
      <c r="AC3609" t="s">
        <v>40</v>
      </c>
      <c r="AD3609" t="s">
        <v>40</v>
      </c>
    </row>
    <row r="3610" spans="29:30" x14ac:dyDescent="0.2">
      <c r="AC3610" t="s">
        <v>40</v>
      </c>
      <c r="AD3610" t="s">
        <v>40</v>
      </c>
    </row>
    <row r="3611" spans="29:30" x14ac:dyDescent="0.2">
      <c r="AC3611" t="s">
        <v>40</v>
      </c>
      <c r="AD3611" t="s">
        <v>40</v>
      </c>
    </row>
    <row r="3616" spans="29:30" x14ac:dyDescent="0.2">
      <c r="AC3616" t="s">
        <v>40</v>
      </c>
      <c r="AD3616" t="s">
        <v>40</v>
      </c>
    </row>
    <row r="3617" spans="29:30" x14ac:dyDescent="0.2">
      <c r="AC3617" t="s">
        <v>40</v>
      </c>
      <c r="AD3617" t="s">
        <v>40</v>
      </c>
    </row>
    <row r="3618" spans="29:30" x14ac:dyDescent="0.2">
      <c r="AC3618" t="s">
        <v>40</v>
      </c>
      <c r="AD3618" t="s">
        <v>40</v>
      </c>
    </row>
    <row r="3619" spans="29:30" x14ac:dyDescent="0.2">
      <c r="AC3619" t="s">
        <v>40</v>
      </c>
      <c r="AD3619" t="s">
        <v>40</v>
      </c>
    </row>
    <row r="3620" spans="29:30" x14ac:dyDescent="0.2">
      <c r="AC3620" t="s">
        <v>40</v>
      </c>
      <c r="AD3620" t="s">
        <v>40</v>
      </c>
    </row>
    <row r="3621" spans="29:30" x14ac:dyDescent="0.2">
      <c r="AC3621" t="s">
        <v>40</v>
      </c>
      <c r="AD3621" t="s">
        <v>40</v>
      </c>
    </row>
    <row r="3626" spans="29:30" x14ac:dyDescent="0.2">
      <c r="AC3626" t="s">
        <v>40</v>
      </c>
      <c r="AD3626" t="s">
        <v>40</v>
      </c>
    </row>
    <row r="3627" spans="29:30" x14ac:dyDescent="0.2">
      <c r="AC3627" t="s">
        <v>40</v>
      </c>
      <c r="AD3627" t="s">
        <v>40</v>
      </c>
    </row>
    <row r="3628" spans="29:30" x14ac:dyDescent="0.2">
      <c r="AC3628" t="s">
        <v>40</v>
      </c>
      <c r="AD3628" t="s">
        <v>40</v>
      </c>
    </row>
    <row r="3629" spans="29:30" x14ac:dyDescent="0.2">
      <c r="AC3629" t="s">
        <v>40</v>
      </c>
      <c r="AD3629" t="s">
        <v>40</v>
      </c>
    </row>
    <row r="3630" spans="29:30" x14ac:dyDescent="0.2">
      <c r="AC3630" t="s">
        <v>40</v>
      </c>
      <c r="AD3630" t="s">
        <v>40</v>
      </c>
    </row>
    <row r="3631" spans="29:30" x14ac:dyDescent="0.2">
      <c r="AC3631" t="s">
        <v>40</v>
      </c>
      <c r="AD3631" t="s">
        <v>40</v>
      </c>
    </row>
    <row r="3636" spans="29:30" x14ac:dyDescent="0.2">
      <c r="AC3636" t="s">
        <v>40</v>
      </c>
      <c r="AD3636" t="s">
        <v>40</v>
      </c>
    </row>
    <row r="3637" spans="29:30" x14ac:dyDescent="0.2">
      <c r="AC3637" t="s">
        <v>40</v>
      </c>
      <c r="AD3637" t="s">
        <v>40</v>
      </c>
    </row>
    <row r="3638" spans="29:30" x14ac:dyDescent="0.2">
      <c r="AC3638" t="s">
        <v>40</v>
      </c>
      <c r="AD3638" t="s">
        <v>40</v>
      </c>
    </row>
    <row r="3639" spans="29:30" x14ac:dyDescent="0.2">
      <c r="AC3639" t="s">
        <v>40</v>
      </c>
      <c r="AD3639" t="s">
        <v>40</v>
      </c>
    </row>
    <row r="3640" spans="29:30" x14ac:dyDescent="0.2">
      <c r="AC3640" t="s">
        <v>40</v>
      </c>
      <c r="AD3640" t="s">
        <v>40</v>
      </c>
    </row>
    <row r="3641" spans="29:30" x14ac:dyDescent="0.2">
      <c r="AC3641" t="s">
        <v>40</v>
      </c>
      <c r="AD3641" t="s">
        <v>40</v>
      </c>
    </row>
    <row r="3646" spans="29:30" x14ac:dyDescent="0.2">
      <c r="AC3646" t="s">
        <v>40</v>
      </c>
      <c r="AD3646" t="s">
        <v>40</v>
      </c>
    </row>
    <row r="3647" spans="29:30" x14ac:dyDescent="0.2">
      <c r="AC3647" t="s">
        <v>40</v>
      </c>
      <c r="AD3647" t="s">
        <v>40</v>
      </c>
    </row>
    <row r="3648" spans="29:30" x14ac:dyDescent="0.2">
      <c r="AC3648" t="s">
        <v>40</v>
      </c>
      <c r="AD3648" t="s">
        <v>40</v>
      </c>
    </row>
    <row r="3649" spans="29:30" x14ac:dyDescent="0.2">
      <c r="AC3649" t="s">
        <v>40</v>
      </c>
      <c r="AD3649" t="s">
        <v>40</v>
      </c>
    </row>
    <row r="3650" spans="29:30" x14ac:dyDescent="0.2">
      <c r="AC3650" t="s">
        <v>40</v>
      </c>
      <c r="AD3650" t="s">
        <v>40</v>
      </c>
    </row>
    <row r="3651" spans="29:30" x14ac:dyDescent="0.2">
      <c r="AC3651" t="s">
        <v>40</v>
      </c>
      <c r="AD3651" t="s">
        <v>40</v>
      </c>
    </row>
    <row r="3656" spans="29:30" x14ac:dyDescent="0.2">
      <c r="AC3656" t="s">
        <v>40</v>
      </c>
      <c r="AD3656" t="s">
        <v>40</v>
      </c>
    </row>
    <row r="3657" spans="29:30" x14ac:dyDescent="0.2">
      <c r="AC3657" t="s">
        <v>40</v>
      </c>
      <c r="AD3657" t="s">
        <v>40</v>
      </c>
    </row>
    <row r="3658" spans="29:30" x14ac:dyDescent="0.2">
      <c r="AC3658" t="s">
        <v>40</v>
      </c>
      <c r="AD3658" t="s">
        <v>40</v>
      </c>
    </row>
    <row r="3659" spans="29:30" x14ac:dyDescent="0.2">
      <c r="AC3659" t="s">
        <v>40</v>
      </c>
      <c r="AD3659" t="s">
        <v>40</v>
      </c>
    </row>
    <row r="3660" spans="29:30" x14ac:dyDescent="0.2">
      <c r="AC3660" t="s">
        <v>40</v>
      </c>
      <c r="AD3660" t="s">
        <v>40</v>
      </c>
    </row>
    <row r="3661" spans="29:30" x14ac:dyDescent="0.2">
      <c r="AC3661" t="s">
        <v>40</v>
      </c>
      <c r="AD3661" t="s">
        <v>40</v>
      </c>
    </row>
    <row r="3666" spans="29:30" x14ac:dyDescent="0.2">
      <c r="AC3666" t="s">
        <v>40</v>
      </c>
      <c r="AD3666" t="s">
        <v>40</v>
      </c>
    </row>
    <row r="3667" spans="29:30" x14ac:dyDescent="0.2">
      <c r="AC3667" t="s">
        <v>40</v>
      </c>
      <c r="AD3667" t="s">
        <v>40</v>
      </c>
    </row>
    <row r="3668" spans="29:30" x14ac:dyDescent="0.2">
      <c r="AC3668" t="s">
        <v>40</v>
      </c>
      <c r="AD3668" t="s">
        <v>40</v>
      </c>
    </row>
    <row r="3669" spans="29:30" x14ac:dyDescent="0.2">
      <c r="AC3669" t="s">
        <v>40</v>
      </c>
      <c r="AD3669" t="s">
        <v>40</v>
      </c>
    </row>
    <row r="3670" spans="29:30" x14ac:dyDescent="0.2">
      <c r="AC3670" t="s">
        <v>40</v>
      </c>
      <c r="AD3670" t="s">
        <v>40</v>
      </c>
    </row>
    <row r="3671" spans="29:30" x14ac:dyDescent="0.2">
      <c r="AC3671" t="s">
        <v>40</v>
      </c>
      <c r="AD3671" t="s">
        <v>40</v>
      </c>
    </row>
    <row r="3677" spans="29:30" x14ac:dyDescent="0.2">
      <c r="AC3677" t="s">
        <v>40</v>
      </c>
      <c r="AD3677" t="s">
        <v>40</v>
      </c>
    </row>
    <row r="3678" spans="29:30" x14ac:dyDescent="0.2">
      <c r="AC3678" t="s">
        <v>40</v>
      </c>
      <c r="AD3678" t="s">
        <v>40</v>
      </c>
    </row>
    <row r="3679" spans="29:30" x14ac:dyDescent="0.2">
      <c r="AC3679" t="s">
        <v>40</v>
      </c>
      <c r="AD3679" t="s">
        <v>40</v>
      </c>
    </row>
    <row r="3680" spans="29:30" x14ac:dyDescent="0.2">
      <c r="AC3680" t="s">
        <v>40</v>
      </c>
      <c r="AD3680" t="s">
        <v>40</v>
      </c>
    </row>
    <row r="3681" spans="29:30" x14ac:dyDescent="0.2">
      <c r="AC3681" t="s">
        <v>40</v>
      </c>
      <c r="AD3681" t="s">
        <v>40</v>
      </c>
    </row>
    <row r="3682" spans="29:30" x14ac:dyDescent="0.2">
      <c r="AC3682" t="s">
        <v>40</v>
      </c>
      <c r="AD3682" t="s">
        <v>40</v>
      </c>
    </row>
    <row r="3687" spans="29:30" x14ac:dyDescent="0.2">
      <c r="AC3687" t="s">
        <v>40</v>
      </c>
      <c r="AD3687" t="s">
        <v>40</v>
      </c>
    </row>
    <row r="3688" spans="29:30" x14ac:dyDescent="0.2">
      <c r="AC3688" t="s">
        <v>40</v>
      </c>
      <c r="AD3688" t="s">
        <v>40</v>
      </c>
    </row>
    <row r="3689" spans="29:30" x14ac:dyDescent="0.2">
      <c r="AC3689" t="s">
        <v>40</v>
      </c>
      <c r="AD3689" t="s">
        <v>40</v>
      </c>
    </row>
    <row r="3690" spans="29:30" x14ac:dyDescent="0.2">
      <c r="AC3690" t="s">
        <v>40</v>
      </c>
      <c r="AD3690" t="s">
        <v>40</v>
      </c>
    </row>
    <row r="3691" spans="29:30" x14ac:dyDescent="0.2">
      <c r="AC3691" t="s">
        <v>40</v>
      </c>
      <c r="AD3691" t="s">
        <v>40</v>
      </c>
    </row>
    <row r="3692" spans="29:30" x14ac:dyDescent="0.2">
      <c r="AC3692" t="s">
        <v>40</v>
      </c>
      <c r="AD3692" t="s">
        <v>40</v>
      </c>
    </row>
    <row r="3697" spans="29:30" x14ac:dyDescent="0.2">
      <c r="AC3697" t="s">
        <v>40</v>
      </c>
      <c r="AD3697" t="s">
        <v>40</v>
      </c>
    </row>
    <row r="3698" spans="29:30" x14ac:dyDescent="0.2">
      <c r="AC3698" t="s">
        <v>40</v>
      </c>
      <c r="AD3698" t="s">
        <v>40</v>
      </c>
    </row>
    <row r="3699" spans="29:30" x14ac:dyDescent="0.2">
      <c r="AC3699" t="s">
        <v>40</v>
      </c>
      <c r="AD3699" t="s">
        <v>40</v>
      </c>
    </row>
    <row r="3700" spans="29:30" x14ac:dyDescent="0.2">
      <c r="AC3700" t="s">
        <v>40</v>
      </c>
      <c r="AD3700" t="s">
        <v>40</v>
      </c>
    </row>
    <row r="3701" spans="29:30" x14ac:dyDescent="0.2">
      <c r="AC3701" t="s">
        <v>40</v>
      </c>
      <c r="AD3701" t="s">
        <v>40</v>
      </c>
    </row>
    <row r="3702" spans="29:30" x14ac:dyDescent="0.2">
      <c r="AC3702" t="s">
        <v>40</v>
      </c>
      <c r="AD3702" t="s">
        <v>40</v>
      </c>
    </row>
    <row r="3707" spans="29:30" x14ac:dyDescent="0.2">
      <c r="AC3707" t="s">
        <v>40</v>
      </c>
      <c r="AD3707" t="s">
        <v>40</v>
      </c>
    </row>
    <row r="3708" spans="29:30" x14ac:dyDescent="0.2">
      <c r="AC3708" t="s">
        <v>40</v>
      </c>
      <c r="AD3708" t="s">
        <v>40</v>
      </c>
    </row>
    <row r="3709" spans="29:30" x14ac:dyDescent="0.2">
      <c r="AC3709" t="s">
        <v>40</v>
      </c>
      <c r="AD3709" t="s">
        <v>40</v>
      </c>
    </row>
    <row r="3710" spans="29:30" x14ac:dyDescent="0.2">
      <c r="AC3710" t="s">
        <v>40</v>
      </c>
      <c r="AD3710" t="s">
        <v>40</v>
      </c>
    </row>
    <row r="3711" spans="29:30" x14ac:dyDescent="0.2">
      <c r="AC3711" t="s">
        <v>40</v>
      </c>
      <c r="AD3711" t="s">
        <v>40</v>
      </c>
    </row>
    <row r="3712" spans="29:30" x14ac:dyDescent="0.2">
      <c r="AC3712" t="s">
        <v>40</v>
      </c>
      <c r="AD3712" t="s">
        <v>40</v>
      </c>
    </row>
    <row r="3717" spans="29:30" x14ac:dyDescent="0.2">
      <c r="AC3717" t="s">
        <v>40</v>
      </c>
      <c r="AD3717" t="s">
        <v>40</v>
      </c>
    </row>
    <row r="3718" spans="29:30" x14ac:dyDescent="0.2">
      <c r="AC3718" t="s">
        <v>40</v>
      </c>
      <c r="AD3718" t="s">
        <v>40</v>
      </c>
    </row>
    <row r="3719" spans="29:30" x14ac:dyDescent="0.2">
      <c r="AC3719" t="s">
        <v>40</v>
      </c>
      <c r="AD3719" t="s">
        <v>40</v>
      </c>
    </row>
    <row r="3720" spans="29:30" x14ac:dyDescent="0.2">
      <c r="AC3720" t="s">
        <v>40</v>
      </c>
      <c r="AD3720" t="s">
        <v>40</v>
      </c>
    </row>
    <row r="3721" spans="29:30" x14ac:dyDescent="0.2">
      <c r="AC3721" t="s">
        <v>40</v>
      </c>
      <c r="AD3721" t="s">
        <v>40</v>
      </c>
    </row>
    <row r="3722" spans="29:30" x14ac:dyDescent="0.2">
      <c r="AC3722" t="s">
        <v>40</v>
      </c>
      <c r="AD3722" t="s">
        <v>40</v>
      </c>
    </row>
    <row r="3727" spans="29:30" x14ac:dyDescent="0.2">
      <c r="AC3727" t="s">
        <v>40</v>
      </c>
      <c r="AD3727" t="s">
        <v>40</v>
      </c>
    </row>
    <row r="3728" spans="29:30" x14ac:dyDescent="0.2">
      <c r="AC3728" t="s">
        <v>40</v>
      </c>
      <c r="AD3728" t="s">
        <v>40</v>
      </c>
    </row>
    <row r="3729" spans="29:30" x14ac:dyDescent="0.2">
      <c r="AC3729" t="s">
        <v>40</v>
      </c>
      <c r="AD3729" t="s">
        <v>40</v>
      </c>
    </row>
    <row r="3730" spans="29:30" x14ac:dyDescent="0.2">
      <c r="AC3730" t="s">
        <v>40</v>
      </c>
      <c r="AD3730" t="s">
        <v>40</v>
      </c>
    </row>
    <row r="3731" spans="29:30" x14ac:dyDescent="0.2">
      <c r="AC3731" t="s">
        <v>40</v>
      </c>
      <c r="AD3731" t="s">
        <v>40</v>
      </c>
    </row>
    <row r="3732" spans="29:30" x14ac:dyDescent="0.2">
      <c r="AC3732" t="s">
        <v>40</v>
      </c>
      <c r="AD3732" t="s">
        <v>40</v>
      </c>
    </row>
    <row r="3737" spans="29:30" x14ac:dyDescent="0.2">
      <c r="AC3737" t="s">
        <v>40</v>
      </c>
      <c r="AD3737" t="s">
        <v>40</v>
      </c>
    </row>
    <row r="3738" spans="29:30" x14ac:dyDescent="0.2">
      <c r="AC3738" t="s">
        <v>40</v>
      </c>
      <c r="AD3738" t="s">
        <v>40</v>
      </c>
    </row>
    <row r="3739" spans="29:30" x14ac:dyDescent="0.2">
      <c r="AC3739" t="s">
        <v>40</v>
      </c>
      <c r="AD3739" t="s">
        <v>40</v>
      </c>
    </row>
    <row r="3740" spans="29:30" x14ac:dyDescent="0.2">
      <c r="AC3740" t="s">
        <v>40</v>
      </c>
      <c r="AD3740" t="s">
        <v>40</v>
      </c>
    </row>
    <row r="3741" spans="29:30" x14ac:dyDescent="0.2">
      <c r="AC3741" t="s">
        <v>40</v>
      </c>
      <c r="AD3741" t="s">
        <v>40</v>
      </c>
    </row>
    <row r="3742" spans="29:30" x14ac:dyDescent="0.2">
      <c r="AC3742" t="s">
        <v>40</v>
      </c>
      <c r="AD3742" t="s">
        <v>40</v>
      </c>
    </row>
    <row r="3786" spans="29:30" x14ac:dyDescent="0.2">
      <c r="AC3786" t="s">
        <v>40</v>
      </c>
      <c r="AD3786" t="s">
        <v>40</v>
      </c>
    </row>
    <row r="3787" spans="29:30" x14ac:dyDescent="0.2">
      <c r="AC3787" t="s">
        <v>40</v>
      </c>
      <c r="AD3787" t="s">
        <v>40</v>
      </c>
    </row>
    <row r="3788" spans="29:30" x14ac:dyDescent="0.2">
      <c r="AC3788" t="s">
        <v>40</v>
      </c>
      <c r="AD3788" t="s">
        <v>40</v>
      </c>
    </row>
    <row r="3789" spans="29:30" x14ac:dyDescent="0.2">
      <c r="AC3789" t="s">
        <v>40</v>
      </c>
      <c r="AD3789" t="s">
        <v>40</v>
      </c>
    </row>
    <row r="3790" spans="29:30" x14ac:dyDescent="0.2">
      <c r="AC3790" t="s">
        <v>40</v>
      </c>
      <c r="AD3790" t="s">
        <v>40</v>
      </c>
    </row>
    <row r="3791" spans="29:30" x14ac:dyDescent="0.2">
      <c r="AC3791" t="s">
        <v>40</v>
      </c>
      <c r="AD3791" t="s">
        <v>40</v>
      </c>
    </row>
    <row r="3814" spans="29:30" x14ac:dyDescent="0.2">
      <c r="AC3814" t="s">
        <v>40</v>
      </c>
      <c r="AD3814" t="s">
        <v>40</v>
      </c>
    </row>
    <row r="3815" spans="29:30" x14ac:dyDescent="0.2">
      <c r="AC3815" t="s">
        <v>40</v>
      </c>
      <c r="AD3815" t="s">
        <v>40</v>
      </c>
    </row>
    <row r="3816" spans="29:30" x14ac:dyDescent="0.2">
      <c r="AC3816" t="s">
        <v>40</v>
      </c>
      <c r="AD3816" t="s">
        <v>40</v>
      </c>
    </row>
    <row r="3817" spans="29:30" x14ac:dyDescent="0.2">
      <c r="AC3817" t="s">
        <v>40</v>
      </c>
      <c r="AD3817" t="s">
        <v>40</v>
      </c>
    </row>
    <row r="3818" spans="29:30" x14ac:dyDescent="0.2">
      <c r="AC3818" t="s">
        <v>40</v>
      </c>
      <c r="AD3818" t="s">
        <v>40</v>
      </c>
    </row>
    <row r="3819" spans="29:30" x14ac:dyDescent="0.2">
      <c r="AC3819" t="s">
        <v>40</v>
      </c>
      <c r="AD3819" t="s">
        <v>40</v>
      </c>
    </row>
    <row r="3831" spans="29:30" x14ac:dyDescent="0.2">
      <c r="AC3831" t="s">
        <v>40</v>
      </c>
      <c r="AD3831" t="s">
        <v>40</v>
      </c>
    </row>
    <row r="3832" spans="29:30" x14ac:dyDescent="0.2">
      <c r="AC3832" t="s">
        <v>40</v>
      </c>
      <c r="AD3832" t="s">
        <v>40</v>
      </c>
    </row>
    <row r="3833" spans="29:30" x14ac:dyDescent="0.2">
      <c r="AC3833" t="s">
        <v>40</v>
      </c>
      <c r="AD3833" t="s">
        <v>40</v>
      </c>
    </row>
    <row r="3834" spans="29:30" x14ac:dyDescent="0.2">
      <c r="AC3834" t="s">
        <v>40</v>
      </c>
      <c r="AD3834" t="s">
        <v>40</v>
      </c>
    </row>
    <row r="3835" spans="29:30" x14ac:dyDescent="0.2">
      <c r="AC3835" t="s">
        <v>40</v>
      </c>
      <c r="AD3835" t="s">
        <v>40</v>
      </c>
    </row>
    <row r="3836" spans="29:30" x14ac:dyDescent="0.2">
      <c r="AC3836" t="s">
        <v>40</v>
      </c>
      <c r="AD3836" t="s">
        <v>40</v>
      </c>
    </row>
    <row r="3841" spans="29:30" x14ac:dyDescent="0.2">
      <c r="AC3841" t="s">
        <v>40</v>
      </c>
      <c r="AD3841" t="s">
        <v>40</v>
      </c>
    </row>
    <row r="3842" spans="29:30" x14ac:dyDescent="0.2">
      <c r="AC3842" t="s">
        <v>40</v>
      </c>
      <c r="AD3842" t="s">
        <v>40</v>
      </c>
    </row>
    <row r="3843" spans="29:30" x14ac:dyDescent="0.2">
      <c r="AC3843" t="s">
        <v>40</v>
      </c>
      <c r="AD3843" t="s">
        <v>40</v>
      </c>
    </row>
    <row r="3844" spans="29:30" x14ac:dyDescent="0.2">
      <c r="AC3844" t="s">
        <v>40</v>
      </c>
      <c r="AD3844" t="s">
        <v>40</v>
      </c>
    </row>
    <row r="3845" spans="29:30" x14ac:dyDescent="0.2">
      <c r="AC3845" t="s">
        <v>40</v>
      </c>
      <c r="AD3845" t="s">
        <v>40</v>
      </c>
    </row>
    <row r="3846" spans="29:30" x14ac:dyDescent="0.2">
      <c r="AC3846" t="s">
        <v>40</v>
      </c>
      <c r="AD3846" t="s">
        <v>40</v>
      </c>
    </row>
    <row r="3851" spans="29:30" x14ac:dyDescent="0.2">
      <c r="AC3851" t="s">
        <v>40</v>
      </c>
      <c r="AD3851" t="s">
        <v>40</v>
      </c>
    </row>
    <row r="3852" spans="29:30" x14ac:dyDescent="0.2">
      <c r="AC3852" t="s">
        <v>40</v>
      </c>
      <c r="AD3852" t="s">
        <v>40</v>
      </c>
    </row>
    <row r="3853" spans="29:30" x14ac:dyDescent="0.2">
      <c r="AC3853" t="s">
        <v>40</v>
      </c>
      <c r="AD3853" t="s">
        <v>40</v>
      </c>
    </row>
    <row r="3854" spans="29:30" x14ac:dyDescent="0.2">
      <c r="AC3854" t="s">
        <v>40</v>
      </c>
      <c r="AD3854" t="s">
        <v>40</v>
      </c>
    </row>
    <row r="3855" spans="29:30" x14ac:dyDescent="0.2">
      <c r="AC3855" t="s">
        <v>40</v>
      </c>
      <c r="AD3855" t="s">
        <v>40</v>
      </c>
    </row>
    <row r="3856" spans="29:30" x14ac:dyDescent="0.2">
      <c r="AC3856" t="s">
        <v>40</v>
      </c>
      <c r="AD3856" t="s">
        <v>40</v>
      </c>
    </row>
    <row r="3861" spans="29:30" x14ac:dyDescent="0.2">
      <c r="AC3861" t="s">
        <v>40</v>
      </c>
      <c r="AD3861" t="s">
        <v>40</v>
      </c>
    </row>
    <row r="3862" spans="29:30" x14ac:dyDescent="0.2">
      <c r="AC3862" t="s">
        <v>40</v>
      </c>
      <c r="AD3862" t="s">
        <v>40</v>
      </c>
    </row>
    <row r="3863" spans="29:30" x14ac:dyDescent="0.2">
      <c r="AC3863" t="s">
        <v>40</v>
      </c>
      <c r="AD3863" t="s">
        <v>40</v>
      </c>
    </row>
    <row r="3864" spans="29:30" x14ac:dyDescent="0.2">
      <c r="AC3864" t="s">
        <v>40</v>
      </c>
      <c r="AD3864" t="s">
        <v>40</v>
      </c>
    </row>
    <row r="3865" spans="29:30" x14ac:dyDescent="0.2">
      <c r="AC3865" t="s">
        <v>40</v>
      </c>
      <c r="AD3865" t="s">
        <v>40</v>
      </c>
    </row>
    <row r="3866" spans="29:30" x14ac:dyDescent="0.2">
      <c r="AC3866" t="s">
        <v>40</v>
      </c>
      <c r="AD3866" t="s">
        <v>40</v>
      </c>
    </row>
    <row r="3871" spans="29:30" x14ac:dyDescent="0.2">
      <c r="AC3871" t="s">
        <v>40</v>
      </c>
      <c r="AD3871" t="s">
        <v>40</v>
      </c>
    </row>
    <row r="3872" spans="29:30" x14ac:dyDescent="0.2">
      <c r="AC3872" t="s">
        <v>40</v>
      </c>
      <c r="AD3872" t="s">
        <v>40</v>
      </c>
    </row>
    <row r="3873" spans="29:30" x14ac:dyDescent="0.2">
      <c r="AC3873" t="s">
        <v>40</v>
      </c>
      <c r="AD3873" t="s">
        <v>40</v>
      </c>
    </row>
    <row r="3874" spans="29:30" x14ac:dyDescent="0.2">
      <c r="AC3874" t="s">
        <v>40</v>
      </c>
      <c r="AD3874" t="s">
        <v>40</v>
      </c>
    </row>
    <row r="3875" spans="29:30" x14ac:dyDescent="0.2">
      <c r="AC3875" t="s">
        <v>40</v>
      </c>
      <c r="AD3875" t="s">
        <v>40</v>
      </c>
    </row>
    <row r="3876" spans="29:30" x14ac:dyDescent="0.2">
      <c r="AC3876" t="s">
        <v>40</v>
      </c>
      <c r="AD3876" t="s">
        <v>40</v>
      </c>
    </row>
    <row r="3881" spans="29:30" x14ac:dyDescent="0.2">
      <c r="AC3881" t="s">
        <v>40</v>
      </c>
      <c r="AD3881" t="s">
        <v>40</v>
      </c>
    </row>
    <row r="3882" spans="29:30" x14ac:dyDescent="0.2">
      <c r="AC3882" t="s">
        <v>40</v>
      </c>
      <c r="AD3882" t="s">
        <v>40</v>
      </c>
    </row>
    <row r="3883" spans="29:30" x14ac:dyDescent="0.2">
      <c r="AC3883" t="s">
        <v>40</v>
      </c>
      <c r="AD3883" t="s">
        <v>40</v>
      </c>
    </row>
    <row r="3884" spans="29:30" x14ac:dyDescent="0.2">
      <c r="AC3884" t="s">
        <v>40</v>
      </c>
      <c r="AD3884" t="s">
        <v>40</v>
      </c>
    </row>
    <row r="3885" spans="29:30" x14ac:dyDescent="0.2">
      <c r="AC3885" t="s">
        <v>40</v>
      </c>
      <c r="AD3885" t="s">
        <v>40</v>
      </c>
    </row>
    <row r="3886" spans="29:30" x14ac:dyDescent="0.2">
      <c r="AC3886" t="s">
        <v>40</v>
      </c>
      <c r="AD3886" t="s">
        <v>40</v>
      </c>
    </row>
    <row r="3891" spans="29:30" x14ac:dyDescent="0.2">
      <c r="AC3891" t="s">
        <v>40</v>
      </c>
      <c r="AD3891" t="s">
        <v>40</v>
      </c>
    </row>
    <row r="3892" spans="29:30" x14ac:dyDescent="0.2">
      <c r="AC3892" t="s">
        <v>40</v>
      </c>
      <c r="AD3892" t="s">
        <v>40</v>
      </c>
    </row>
    <row r="3893" spans="29:30" x14ac:dyDescent="0.2">
      <c r="AC3893" t="s">
        <v>40</v>
      </c>
      <c r="AD3893" t="s">
        <v>40</v>
      </c>
    </row>
    <row r="3894" spans="29:30" x14ac:dyDescent="0.2">
      <c r="AC3894" t="s">
        <v>40</v>
      </c>
      <c r="AD3894" t="s">
        <v>40</v>
      </c>
    </row>
    <row r="3895" spans="29:30" x14ac:dyDescent="0.2">
      <c r="AC3895" t="s">
        <v>40</v>
      </c>
      <c r="AD3895" t="s">
        <v>40</v>
      </c>
    </row>
    <row r="3896" spans="29:30" x14ac:dyDescent="0.2">
      <c r="AC3896" t="s">
        <v>40</v>
      </c>
      <c r="AD3896" t="s">
        <v>40</v>
      </c>
    </row>
    <row r="3902" spans="29:30" x14ac:dyDescent="0.2">
      <c r="AC3902" t="s">
        <v>40</v>
      </c>
      <c r="AD3902" t="s">
        <v>40</v>
      </c>
    </row>
    <row r="3903" spans="29:30" x14ac:dyDescent="0.2">
      <c r="AC3903" t="s">
        <v>40</v>
      </c>
      <c r="AD3903" t="s">
        <v>40</v>
      </c>
    </row>
    <row r="3904" spans="29:30" x14ac:dyDescent="0.2">
      <c r="AC3904" t="s">
        <v>40</v>
      </c>
      <c r="AD3904" t="s">
        <v>40</v>
      </c>
    </row>
    <row r="3905" spans="29:30" x14ac:dyDescent="0.2">
      <c r="AC3905" t="s">
        <v>40</v>
      </c>
      <c r="AD3905" t="s">
        <v>40</v>
      </c>
    </row>
    <row r="3906" spans="29:30" x14ac:dyDescent="0.2">
      <c r="AC3906" t="s">
        <v>40</v>
      </c>
      <c r="AD3906" t="s">
        <v>40</v>
      </c>
    </row>
    <row r="3907" spans="29:30" x14ac:dyDescent="0.2">
      <c r="AC3907" t="s">
        <v>40</v>
      </c>
      <c r="AD3907" t="s">
        <v>40</v>
      </c>
    </row>
    <row r="3912" spans="29:30" x14ac:dyDescent="0.2">
      <c r="AC3912" t="s">
        <v>40</v>
      </c>
      <c r="AD3912" t="s">
        <v>40</v>
      </c>
    </row>
    <row r="3913" spans="29:30" x14ac:dyDescent="0.2">
      <c r="AC3913" t="s">
        <v>40</v>
      </c>
      <c r="AD3913" t="s">
        <v>40</v>
      </c>
    </row>
    <row r="3914" spans="29:30" x14ac:dyDescent="0.2">
      <c r="AC3914" t="s">
        <v>40</v>
      </c>
      <c r="AD3914" t="s">
        <v>40</v>
      </c>
    </row>
    <row r="3915" spans="29:30" x14ac:dyDescent="0.2">
      <c r="AC3915" t="s">
        <v>40</v>
      </c>
      <c r="AD3915" t="s">
        <v>40</v>
      </c>
    </row>
    <row r="3916" spans="29:30" x14ac:dyDescent="0.2">
      <c r="AC3916" t="s">
        <v>40</v>
      </c>
      <c r="AD3916" t="s">
        <v>40</v>
      </c>
    </row>
    <row r="3917" spans="29:30" x14ac:dyDescent="0.2">
      <c r="AC3917" t="s">
        <v>40</v>
      </c>
      <c r="AD3917" t="s">
        <v>40</v>
      </c>
    </row>
    <row r="3922" spans="29:30" x14ac:dyDescent="0.2">
      <c r="AC3922" t="s">
        <v>40</v>
      </c>
      <c r="AD3922" t="s">
        <v>40</v>
      </c>
    </row>
    <row r="3923" spans="29:30" x14ac:dyDescent="0.2">
      <c r="AC3923" t="s">
        <v>40</v>
      </c>
      <c r="AD3923" t="s">
        <v>40</v>
      </c>
    </row>
    <row r="3924" spans="29:30" x14ac:dyDescent="0.2">
      <c r="AC3924" t="s">
        <v>40</v>
      </c>
      <c r="AD3924" t="s">
        <v>40</v>
      </c>
    </row>
    <row r="3925" spans="29:30" x14ac:dyDescent="0.2">
      <c r="AC3925" t="s">
        <v>40</v>
      </c>
      <c r="AD3925" t="s">
        <v>40</v>
      </c>
    </row>
    <row r="3926" spans="29:30" x14ac:dyDescent="0.2">
      <c r="AC3926" t="s">
        <v>40</v>
      </c>
      <c r="AD3926" t="s">
        <v>40</v>
      </c>
    </row>
    <row r="3927" spans="29:30" x14ac:dyDescent="0.2">
      <c r="AC3927" t="s">
        <v>40</v>
      </c>
      <c r="AD3927" t="s">
        <v>40</v>
      </c>
    </row>
    <row r="3932" spans="29:30" x14ac:dyDescent="0.2">
      <c r="AC3932" t="s">
        <v>40</v>
      </c>
      <c r="AD3932" t="s">
        <v>40</v>
      </c>
    </row>
    <row r="3933" spans="29:30" x14ac:dyDescent="0.2">
      <c r="AC3933" t="s">
        <v>40</v>
      </c>
      <c r="AD3933" t="s">
        <v>40</v>
      </c>
    </row>
    <row r="3934" spans="29:30" x14ac:dyDescent="0.2">
      <c r="AC3934" t="s">
        <v>40</v>
      </c>
      <c r="AD3934" t="s">
        <v>40</v>
      </c>
    </row>
    <row r="3935" spans="29:30" x14ac:dyDescent="0.2">
      <c r="AC3935" t="s">
        <v>40</v>
      </c>
      <c r="AD3935" t="s">
        <v>40</v>
      </c>
    </row>
    <row r="3936" spans="29:30" x14ac:dyDescent="0.2">
      <c r="AC3936" t="s">
        <v>40</v>
      </c>
      <c r="AD3936" t="s">
        <v>40</v>
      </c>
    </row>
    <row r="3937" spans="29:30" x14ac:dyDescent="0.2">
      <c r="AC3937" t="s">
        <v>40</v>
      </c>
      <c r="AD3937" t="s">
        <v>40</v>
      </c>
    </row>
    <row r="3942" spans="29:30" x14ac:dyDescent="0.2">
      <c r="AC3942" t="s">
        <v>40</v>
      </c>
      <c r="AD3942" t="s">
        <v>40</v>
      </c>
    </row>
    <row r="3943" spans="29:30" x14ac:dyDescent="0.2">
      <c r="AC3943" t="s">
        <v>40</v>
      </c>
      <c r="AD3943" t="s">
        <v>40</v>
      </c>
    </row>
    <row r="3944" spans="29:30" x14ac:dyDescent="0.2">
      <c r="AC3944" t="s">
        <v>40</v>
      </c>
      <c r="AD3944" t="s">
        <v>40</v>
      </c>
    </row>
    <row r="3945" spans="29:30" x14ac:dyDescent="0.2">
      <c r="AC3945" t="s">
        <v>40</v>
      </c>
      <c r="AD3945" t="s">
        <v>40</v>
      </c>
    </row>
    <row r="3946" spans="29:30" x14ac:dyDescent="0.2">
      <c r="AC3946" t="s">
        <v>40</v>
      </c>
      <c r="AD3946" t="s">
        <v>40</v>
      </c>
    </row>
    <row r="3947" spans="29:30" x14ac:dyDescent="0.2">
      <c r="AC3947" t="s">
        <v>40</v>
      </c>
      <c r="AD3947" t="s">
        <v>40</v>
      </c>
    </row>
    <row r="3952" spans="29:30" x14ac:dyDescent="0.2">
      <c r="AC3952" t="s">
        <v>40</v>
      </c>
      <c r="AD3952" t="s">
        <v>40</v>
      </c>
    </row>
    <row r="3953" spans="29:30" x14ac:dyDescent="0.2">
      <c r="AC3953" t="s">
        <v>40</v>
      </c>
      <c r="AD3953" t="s">
        <v>40</v>
      </c>
    </row>
    <row r="3954" spans="29:30" x14ac:dyDescent="0.2">
      <c r="AC3954" t="s">
        <v>40</v>
      </c>
      <c r="AD3954" t="s">
        <v>40</v>
      </c>
    </row>
    <row r="3955" spans="29:30" x14ac:dyDescent="0.2">
      <c r="AC3955" t="s">
        <v>40</v>
      </c>
      <c r="AD3955" t="s">
        <v>40</v>
      </c>
    </row>
    <row r="3956" spans="29:30" x14ac:dyDescent="0.2">
      <c r="AC3956" t="s">
        <v>40</v>
      </c>
      <c r="AD3956" t="s">
        <v>40</v>
      </c>
    </row>
    <row r="3957" spans="29:30" x14ac:dyDescent="0.2">
      <c r="AC3957" t="s">
        <v>40</v>
      </c>
      <c r="AD3957" t="s">
        <v>40</v>
      </c>
    </row>
    <row r="3962" spans="29:30" x14ac:dyDescent="0.2">
      <c r="AC3962" t="s">
        <v>40</v>
      </c>
      <c r="AD3962" t="s">
        <v>40</v>
      </c>
    </row>
    <row r="3963" spans="29:30" x14ac:dyDescent="0.2">
      <c r="AC3963" t="s">
        <v>40</v>
      </c>
      <c r="AD3963" t="s">
        <v>40</v>
      </c>
    </row>
    <row r="3964" spans="29:30" x14ac:dyDescent="0.2">
      <c r="AC3964" t="s">
        <v>40</v>
      </c>
      <c r="AD3964" t="s">
        <v>40</v>
      </c>
    </row>
    <row r="3965" spans="29:30" x14ac:dyDescent="0.2">
      <c r="AC3965" t="s">
        <v>40</v>
      </c>
      <c r="AD3965" t="s">
        <v>40</v>
      </c>
    </row>
    <row r="3966" spans="29:30" x14ac:dyDescent="0.2">
      <c r="AC3966" t="s">
        <v>40</v>
      </c>
      <c r="AD3966" t="s">
        <v>40</v>
      </c>
    </row>
    <row r="3967" spans="29:30" x14ac:dyDescent="0.2">
      <c r="AC3967" t="s">
        <v>40</v>
      </c>
      <c r="AD3967" t="s">
        <v>40</v>
      </c>
    </row>
    <row r="4015" spans="29:30" x14ac:dyDescent="0.2">
      <c r="AC4015" t="s">
        <v>40</v>
      </c>
      <c r="AD4015" t="s">
        <v>40</v>
      </c>
    </row>
    <row r="4016" spans="29:30" x14ac:dyDescent="0.2">
      <c r="AC4016" t="s">
        <v>40</v>
      </c>
      <c r="AD4016" t="s">
        <v>40</v>
      </c>
    </row>
    <row r="4017" spans="29:30" x14ac:dyDescent="0.2">
      <c r="AC4017" t="s">
        <v>40</v>
      </c>
      <c r="AD4017" t="s">
        <v>40</v>
      </c>
    </row>
    <row r="4018" spans="29:30" x14ac:dyDescent="0.2">
      <c r="AC4018" t="s">
        <v>40</v>
      </c>
      <c r="AD4018" t="s">
        <v>40</v>
      </c>
    </row>
    <row r="4019" spans="29:30" x14ac:dyDescent="0.2">
      <c r="AC4019" t="s">
        <v>40</v>
      </c>
      <c r="AD4019" t="s">
        <v>40</v>
      </c>
    </row>
    <row r="4020" spans="29:30" x14ac:dyDescent="0.2">
      <c r="AC4020" t="s">
        <v>40</v>
      </c>
      <c r="AD4020" t="s">
        <v>40</v>
      </c>
    </row>
    <row r="4043" spans="29:30" x14ac:dyDescent="0.2">
      <c r="AC4043" t="s">
        <v>40</v>
      </c>
      <c r="AD4043" t="s">
        <v>40</v>
      </c>
    </row>
    <row r="4044" spans="29:30" x14ac:dyDescent="0.2">
      <c r="AC4044" t="s">
        <v>40</v>
      </c>
      <c r="AD4044" t="s">
        <v>40</v>
      </c>
    </row>
    <row r="4045" spans="29:30" x14ac:dyDescent="0.2">
      <c r="AC4045" t="s">
        <v>40</v>
      </c>
      <c r="AD4045" t="s">
        <v>40</v>
      </c>
    </row>
    <row r="4046" spans="29:30" x14ac:dyDescent="0.2">
      <c r="AC4046" t="s">
        <v>40</v>
      </c>
      <c r="AD4046" t="s">
        <v>40</v>
      </c>
    </row>
    <row r="4047" spans="29:30" x14ac:dyDescent="0.2">
      <c r="AC4047" t="s">
        <v>40</v>
      </c>
      <c r="AD4047" t="s">
        <v>40</v>
      </c>
    </row>
    <row r="4048" spans="29:30" x14ac:dyDescent="0.2">
      <c r="AC4048" t="s">
        <v>40</v>
      </c>
      <c r="AD4048" t="s">
        <v>40</v>
      </c>
    </row>
    <row r="4060" spans="29:30" x14ac:dyDescent="0.2">
      <c r="AC4060" t="s">
        <v>40</v>
      </c>
      <c r="AD4060" t="s">
        <v>40</v>
      </c>
    </row>
    <row r="4061" spans="29:30" x14ac:dyDescent="0.2">
      <c r="AC4061" t="s">
        <v>40</v>
      </c>
      <c r="AD4061" t="s">
        <v>40</v>
      </c>
    </row>
    <row r="4062" spans="29:30" x14ac:dyDescent="0.2">
      <c r="AC4062" t="s">
        <v>40</v>
      </c>
      <c r="AD4062" t="s">
        <v>40</v>
      </c>
    </row>
    <row r="4063" spans="29:30" x14ac:dyDescent="0.2">
      <c r="AC4063" t="s">
        <v>40</v>
      </c>
      <c r="AD4063" t="s">
        <v>40</v>
      </c>
    </row>
    <row r="4064" spans="29:30" x14ac:dyDescent="0.2">
      <c r="AC4064" t="s">
        <v>40</v>
      </c>
      <c r="AD4064" t="s">
        <v>40</v>
      </c>
    </row>
    <row r="4065" spans="29:30" x14ac:dyDescent="0.2">
      <c r="AC4065" t="s">
        <v>40</v>
      </c>
      <c r="AD4065" t="s">
        <v>40</v>
      </c>
    </row>
    <row r="4070" spans="29:30" x14ac:dyDescent="0.2">
      <c r="AC4070" t="s">
        <v>40</v>
      </c>
      <c r="AD4070" t="s">
        <v>40</v>
      </c>
    </row>
    <row r="4071" spans="29:30" x14ac:dyDescent="0.2">
      <c r="AC4071" t="s">
        <v>40</v>
      </c>
      <c r="AD4071" t="s">
        <v>40</v>
      </c>
    </row>
    <row r="4072" spans="29:30" x14ac:dyDescent="0.2">
      <c r="AC4072" t="s">
        <v>40</v>
      </c>
      <c r="AD4072" t="s">
        <v>40</v>
      </c>
    </row>
    <row r="4073" spans="29:30" x14ac:dyDescent="0.2">
      <c r="AC4073" t="s">
        <v>40</v>
      </c>
      <c r="AD4073" t="s">
        <v>40</v>
      </c>
    </row>
    <row r="4074" spans="29:30" x14ac:dyDescent="0.2">
      <c r="AC4074" t="s">
        <v>40</v>
      </c>
      <c r="AD4074" t="s">
        <v>40</v>
      </c>
    </row>
    <row r="4075" spans="29:30" x14ac:dyDescent="0.2">
      <c r="AC4075" t="s">
        <v>40</v>
      </c>
      <c r="AD4075" t="s">
        <v>40</v>
      </c>
    </row>
    <row r="4080" spans="29:30" x14ac:dyDescent="0.2">
      <c r="AC4080" t="s">
        <v>40</v>
      </c>
      <c r="AD4080" t="s">
        <v>40</v>
      </c>
    </row>
    <row r="4081" spans="29:30" x14ac:dyDescent="0.2">
      <c r="AC4081" t="s">
        <v>40</v>
      </c>
      <c r="AD4081" t="s">
        <v>40</v>
      </c>
    </row>
    <row r="4082" spans="29:30" x14ac:dyDescent="0.2">
      <c r="AC4082" t="s">
        <v>40</v>
      </c>
      <c r="AD4082" t="s">
        <v>40</v>
      </c>
    </row>
    <row r="4083" spans="29:30" x14ac:dyDescent="0.2">
      <c r="AC4083" t="s">
        <v>40</v>
      </c>
      <c r="AD4083" t="s">
        <v>40</v>
      </c>
    </row>
    <row r="4084" spans="29:30" x14ac:dyDescent="0.2">
      <c r="AC4084" t="s">
        <v>40</v>
      </c>
      <c r="AD4084" t="s">
        <v>40</v>
      </c>
    </row>
    <row r="4085" spans="29:30" x14ac:dyDescent="0.2">
      <c r="AC4085" t="s">
        <v>40</v>
      </c>
      <c r="AD4085" t="s">
        <v>40</v>
      </c>
    </row>
    <row r="4090" spans="29:30" x14ac:dyDescent="0.2">
      <c r="AC4090" t="s">
        <v>40</v>
      </c>
      <c r="AD4090" t="s">
        <v>40</v>
      </c>
    </row>
    <row r="4091" spans="29:30" x14ac:dyDescent="0.2">
      <c r="AC4091" t="s">
        <v>40</v>
      </c>
      <c r="AD4091" t="s">
        <v>40</v>
      </c>
    </row>
    <row r="4092" spans="29:30" x14ac:dyDescent="0.2">
      <c r="AC4092" t="s">
        <v>40</v>
      </c>
      <c r="AD4092" t="s">
        <v>40</v>
      </c>
    </row>
    <row r="4093" spans="29:30" x14ac:dyDescent="0.2">
      <c r="AC4093" t="s">
        <v>40</v>
      </c>
      <c r="AD4093" t="s">
        <v>40</v>
      </c>
    </row>
    <row r="4094" spans="29:30" x14ac:dyDescent="0.2">
      <c r="AC4094" t="s">
        <v>40</v>
      </c>
      <c r="AD4094" t="s">
        <v>40</v>
      </c>
    </row>
    <row r="4095" spans="29:30" x14ac:dyDescent="0.2">
      <c r="AC4095" t="s">
        <v>40</v>
      </c>
      <c r="AD4095" t="s">
        <v>40</v>
      </c>
    </row>
    <row r="4100" spans="29:30" x14ac:dyDescent="0.2">
      <c r="AC4100" t="s">
        <v>40</v>
      </c>
      <c r="AD4100" t="s">
        <v>40</v>
      </c>
    </row>
    <row r="4101" spans="29:30" x14ac:dyDescent="0.2">
      <c r="AC4101" t="s">
        <v>40</v>
      </c>
      <c r="AD4101" t="s">
        <v>40</v>
      </c>
    </row>
    <row r="4102" spans="29:30" x14ac:dyDescent="0.2">
      <c r="AC4102" t="s">
        <v>40</v>
      </c>
      <c r="AD4102" t="s">
        <v>40</v>
      </c>
    </row>
    <row r="4103" spans="29:30" x14ac:dyDescent="0.2">
      <c r="AC4103" t="s">
        <v>40</v>
      </c>
      <c r="AD4103" t="s">
        <v>40</v>
      </c>
    </row>
    <row r="4104" spans="29:30" x14ac:dyDescent="0.2">
      <c r="AC4104" t="s">
        <v>40</v>
      </c>
      <c r="AD4104" t="s">
        <v>40</v>
      </c>
    </row>
    <row r="4105" spans="29:30" x14ac:dyDescent="0.2">
      <c r="AC4105" t="s">
        <v>40</v>
      </c>
      <c r="AD4105" t="s">
        <v>40</v>
      </c>
    </row>
    <row r="4110" spans="29:30" x14ac:dyDescent="0.2">
      <c r="AC4110" t="s">
        <v>40</v>
      </c>
      <c r="AD4110" t="s">
        <v>40</v>
      </c>
    </row>
    <row r="4111" spans="29:30" x14ac:dyDescent="0.2">
      <c r="AC4111" t="s">
        <v>40</v>
      </c>
      <c r="AD4111" t="s">
        <v>40</v>
      </c>
    </row>
    <row r="4112" spans="29:30" x14ac:dyDescent="0.2">
      <c r="AC4112" t="s">
        <v>40</v>
      </c>
      <c r="AD4112" t="s">
        <v>40</v>
      </c>
    </row>
    <row r="4113" spans="29:30" x14ac:dyDescent="0.2">
      <c r="AC4113" t="s">
        <v>40</v>
      </c>
      <c r="AD4113" t="s">
        <v>40</v>
      </c>
    </row>
    <row r="4114" spans="29:30" x14ac:dyDescent="0.2">
      <c r="AC4114" t="s">
        <v>40</v>
      </c>
      <c r="AD4114" t="s">
        <v>40</v>
      </c>
    </row>
    <row r="4115" spans="29:30" x14ac:dyDescent="0.2">
      <c r="AC4115" t="s">
        <v>40</v>
      </c>
      <c r="AD4115" t="s">
        <v>40</v>
      </c>
    </row>
    <row r="4120" spans="29:30" x14ac:dyDescent="0.2">
      <c r="AC4120" t="s">
        <v>40</v>
      </c>
      <c r="AD4120" t="s">
        <v>40</v>
      </c>
    </row>
    <row r="4121" spans="29:30" x14ac:dyDescent="0.2">
      <c r="AC4121" t="s">
        <v>40</v>
      </c>
      <c r="AD4121" t="s">
        <v>40</v>
      </c>
    </row>
    <row r="4122" spans="29:30" x14ac:dyDescent="0.2">
      <c r="AC4122" t="s">
        <v>40</v>
      </c>
      <c r="AD4122" t="s">
        <v>40</v>
      </c>
    </row>
    <row r="4123" spans="29:30" x14ac:dyDescent="0.2">
      <c r="AC4123" t="s">
        <v>40</v>
      </c>
      <c r="AD4123" t="s">
        <v>40</v>
      </c>
    </row>
    <row r="4124" spans="29:30" x14ac:dyDescent="0.2">
      <c r="AC4124" t="s">
        <v>40</v>
      </c>
      <c r="AD4124" t="s">
        <v>40</v>
      </c>
    </row>
    <row r="4125" spans="29:30" x14ac:dyDescent="0.2">
      <c r="AC4125" t="s">
        <v>40</v>
      </c>
      <c r="AD4125" t="s">
        <v>40</v>
      </c>
    </row>
    <row r="4131" spans="29:30" x14ac:dyDescent="0.2">
      <c r="AC4131" t="s">
        <v>40</v>
      </c>
      <c r="AD4131" t="s">
        <v>40</v>
      </c>
    </row>
    <row r="4132" spans="29:30" x14ac:dyDescent="0.2">
      <c r="AC4132" t="s">
        <v>40</v>
      </c>
      <c r="AD4132" t="s">
        <v>40</v>
      </c>
    </row>
    <row r="4133" spans="29:30" x14ac:dyDescent="0.2">
      <c r="AC4133" t="s">
        <v>40</v>
      </c>
      <c r="AD4133" t="s">
        <v>40</v>
      </c>
    </row>
    <row r="4134" spans="29:30" x14ac:dyDescent="0.2">
      <c r="AC4134" t="s">
        <v>40</v>
      </c>
      <c r="AD4134" t="s">
        <v>40</v>
      </c>
    </row>
    <row r="4135" spans="29:30" x14ac:dyDescent="0.2">
      <c r="AC4135" t="s">
        <v>40</v>
      </c>
      <c r="AD4135" t="s">
        <v>40</v>
      </c>
    </row>
    <row r="4136" spans="29:30" x14ac:dyDescent="0.2">
      <c r="AC4136" t="s">
        <v>40</v>
      </c>
      <c r="AD4136" t="s">
        <v>40</v>
      </c>
    </row>
    <row r="4141" spans="29:30" x14ac:dyDescent="0.2">
      <c r="AC4141" t="s">
        <v>40</v>
      </c>
      <c r="AD4141" t="s">
        <v>40</v>
      </c>
    </row>
    <row r="4142" spans="29:30" x14ac:dyDescent="0.2">
      <c r="AC4142" t="s">
        <v>40</v>
      </c>
      <c r="AD4142" t="s">
        <v>40</v>
      </c>
    </row>
    <row r="4143" spans="29:30" x14ac:dyDescent="0.2">
      <c r="AC4143" t="s">
        <v>40</v>
      </c>
      <c r="AD4143" t="s">
        <v>40</v>
      </c>
    </row>
    <row r="4144" spans="29:30" x14ac:dyDescent="0.2">
      <c r="AC4144" t="s">
        <v>40</v>
      </c>
      <c r="AD4144" t="s">
        <v>40</v>
      </c>
    </row>
    <row r="4145" spans="29:30" x14ac:dyDescent="0.2">
      <c r="AC4145" t="s">
        <v>40</v>
      </c>
      <c r="AD4145" t="s">
        <v>40</v>
      </c>
    </row>
    <row r="4146" spans="29:30" x14ac:dyDescent="0.2">
      <c r="AC4146" t="s">
        <v>40</v>
      </c>
      <c r="AD4146" t="s">
        <v>40</v>
      </c>
    </row>
    <row r="4151" spans="29:30" x14ac:dyDescent="0.2">
      <c r="AC4151" t="s">
        <v>40</v>
      </c>
      <c r="AD4151" t="s">
        <v>40</v>
      </c>
    </row>
    <row r="4152" spans="29:30" x14ac:dyDescent="0.2">
      <c r="AC4152" t="s">
        <v>40</v>
      </c>
      <c r="AD4152" t="s">
        <v>40</v>
      </c>
    </row>
    <row r="4153" spans="29:30" x14ac:dyDescent="0.2">
      <c r="AC4153" t="s">
        <v>40</v>
      </c>
      <c r="AD4153" t="s">
        <v>40</v>
      </c>
    </row>
    <row r="4154" spans="29:30" x14ac:dyDescent="0.2">
      <c r="AC4154" t="s">
        <v>40</v>
      </c>
      <c r="AD4154" t="s">
        <v>40</v>
      </c>
    </row>
    <row r="4155" spans="29:30" x14ac:dyDescent="0.2">
      <c r="AC4155" t="s">
        <v>40</v>
      </c>
      <c r="AD4155" t="s">
        <v>40</v>
      </c>
    </row>
    <row r="4156" spans="29:30" x14ac:dyDescent="0.2">
      <c r="AC4156" t="s">
        <v>40</v>
      </c>
      <c r="AD4156" t="s">
        <v>40</v>
      </c>
    </row>
    <row r="4161" spans="29:30" x14ac:dyDescent="0.2">
      <c r="AC4161" t="s">
        <v>40</v>
      </c>
      <c r="AD4161" t="s">
        <v>40</v>
      </c>
    </row>
    <row r="4162" spans="29:30" x14ac:dyDescent="0.2">
      <c r="AC4162" t="s">
        <v>40</v>
      </c>
      <c r="AD4162" t="s">
        <v>40</v>
      </c>
    </row>
    <row r="4163" spans="29:30" x14ac:dyDescent="0.2">
      <c r="AC4163" t="s">
        <v>40</v>
      </c>
      <c r="AD4163" t="s">
        <v>40</v>
      </c>
    </row>
    <row r="4164" spans="29:30" x14ac:dyDescent="0.2">
      <c r="AC4164" t="s">
        <v>40</v>
      </c>
      <c r="AD4164" t="s">
        <v>40</v>
      </c>
    </row>
    <row r="4165" spans="29:30" x14ac:dyDescent="0.2">
      <c r="AC4165" t="s">
        <v>40</v>
      </c>
      <c r="AD4165" t="s">
        <v>40</v>
      </c>
    </row>
    <row r="4166" spans="29:30" x14ac:dyDescent="0.2">
      <c r="AC4166" t="s">
        <v>40</v>
      </c>
      <c r="AD4166" t="s">
        <v>40</v>
      </c>
    </row>
    <row r="4171" spans="29:30" x14ac:dyDescent="0.2">
      <c r="AC4171" t="s">
        <v>40</v>
      </c>
      <c r="AD4171" t="s">
        <v>40</v>
      </c>
    </row>
    <row r="4172" spans="29:30" x14ac:dyDescent="0.2">
      <c r="AC4172" t="s">
        <v>40</v>
      </c>
      <c r="AD4172" t="s">
        <v>40</v>
      </c>
    </row>
    <row r="4173" spans="29:30" x14ac:dyDescent="0.2">
      <c r="AC4173" t="s">
        <v>40</v>
      </c>
      <c r="AD4173" t="s">
        <v>40</v>
      </c>
    </row>
    <row r="4174" spans="29:30" x14ac:dyDescent="0.2">
      <c r="AC4174" t="s">
        <v>40</v>
      </c>
      <c r="AD4174" t="s">
        <v>40</v>
      </c>
    </row>
    <row r="4175" spans="29:30" x14ac:dyDescent="0.2">
      <c r="AC4175" t="s">
        <v>40</v>
      </c>
      <c r="AD4175" t="s">
        <v>40</v>
      </c>
    </row>
    <row r="4176" spans="29:30" x14ac:dyDescent="0.2">
      <c r="AC4176" t="s">
        <v>40</v>
      </c>
      <c r="AD4176" t="s">
        <v>40</v>
      </c>
    </row>
    <row r="4181" spans="29:30" x14ac:dyDescent="0.2">
      <c r="AC4181" t="s">
        <v>40</v>
      </c>
      <c r="AD4181" t="s">
        <v>40</v>
      </c>
    </row>
    <row r="4182" spans="29:30" x14ac:dyDescent="0.2">
      <c r="AC4182" t="s">
        <v>40</v>
      </c>
      <c r="AD4182" t="s">
        <v>40</v>
      </c>
    </row>
    <row r="4183" spans="29:30" x14ac:dyDescent="0.2">
      <c r="AC4183" t="s">
        <v>40</v>
      </c>
      <c r="AD4183" t="s">
        <v>40</v>
      </c>
    </row>
    <row r="4184" spans="29:30" x14ac:dyDescent="0.2">
      <c r="AC4184" t="s">
        <v>40</v>
      </c>
      <c r="AD4184" t="s">
        <v>40</v>
      </c>
    </row>
    <row r="4185" spans="29:30" x14ac:dyDescent="0.2">
      <c r="AC4185" t="s">
        <v>40</v>
      </c>
      <c r="AD4185" t="s">
        <v>40</v>
      </c>
    </row>
    <row r="4186" spans="29:30" x14ac:dyDescent="0.2">
      <c r="AC4186" t="s">
        <v>40</v>
      </c>
      <c r="AD4186" t="s">
        <v>40</v>
      </c>
    </row>
    <row r="4191" spans="29:30" x14ac:dyDescent="0.2">
      <c r="AC4191" t="s">
        <v>40</v>
      </c>
      <c r="AD4191" t="s">
        <v>40</v>
      </c>
    </row>
    <row r="4192" spans="29:30" x14ac:dyDescent="0.2">
      <c r="AC4192" t="s">
        <v>40</v>
      </c>
      <c r="AD4192" t="s">
        <v>40</v>
      </c>
    </row>
    <row r="4193" spans="29:30" x14ac:dyDescent="0.2">
      <c r="AC4193" t="s">
        <v>40</v>
      </c>
      <c r="AD4193" t="s">
        <v>40</v>
      </c>
    </row>
    <row r="4194" spans="29:30" x14ac:dyDescent="0.2">
      <c r="AC4194" t="s">
        <v>40</v>
      </c>
      <c r="AD4194" t="s">
        <v>40</v>
      </c>
    </row>
    <row r="4195" spans="29:30" x14ac:dyDescent="0.2">
      <c r="AC4195" t="s">
        <v>40</v>
      </c>
      <c r="AD4195" t="s">
        <v>40</v>
      </c>
    </row>
    <row r="4196" spans="29:30" x14ac:dyDescent="0.2">
      <c r="AC4196" t="s">
        <v>40</v>
      </c>
      <c r="AD4196" t="s">
        <v>40</v>
      </c>
    </row>
  </sheetData>
  <conditionalFormatting sqref="E2:E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:L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L6 F2:L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Kriteriengewichte</vt:lpstr>
      <vt:lpstr>Entscheidungsproblem</vt:lpstr>
      <vt:lpstr>Realer Pfad</vt:lpstr>
      <vt:lpstr>EO Pfad</vt:lpstr>
      <vt:lpstr>'EO Pfad'!_Case_Study</vt:lpstr>
      <vt:lpstr>'Realer Pfad'!_Case_Study</vt:lpstr>
      <vt:lpstr>'EO Pfad'!_Case_Study_EO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Görs</dc:creator>
  <cp:lastModifiedBy>Jana Görs</cp:lastModifiedBy>
  <dcterms:created xsi:type="dcterms:W3CDTF">2024-03-01T10:17:44Z</dcterms:created>
  <dcterms:modified xsi:type="dcterms:W3CDTF">2024-03-06T14:54:41Z</dcterms:modified>
</cp:coreProperties>
</file>