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ikla\Documents\GitHub\PrYlf-Laser\Documentation\"/>
    </mc:Choice>
  </mc:AlternateContent>
  <xr:revisionPtr revIDLastSave="0" documentId="13_ncr:1_{C492C938-8352-4318-9AC2-922C20F88AA5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604nm (2)" sheetId="4" r:id="rId1"/>
    <sheet name="640nm" sheetId="3" r:id="rId2"/>
    <sheet name="Pump diode characterization" sheetId="5" state="hidden" r:id="rId3"/>
    <sheet name="604nm" sheetId="2" r:id="rId4"/>
    <sheet name="523nm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6" i="3"/>
  <c r="C7" i="3"/>
  <c r="C8" i="3"/>
  <c r="C9" i="3"/>
  <c r="C10" i="3"/>
  <c r="C11" i="3"/>
  <c r="C12" i="3"/>
  <c r="C13" i="3"/>
  <c r="C5" i="3"/>
  <c r="C6" i="2"/>
  <c r="C7" i="2"/>
  <c r="C8" i="2"/>
  <c r="C9" i="2"/>
  <c r="C10" i="2"/>
  <c r="C11" i="2"/>
  <c r="C12" i="2"/>
  <c r="C5" i="2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<sst xmlns="http://schemas.openxmlformats.org/spreadsheetml/2006/main" count="22" uniqueCount="10">
  <si>
    <t>Diode current [mA]</t>
  </si>
  <si>
    <t>Diode power (mW)</t>
  </si>
  <si>
    <t>Output power [mW]</t>
  </si>
  <si>
    <t>Laser threshold [mW]</t>
  </si>
  <si>
    <t>523nm line</t>
  </si>
  <si>
    <t>640nm line</t>
  </si>
  <si>
    <t>outcoupler measurement</t>
  </si>
  <si>
    <t>mirror distance 101mm</t>
  </si>
  <si>
    <t>604nm line</t>
  </si>
  <si>
    <t>604nm line multimode (old 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</si>
</sst>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MU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'604nm (2)'!$B$5:$B$17</c:f>
              <c:numCache>
                <c:formatCode>General</c:formatCode>
                <c:ptCount val="13"/>
                <c:pt idx="0">
                  <c:v>297</c:v>
                </c:pt>
                <c:pt idx="1">
                  <c:v>357</c:v>
                </c:pt>
                <c:pt idx="2">
                  <c:v>403</c:v>
                </c:pt>
                <c:pt idx="3">
                  <c:v>451</c:v>
                </c:pt>
                <c:pt idx="4">
                  <c:v>506</c:v>
                </c:pt>
                <c:pt idx="5">
                  <c:v>558</c:v>
                </c:pt>
                <c:pt idx="6">
                  <c:v>598</c:v>
                </c:pt>
                <c:pt idx="7">
                  <c:v>648</c:v>
                </c:pt>
                <c:pt idx="8">
                  <c:v>700</c:v>
                </c:pt>
                <c:pt idx="9">
                  <c:v>751</c:v>
                </c:pt>
                <c:pt idx="10">
                  <c:v>800</c:v>
                </c:pt>
                <c:pt idx="11">
                  <c:v>900</c:v>
                </c:pt>
                <c:pt idx="12">
                  <c:v>998</c:v>
                </c:pt>
              </c:numCache>
            </c:numRef>
          </c:xVal>
          <c:yVal>
            <c:numRef>
              <c:f>'604nm (2)'!$C$5:$C$17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E-4948-9B69-63FA7DD774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'604nm (2)'!$B$5:$B$17</c:f>
              <c:numCache>
                <c:formatCode>General</c:formatCode>
                <c:ptCount val="13"/>
                <c:pt idx="0">
                  <c:v>297</c:v>
                </c:pt>
                <c:pt idx="1">
                  <c:v>357</c:v>
                </c:pt>
                <c:pt idx="2">
                  <c:v>403</c:v>
                </c:pt>
                <c:pt idx="3">
                  <c:v>451</c:v>
                </c:pt>
                <c:pt idx="4">
                  <c:v>506</c:v>
                </c:pt>
                <c:pt idx="5">
                  <c:v>558</c:v>
                </c:pt>
                <c:pt idx="6">
                  <c:v>598</c:v>
                </c:pt>
                <c:pt idx="7">
                  <c:v>648</c:v>
                </c:pt>
                <c:pt idx="8">
                  <c:v>700</c:v>
                </c:pt>
                <c:pt idx="9">
                  <c:v>751</c:v>
                </c:pt>
                <c:pt idx="10">
                  <c:v>800</c:v>
                </c:pt>
                <c:pt idx="11">
                  <c:v>900</c:v>
                </c:pt>
                <c:pt idx="12">
                  <c:v>998</c:v>
                </c:pt>
              </c:numCache>
            </c:numRef>
          </c:xVal>
          <c:yVal>
            <c:numRef>
              <c:f>'604nm (2)'!$D$5:$D$17</c:f>
              <c:numCache>
                <c:formatCode>General</c:formatCode>
                <c:ptCount val="13"/>
                <c:pt idx="0">
                  <c:v>0.7</c:v>
                </c:pt>
                <c:pt idx="1">
                  <c:v>2.5499999999999998</c:v>
                </c:pt>
                <c:pt idx="2">
                  <c:v>4.9000000000000004</c:v>
                </c:pt>
                <c:pt idx="3">
                  <c:v>8.8000000000000007</c:v>
                </c:pt>
                <c:pt idx="4">
                  <c:v>11.7</c:v>
                </c:pt>
                <c:pt idx="5">
                  <c:v>14</c:v>
                </c:pt>
                <c:pt idx="6">
                  <c:v>15.3</c:v>
                </c:pt>
                <c:pt idx="7">
                  <c:v>18.2</c:v>
                </c:pt>
                <c:pt idx="8">
                  <c:v>20.100000000000001</c:v>
                </c:pt>
                <c:pt idx="9">
                  <c:v>20.5</c:v>
                </c:pt>
                <c:pt idx="10">
                  <c:v>21.1</c:v>
                </c:pt>
                <c:pt idx="11">
                  <c:v>20.5</c:v>
                </c:pt>
                <c:pt idx="12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E-4948-9B69-63FA7DD7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94536"/>
        <c:axId val="794192240"/>
      </c:scatterChart>
      <c:valAx>
        <c:axId val="7941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192240"/>
        <c:crosses val="autoZero"/>
        <c:crossBetween val="midCat"/>
      </c:valAx>
      <c:valAx>
        <c:axId val="794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19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'640nm'!$C$4:$C$13</c:f>
              <c:numCache>
                <c:formatCode>General</c:formatCode>
                <c:ptCount val="10"/>
                <c:pt idx="1">
                  <c:v>123.12879999999998</c:v>
                </c:pt>
                <c:pt idx="2">
                  <c:v>203.02</c:v>
                </c:pt>
                <c:pt idx="3">
                  <c:v>327.85</c:v>
                </c:pt>
                <c:pt idx="4">
                  <c:v>452.67999999999995</c:v>
                </c:pt>
                <c:pt idx="5">
                  <c:v>577.51</c:v>
                </c:pt>
                <c:pt idx="6">
                  <c:v>702.33999999999992</c:v>
                </c:pt>
                <c:pt idx="7">
                  <c:v>827.17</c:v>
                </c:pt>
                <c:pt idx="8">
                  <c:v>952</c:v>
                </c:pt>
                <c:pt idx="9">
                  <c:v>1076.83</c:v>
                </c:pt>
              </c:numCache>
            </c:numRef>
          </c:xVal>
          <c:yVal>
            <c:numRef>
              <c:f>'640nm'!$D$4:$D$13</c:f>
              <c:numCache>
                <c:formatCode>General</c:formatCode>
                <c:ptCount val="10"/>
                <c:pt idx="1">
                  <c:v>8.3000000000000007</c:v>
                </c:pt>
                <c:pt idx="2">
                  <c:v>29</c:v>
                </c:pt>
                <c:pt idx="3">
                  <c:v>62</c:v>
                </c:pt>
                <c:pt idx="4">
                  <c:v>107</c:v>
                </c:pt>
                <c:pt idx="5">
                  <c:v>134</c:v>
                </c:pt>
                <c:pt idx="6">
                  <c:v>140</c:v>
                </c:pt>
                <c:pt idx="7">
                  <c:v>149</c:v>
                </c:pt>
                <c:pt idx="8">
                  <c:v>134</c:v>
                </c:pt>
                <c:pt idx="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7-4450-BB0A-DCF8F34C00E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50"/>
            <c:backward val="20"/>
            <c:dispRSqr val="0"/>
            <c:dispEq val="1"/>
            <c:trendlineLbl>
              <c:layout>
                <c:manualLayout>
                  <c:x val="-3.4308036398173966E-2"/>
                  <c:y val="-4.787551461466053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tx1"/>
                        </a:solidFill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η = 0,284</a:t>
                    </a:r>
                    <a:endParaRPr lang="en-US" sz="1000">
                      <a:solidFill>
                        <a:schemeClr val="tx1"/>
                      </a:solidFill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'640nm'!$C$5:$C$9</c:f>
              <c:numCache>
                <c:formatCode>General</c:formatCode>
                <c:ptCount val="5"/>
                <c:pt idx="0">
                  <c:v>123.12879999999998</c:v>
                </c:pt>
                <c:pt idx="1">
                  <c:v>203.02</c:v>
                </c:pt>
                <c:pt idx="2">
                  <c:v>327.85</c:v>
                </c:pt>
                <c:pt idx="3">
                  <c:v>452.67999999999995</c:v>
                </c:pt>
                <c:pt idx="4">
                  <c:v>577.51</c:v>
                </c:pt>
              </c:numCache>
            </c:numRef>
          </c:xVal>
          <c:yVal>
            <c:numRef>
              <c:f>'640nm'!$D$5:$D$9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29</c:v>
                </c:pt>
                <c:pt idx="2">
                  <c:v>62</c:v>
                </c:pt>
                <c:pt idx="3">
                  <c:v>107</c:v>
                </c:pt>
                <c:pt idx="4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D-4E21-AD3F-096193B2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18896"/>
        <c:axId val="641520864"/>
      </c:scatterChart>
      <c:valAx>
        <c:axId val="6415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Incident pump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41520864"/>
        <c:crosses val="autoZero"/>
        <c:crossBetween val="midCat"/>
      </c:valAx>
      <c:valAx>
        <c:axId val="6415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Output power at 640 nm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415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'604nm'!$C$5:$C$12</c:f>
              <c:numCache>
                <c:formatCode>General</c:formatCode>
                <c:ptCount val="8"/>
                <c:pt idx="0">
                  <c:v>203.02</c:v>
                </c:pt>
                <c:pt idx="1">
                  <c:v>327.85</c:v>
                </c:pt>
                <c:pt idx="2">
                  <c:v>452.67999999999995</c:v>
                </c:pt>
                <c:pt idx="3">
                  <c:v>577.51</c:v>
                </c:pt>
                <c:pt idx="4">
                  <c:v>702.33999999999992</c:v>
                </c:pt>
                <c:pt idx="5">
                  <c:v>827.17</c:v>
                </c:pt>
                <c:pt idx="6">
                  <c:v>952</c:v>
                </c:pt>
                <c:pt idx="7">
                  <c:v>1076.83</c:v>
                </c:pt>
              </c:numCache>
            </c:numRef>
          </c:xVal>
          <c:yVal>
            <c:numRef>
              <c:f>'604nm'!$D$5:$D$12</c:f>
              <c:numCache>
                <c:formatCode>General</c:formatCode>
                <c:ptCount val="8"/>
                <c:pt idx="0">
                  <c:v>0.5</c:v>
                </c:pt>
                <c:pt idx="1">
                  <c:v>5.5</c:v>
                </c:pt>
                <c:pt idx="2">
                  <c:v>13.3</c:v>
                </c:pt>
                <c:pt idx="3">
                  <c:v>21.2</c:v>
                </c:pt>
                <c:pt idx="4">
                  <c:v>24.1</c:v>
                </c:pt>
                <c:pt idx="5">
                  <c:v>25.8</c:v>
                </c:pt>
                <c:pt idx="6">
                  <c:v>24.8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472A-A2D0-EC9DCBA7E99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20"/>
            <c:dispRSqr val="0"/>
            <c:dispEq val="1"/>
            <c:trendlineLbl>
              <c:layout>
                <c:manualLayout>
                  <c:x val="-3.0142883870757819E-2"/>
                  <c:y val="2.99190726159230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b="0"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η</a:t>
                    </a:r>
                    <a:r>
                      <a:rPr lang="de-DE" b="0"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 = 0,056</a:t>
                    </a:r>
                    <a:endParaRPr lang="en-US" b="0"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'604nm'!$C$5:$C$8</c:f>
              <c:numCache>
                <c:formatCode>General</c:formatCode>
                <c:ptCount val="4"/>
                <c:pt idx="0">
                  <c:v>203.02</c:v>
                </c:pt>
                <c:pt idx="1">
                  <c:v>327.85</c:v>
                </c:pt>
                <c:pt idx="2">
                  <c:v>452.67999999999995</c:v>
                </c:pt>
                <c:pt idx="3">
                  <c:v>577.51</c:v>
                </c:pt>
              </c:numCache>
            </c:numRef>
          </c:xVal>
          <c:yVal>
            <c:numRef>
              <c:f>'604nm'!$D$5:$D$8</c:f>
              <c:numCache>
                <c:formatCode>General</c:formatCode>
                <c:ptCount val="4"/>
                <c:pt idx="0">
                  <c:v>0.5</c:v>
                </c:pt>
                <c:pt idx="1">
                  <c:v>5.5</c:v>
                </c:pt>
                <c:pt idx="2">
                  <c:v>13.3</c:v>
                </c:pt>
                <c:pt idx="3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4-4969-A293-EF6EF721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07256"/>
        <c:axId val="628807584"/>
      </c:scatterChart>
      <c:valAx>
        <c:axId val="62880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Incident pump power [mW]</a:t>
                </a:r>
              </a:p>
            </c:rich>
          </c:tx>
          <c:layout>
            <c:manualLayout>
              <c:xMode val="edge"/>
              <c:yMode val="edge"/>
              <c:x val="0.37121416718185662"/>
              <c:y val="0.88854148439778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28807584"/>
        <c:crosses val="autoZero"/>
        <c:crossBetween val="midCat"/>
      </c:valAx>
      <c:valAx>
        <c:axId val="62880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Output power at 604 nm [mW]</a:t>
                </a:r>
              </a:p>
            </c:rich>
          </c:tx>
          <c:layout>
            <c:manualLayout>
              <c:xMode val="edge"/>
              <c:yMode val="edge"/>
              <c:x val="2.8436605503877516E-2"/>
              <c:y val="8.44447512439991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288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'523nm'!$C$5:$C$12</c:f>
              <c:numCache>
                <c:formatCode>General</c:formatCode>
                <c:ptCount val="8"/>
                <c:pt idx="0">
                  <c:v>521.3365</c:v>
                </c:pt>
                <c:pt idx="1">
                  <c:v>583.75149999999996</c:v>
                </c:pt>
                <c:pt idx="2">
                  <c:v>639.92499999999995</c:v>
                </c:pt>
                <c:pt idx="3">
                  <c:v>764.755</c:v>
                </c:pt>
                <c:pt idx="4">
                  <c:v>889.58500000000004</c:v>
                </c:pt>
                <c:pt idx="5">
                  <c:v>1026.8979999999999</c:v>
                </c:pt>
                <c:pt idx="6">
                  <c:v>1139.2449999999999</c:v>
                </c:pt>
                <c:pt idx="7">
                  <c:v>1264.075</c:v>
                </c:pt>
              </c:numCache>
            </c:numRef>
          </c:xVal>
          <c:yVal>
            <c:numRef>
              <c:f>'523nm'!$D$5:$D$12</c:f>
              <c:numCache>
                <c:formatCode>General</c:formatCode>
                <c:ptCount val="8"/>
                <c:pt idx="0">
                  <c:v>0.1</c:v>
                </c:pt>
                <c:pt idx="1">
                  <c:v>1.6</c:v>
                </c:pt>
                <c:pt idx="2">
                  <c:v>3.1</c:v>
                </c:pt>
                <c:pt idx="3">
                  <c:v>4</c:v>
                </c:pt>
                <c:pt idx="4">
                  <c:v>4.3499999999999996</c:v>
                </c:pt>
                <c:pt idx="5">
                  <c:v>3.8</c:v>
                </c:pt>
                <c:pt idx="6">
                  <c:v>2.2000000000000002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4CD1-8097-CC773951A899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tx1"/>
                        </a:solidFill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η = 0,025</a:t>
                    </a:r>
                    <a:endParaRPr lang="en-US" sz="1000">
                      <a:solidFill>
                        <a:schemeClr val="tx1"/>
                      </a:solidFill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'523nm'!$C$5:$C$7</c:f>
              <c:numCache>
                <c:formatCode>General</c:formatCode>
                <c:ptCount val="3"/>
                <c:pt idx="0">
                  <c:v>521.3365</c:v>
                </c:pt>
                <c:pt idx="1">
                  <c:v>583.75149999999996</c:v>
                </c:pt>
                <c:pt idx="2">
                  <c:v>639.92499999999995</c:v>
                </c:pt>
              </c:numCache>
            </c:numRef>
          </c:xVal>
          <c:yVal>
            <c:numRef>
              <c:f>'523nm'!$D$5:$D$7</c:f>
              <c:numCache>
                <c:formatCode>General</c:formatCode>
                <c:ptCount val="3"/>
                <c:pt idx="0">
                  <c:v>0.1</c:v>
                </c:pt>
                <c:pt idx="1">
                  <c:v>1.6</c:v>
                </c:pt>
                <c:pt idx="2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6-4165-A0F5-E248D492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3504"/>
        <c:axId val="335928544"/>
      </c:scatterChart>
      <c:valAx>
        <c:axId val="6947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Incident</a:t>
                </a:r>
                <a:r>
                  <a:rPr lang="de-DE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pump power [mW]</a:t>
                </a:r>
                <a:endParaRPr lang="de-DE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335928544"/>
        <c:crosses val="autoZero"/>
        <c:crossBetween val="midCat"/>
      </c:valAx>
      <c:valAx>
        <c:axId val="3359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Output</a:t>
                </a:r>
                <a:r>
                  <a:rPr lang="de-DE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power at 523 nm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947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607219</xdr:colOff>
      <xdr:row>5</xdr:row>
      <xdr:rowOff>7143</xdr:rowOff>
    </xdr:from>
    <xdr:to>
      <xdr:col>10</xdr:col>
      <xdr:colOff>492919</xdr:colOff>
      <xdr:row>20</xdr:row>
      <xdr:rowOff>35718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65E1C7-1C3F-4D5B-A226-3C5C5680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76200</xdr:rowOff>
    </xdr:from>
    <xdr:to>
      <xdr:col>13</xdr:col>
      <xdr:colOff>495300</xdr:colOff>
      <xdr:row>18</xdr:row>
      <xdr:rowOff>14288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DD8343-02AC-D67A-8AF9-3E06A92C3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166688</xdr:colOff>
      <xdr:row>3</xdr:row>
      <xdr:rowOff>178593</xdr:rowOff>
    </xdr:from>
    <xdr:to>
      <xdr:col>12</xdr:col>
      <xdr:colOff>550068</xdr:colOff>
      <xdr:row>19</xdr:row>
      <xdr:rowOff>26193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9B014F-D315-9825-A44A-22C2AFE97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</xdr:colOff>
      <xdr:row>6</xdr:row>
      <xdr:rowOff>52388</xdr:rowOff>
    </xdr:from>
    <xdr:to>
      <xdr:col>13</xdr:col>
      <xdr:colOff>576263</xdr:colOff>
      <xdr:row>22</xdr:row>
      <xdr:rowOff>16667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759F4E-C130-DC32-C980-39C3F983F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01B1-0D86-488E-92FC-7BA8A87D6545}">
  <dimension ref="B1:F17"/>
  <sheetViews>
    <sheetView workbookViewId="0">
      <selection activeCell="C31" sqref="C31"/>
    </sheetView>
  </sheetViews>
  <sheetFormatPr baseColWidth="10" defaultColWidth="9.06640625" defaultRowHeight="14.25"/>
  <cols>
    <col min="2" max="2" width="15.9296875" bestFit="1" customWidth="1"/>
    <col min="3" max="3" width="15.796875" bestFit="1" customWidth="1"/>
    <col min="4" max="4" width="16.796875" bestFit="1" customWidth="1"/>
    <col min="5" max="5" width="20.265625" customWidth="1"/>
  </cols>
  <sheetData>
    <row r="1" spans="2:6" ht="21">
      <c r="C1" s="2" t="s">
        <v>9</v>
      </c>
      <c r="D1" s="2"/>
      <c r="E1" s="2"/>
      <c r="F1" t="s">
        <v>7</v>
      </c>
    </row>
    <row r="3" spans="2:6">
      <c r="B3" t="s">
        <v>0</v>
      </c>
      <c r="C3" t="s">
        <v>1</v>
      </c>
      <c r="D3" t="s">
        <v>2</v>
      </c>
      <c r="F3" t="s">
        <v>3</v>
      </c>
    </row>
    <row r="5" spans="2:6">
      <c r="B5">
        <v>297</v>
      </c>
      <c r="D5">
        <v>0.7</v>
      </c>
    </row>
    <row r="6" spans="2:6">
      <c r="B6">
        <v>357</v>
      </c>
      <c r="D6">
        <v>2.5499999999999998</v>
      </c>
    </row>
    <row r="7" spans="2:6">
      <c r="B7">
        <v>403</v>
      </c>
      <c r="D7">
        <v>4.9000000000000004</v>
      </c>
    </row>
    <row r="8" spans="2:6">
      <c r="B8">
        <v>451</v>
      </c>
      <c r="D8">
        <v>8.8000000000000007</v>
      </c>
    </row>
    <row r="9" spans="2:6">
      <c r="B9">
        <v>506</v>
      </c>
      <c r="D9">
        <v>11.7</v>
      </c>
    </row>
    <row r="10" spans="2:6">
      <c r="B10">
        <v>558</v>
      </c>
      <c r="D10">
        <v>14</v>
      </c>
    </row>
    <row r="11" spans="2:6">
      <c r="B11">
        <v>598</v>
      </c>
      <c r="D11">
        <v>15.3</v>
      </c>
    </row>
    <row r="12" spans="2:6">
      <c r="B12">
        <v>648</v>
      </c>
      <c r="D12">
        <v>18.2</v>
      </c>
    </row>
    <row r="13" spans="2:6">
      <c r="B13">
        <v>700</v>
      </c>
      <c r="D13">
        <v>20.100000000000001</v>
      </c>
    </row>
    <row r="14" spans="2:6">
      <c r="B14">
        <v>751</v>
      </c>
      <c r="D14">
        <v>20.5</v>
      </c>
    </row>
    <row r="15" spans="2:6">
      <c r="B15">
        <v>800</v>
      </c>
      <c r="D15">
        <v>21.1</v>
      </c>
    </row>
    <row r="16" spans="2:6">
      <c r="B16">
        <v>900</v>
      </c>
      <c r="D16">
        <v>20.5</v>
      </c>
    </row>
    <row r="17" spans="2:4">
      <c r="B17">
        <v>998</v>
      </c>
      <c r="D17">
        <v>18</v>
      </c>
    </row>
  </sheetData>
  <mergeCells count="1">
    <mergeCell ref="C1:E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DA74-51C5-4D23-AEF6-F2DA0D3F493F}">
  <dimension ref="B1:G22"/>
  <sheetViews>
    <sheetView topLeftCell="F1" zoomScale="160" zoomScaleNormal="160" workbookViewId="0">
      <selection activeCell="J24" sqref="J24"/>
    </sheetView>
  </sheetViews>
  <sheetFormatPr baseColWidth="10" defaultColWidth="9.06640625" defaultRowHeight="14.25"/>
  <cols>
    <col min="2" max="2" width="15.9296875" bestFit="1" customWidth="1"/>
    <col min="3" max="3" width="15.796875" bestFit="1" customWidth="1"/>
    <col min="4" max="4" width="16.796875" bestFit="1" customWidth="1"/>
  </cols>
  <sheetData>
    <row r="1" spans="2:6" ht="21">
      <c r="C1" s="2" t="s">
        <v>5</v>
      </c>
      <c r="D1" s="2"/>
    </row>
    <row r="3" spans="2:6">
      <c r="B3" t="s">
        <v>0</v>
      </c>
      <c r="C3" t="s">
        <v>1</v>
      </c>
      <c r="D3" t="s">
        <v>2</v>
      </c>
      <c r="F3" t="s">
        <v>3</v>
      </c>
    </row>
    <row r="5" spans="2:6">
      <c r="B5">
        <v>236</v>
      </c>
      <c r="C5">
        <f>1.2483*B5-171.47</f>
        <v>123.12879999999998</v>
      </c>
      <c r="D5">
        <v>8.3000000000000007</v>
      </c>
    </row>
    <row r="6" spans="2:6">
      <c r="B6">
        <v>300</v>
      </c>
      <c r="C6">
        <f t="shared" ref="C6:C13" si="0">1.2483*B6-171.47</f>
        <v>203.02</v>
      </c>
      <c r="D6">
        <v>29</v>
      </c>
    </row>
    <row r="7" spans="2:6">
      <c r="B7">
        <v>400</v>
      </c>
      <c r="C7">
        <f t="shared" si="0"/>
        <v>327.85</v>
      </c>
      <c r="D7">
        <v>62</v>
      </c>
    </row>
    <row r="8" spans="2:6">
      <c r="B8">
        <v>500</v>
      </c>
      <c r="C8">
        <f t="shared" si="0"/>
        <v>452.67999999999995</v>
      </c>
      <c r="D8">
        <v>107</v>
      </c>
    </row>
    <row r="9" spans="2:6">
      <c r="B9">
        <v>600</v>
      </c>
      <c r="C9">
        <f t="shared" si="0"/>
        <v>577.51</v>
      </c>
      <c r="D9">
        <v>134</v>
      </c>
    </row>
    <row r="10" spans="2:6">
      <c r="B10">
        <v>700</v>
      </c>
      <c r="C10">
        <f t="shared" si="0"/>
        <v>702.33999999999992</v>
      </c>
      <c r="D10">
        <v>140</v>
      </c>
    </row>
    <row r="11" spans="2:6">
      <c r="B11">
        <v>800</v>
      </c>
      <c r="C11">
        <f t="shared" si="0"/>
        <v>827.17</v>
      </c>
      <c r="D11">
        <v>149</v>
      </c>
    </row>
    <row r="12" spans="2:6">
      <c r="B12">
        <v>900</v>
      </c>
      <c r="C12">
        <f t="shared" si="0"/>
        <v>952</v>
      </c>
      <c r="D12">
        <v>134</v>
      </c>
    </row>
    <row r="13" spans="2:6">
      <c r="B13">
        <v>1000</v>
      </c>
      <c r="C13">
        <f t="shared" si="0"/>
        <v>1076.83</v>
      </c>
      <c r="D13">
        <v>103</v>
      </c>
    </row>
    <row r="22" spans="7:7">
      <c r="G22" s="1"/>
    </row>
  </sheetData>
  <mergeCells count="1">
    <mergeCell ref="C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1479-0D9B-4E77-BE9C-78E62590A349}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06CA-81C5-4F7A-92EE-89B87F4E237F}">
  <dimension ref="B1:F12"/>
  <sheetViews>
    <sheetView tabSelected="1" topLeftCell="D1" zoomScale="145" zoomScaleNormal="145" workbookViewId="0">
      <selection activeCell="C2" sqref="C2"/>
    </sheetView>
  </sheetViews>
  <sheetFormatPr baseColWidth="10" defaultColWidth="9.06640625" defaultRowHeight="14.25"/>
  <cols>
    <col min="2" max="2" width="15.9296875" bestFit="1" customWidth="1"/>
    <col min="3" max="3" width="15.796875" bestFit="1" customWidth="1"/>
    <col min="4" max="4" width="16.796875" bestFit="1" customWidth="1"/>
  </cols>
  <sheetData>
    <row r="1" spans="2:6" ht="21">
      <c r="C1" s="2" t="s">
        <v>8</v>
      </c>
      <c r="D1" s="2"/>
    </row>
    <row r="3" spans="2:6">
      <c r="B3" t="s">
        <v>0</v>
      </c>
      <c r="C3" t="s">
        <v>1</v>
      </c>
      <c r="D3" t="s">
        <v>2</v>
      </c>
      <c r="F3" t="s">
        <v>3</v>
      </c>
    </row>
    <row r="5" spans="2:6">
      <c r="B5">
        <v>300</v>
      </c>
      <c r="C5">
        <f>1.2483*B5-171.47</f>
        <v>203.02</v>
      </c>
      <c r="D5">
        <v>0.5</v>
      </c>
    </row>
    <row r="6" spans="2:6">
      <c r="B6">
        <v>400</v>
      </c>
      <c r="C6">
        <f t="shared" ref="C6:C12" si="0">1.2483*B6-171.47</f>
        <v>327.85</v>
      </c>
      <c r="D6">
        <v>5.5</v>
      </c>
    </row>
    <row r="7" spans="2:6">
      <c r="B7">
        <v>500</v>
      </c>
      <c r="C7">
        <f t="shared" si="0"/>
        <v>452.67999999999995</v>
      </c>
      <c r="D7">
        <v>13.3</v>
      </c>
    </row>
    <row r="8" spans="2:6">
      <c r="B8">
        <v>600</v>
      </c>
      <c r="C8">
        <f t="shared" si="0"/>
        <v>577.51</v>
      </c>
      <c r="D8">
        <v>21.2</v>
      </c>
    </row>
    <row r="9" spans="2:6">
      <c r="B9">
        <v>700</v>
      </c>
      <c r="C9">
        <f t="shared" si="0"/>
        <v>702.33999999999992</v>
      </c>
      <c r="D9">
        <v>24.1</v>
      </c>
    </row>
    <row r="10" spans="2:6">
      <c r="B10">
        <v>800</v>
      </c>
      <c r="C10">
        <f t="shared" si="0"/>
        <v>827.17</v>
      </c>
      <c r="D10">
        <v>25.8</v>
      </c>
    </row>
    <row r="11" spans="2:6">
      <c r="B11">
        <v>900</v>
      </c>
      <c r="C11">
        <f t="shared" si="0"/>
        <v>952</v>
      </c>
      <c r="D11">
        <v>24.8</v>
      </c>
    </row>
    <row r="12" spans="2:6">
      <c r="B12">
        <v>1000</v>
      </c>
      <c r="C12">
        <f t="shared" si="0"/>
        <v>1076.83</v>
      </c>
      <c r="D12">
        <v>20</v>
      </c>
    </row>
  </sheetData>
  <mergeCells count="1">
    <mergeCell ref="C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topLeftCell="D1" zoomScale="130" zoomScaleNormal="130" workbookViewId="0">
      <selection activeCell="L3" sqref="L3"/>
    </sheetView>
  </sheetViews>
  <sheetFormatPr baseColWidth="10" defaultColWidth="9.06640625" defaultRowHeight="14.25"/>
  <cols>
    <col min="2" max="2" width="15.9296875" bestFit="1" customWidth="1"/>
    <col min="3" max="3" width="15.796875" bestFit="1" customWidth="1"/>
    <col min="4" max="4" width="16.796875" bestFit="1" customWidth="1"/>
  </cols>
  <sheetData>
    <row r="1" spans="2:6" ht="21">
      <c r="C1" s="2" t="s">
        <v>4</v>
      </c>
      <c r="D1" s="2"/>
    </row>
    <row r="3" spans="2:6">
      <c r="B3" t="s">
        <v>0</v>
      </c>
      <c r="C3" t="s">
        <v>1</v>
      </c>
      <c r="D3" t="s">
        <v>2</v>
      </c>
      <c r="F3" t="s">
        <v>3</v>
      </c>
    </row>
    <row r="5" spans="2:6">
      <c r="B5">
        <v>555</v>
      </c>
      <c r="C5">
        <f>1.2483*B5-171.47</f>
        <v>521.3365</v>
      </c>
      <c r="D5">
        <v>0.1</v>
      </c>
      <c r="F5">
        <v>555</v>
      </c>
    </row>
    <row r="6" spans="2:6">
      <c r="B6">
        <v>605</v>
      </c>
      <c r="C6">
        <f>1.2483*B6-171.47</f>
        <v>583.75149999999996</v>
      </c>
      <c r="D6">
        <v>1.6</v>
      </c>
    </row>
    <row r="7" spans="2:6">
      <c r="B7">
        <v>650</v>
      </c>
      <c r="C7">
        <f t="shared" ref="C7:C12" si="0">1.2483*B7-171.47</f>
        <v>639.92499999999995</v>
      </c>
      <c r="D7">
        <v>3.1</v>
      </c>
    </row>
    <row r="8" spans="2:6">
      <c r="B8">
        <v>750</v>
      </c>
      <c r="C8">
        <f t="shared" si="0"/>
        <v>764.755</v>
      </c>
      <c r="D8">
        <v>4</v>
      </c>
    </row>
    <row r="9" spans="2:6">
      <c r="B9">
        <v>850</v>
      </c>
      <c r="C9">
        <f t="shared" si="0"/>
        <v>889.58500000000004</v>
      </c>
      <c r="D9">
        <v>4.3499999999999996</v>
      </c>
    </row>
    <row r="10" spans="2:6">
      <c r="B10">
        <v>960</v>
      </c>
      <c r="C10">
        <f t="shared" si="0"/>
        <v>1026.8979999999999</v>
      </c>
      <c r="D10">
        <v>3.8</v>
      </c>
    </row>
    <row r="11" spans="2:6">
      <c r="B11">
        <v>1050</v>
      </c>
      <c r="C11">
        <f t="shared" si="0"/>
        <v>1139.2449999999999</v>
      </c>
      <c r="D11">
        <v>2.2000000000000002</v>
      </c>
    </row>
    <row r="12" spans="2:6">
      <c r="B12">
        <v>1150</v>
      </c>
      <c r="C12">
        <f t="shared" si="0"/>
        <v>1264.075</v>
      </c>
      <c r="D12">
        <v>0</v>
      </c>
    </row>
    <row r="18" spans="2:2">
      <c r="B18" t="s">
        <v>6</v>
      </c>
    </row>
  </sheetData>
  <mergeCells count="1">
    <mergeCell ref="C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604nm (2)</vt:lpstr>
      <vt:lpstr>640nm</vt:lpstr>
      <vt:lpstr>Pump diode characterization</vt:lpstr>
      <vt:lpstr>604nm</vt:lpstr>
      <vt:lpstr>523nm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Hammerschmidt</dc:creator>
  <cp:lastModifiedBy>nikla</cp:lastModifiedBy>
  <dcterms:created xsi:type="dcterms:W3CDTF">2015-06-05T18:19:34Z</dcterms:created>
  <dcterms:modified xsi:type="dcterms:W3CDTF">2022-10-26T17:44:31Z</dcterms:modified>
</cp:coreProperties>
</file>