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-1035" yWindow="1605" windowWidth="21600" windowHeight="11385" activeTab="3"/>
  </bookViews>
  <sheets>
    <sheet name="GATED" sheetId="1" r:id="rId1"/>
    <sheet name="GIN" sheetId="2" r:id="rId2"/>
    <sheet name="GAT" sheetId="3" r:id="rId3"/>
    <sheet name="SAGE" sheetId="4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E21" i="4"/>
  <c r="F20" i="4"/>
  <c r="E20" i="4"/>
  <c r="F29" i="2" l="1"/>
  <c r="E29" i="2"/>
  <c r="E11" i="2"/>
  <c r="F28" i="2"/>
  <c r="E28" i="2"/>
  <c r="E10" i="2"/>
  <c r="F13" i="1"/>
  <c r="E13" i="1"/>
  <c r="E12" i="1"/>
  <c r="F12" i="1"/>
  <c r="F11" i="4"/>
  <c r="E11" i="4"/>
  <c r="F10" i="4"/>
  <c r="E10" i="4"/>
  <c r="F11" i="2"/>
  <c r="F10" i="2" l="1"/>
</calcChain>
</file>

<file path=xl/sharedStrings.xml><?xml version="1.0" encoding="utf-8"?>
<sst xmlns="http://schemas.openxmlformats.org/spreadsheetml/2006/main" count="170" uniqueCount="46">
  <si>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</si>
  <si>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</si>
  <si>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</si>
  <si>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</si>
  <si>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</si>
  <si>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</si>
  <si>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</si>
  <si>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</si>
  <si>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</si>
  <si>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</si>
  <si>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</si>
  <si>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</si>
  <si>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</si>
  <si>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</si>
  <si>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</si>
  <si>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</si>
  <si>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476.2562</t>
  </si>
  <si>
    <t>31133.6220</t>
  </si>
  <si>
    <t>462.1258</t>
  </si>
  <si>
    <t>23745.9871</t>
  </si>
  <si>
    <t>P100-PCIE</t>
  </si>
  <si>
    <t>TOTAL</t>
  </si>
  <si>
    <t>P-norm, clamp(1,100),  batch_size: 32, Inget alpha</t>
  </si>
  <si>
    <t>P-norm, 4 lager, clamp(1,100), batch_size = 128, p_init=rand()*6+1</t>
  </si>
  <si>
    <t>1.8512</t>
  </si>
  <si>
    <t>TOTAL TIME (h)</t>
  </si>
  <si>
    <t>147.1467</t>
  </si>
  <si>
    <t>EPOCH TIME (s)</t>
  </si>
  <si>
    <t>P100-PCIE-16GB</t>
  </si>
  <si>
    <t>3.1039</t>
  </si>
  <si>
    <t>146.4936</t>
  </si>
  <si>
    <t>146.7176</t>
  </si>
  <si>
    <t>2.3349</t>
  </si>
  <si>
    <t>2.1307</t>
  </si>
  <si>
    <t>146.6605</t>
  </si>
  <si>
    <t>P-norm, clamp(1,100),  batch_size: 128, Inget alpha</t>
  </si>
  <si>
    <t>93.1292</t>
  </si>
  <si>
    <t>V100-SXM2-16GB</t>
  </si>
  <si>
    <t>92.6039</t>
  </si>
  <si>
    <t>6983.28</t>
  </si>
  <si>
    <t>114.6321</t>
  </si>
  <si>
    <t>8519.76</t>
  </si>
  <si>
    <t>133.9065</t>
  </si>
  <si>
    <t>6168.5357</t>
  </si>
  <si>
    <t>8088.3585</t>
  </si>
  <si>
    <t>P-norm, clamp(1,100),  1-7, eps = 1e-6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</si>
</sst>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2" fontId="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1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6" name="Tabell2112427" displayName="Tabell2112427" ref="B4:J13" totalsRowShown="0" headerRowDxfId="110" dataDxfId="109">
  <autoFilter ref="B4:J13"/>
  <tableColumns count="9">
    <tableColumn id="1" name="SEED" dataDxfId="108"/>
    <tableColumn id="12" name="Layers" dataDxfId="107"/>
    <tableColumn id="10" name="Params" dataDxfId="106"/>
    <tableColumn id="2" name="TEST_ACC" dataDxfId="105"/>
    <tableColumn id="3" name="TRAIN_ACC" dataDxfId="104"/>
    <tableColumn id="4" name="EPOCHS" dataDxfId="103"/>
    <tableColumn id="5" name="EPOCH TIME (s)" dataDxfId="102"/>
    <tableColumn id="6" name="TOTAL TIME (h)" dataDxfId="101"/>
    <tableColumn id="11" name="GPU" dataDxfId="10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" name="Tabell2112" displayName="Tabell2112" ref="B4:J11" totalsRowShown="0" dataDxfId="19">
  <autoFilter ref="B4:J11"/>
  <tableColumns count="9">
    <tableColumn id="1" name="SEED" dataDxfId="18"/>
    <tableColumn id="12" name="Layers" dataDxfId="17"/>
    <tableColumn id="10" name="Params" dataDxfId="16"/>
    <tableColumn id="2" name="TEST_ACC" dataDxfId="15"/>
    <tableColumn id="3" name="TRAIN_ACC" dataDxfId="14"/>
    <tableColumn id="4" name="EPOCHS" dataDxfId="13"/>
    <tableColumn id="5" name="EPOCH TIME" dataDxfId="12"/>
    <tableColumn id="6" name="TOTAL TIME" dataDxfId="11"/>
    <tableColumn id="11" name="GPU" dataDxfId="1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2" name="Tabell21123" displayName="Tabell21123" ref="B14:J21" totalsRowShown="0" dataDxfId="9">
  <autoFilter ref="B14:J21"/>
  <tableColumns count="9">
    <tableColumn id="1" name="SEED" dataDxfId="8"/>
    <tableColumn id="12" name="Layers" dataDxfId="7"/>
    <tableColumn id="10" name="Params" dataDxfId="6"/>
    <tableColumn id="2" name="TEST_ACC" dataDxfId="5"/>
    <tableColumn id="3" name="TRAIN_ACC" dataDxfId="4"/>
    <tableColumn id="4" name="EPOCHS" dataDxfId="3"/>
    <tableColumn id="5" name="EPOCH TIME" dataDxfId="2"/>
    <tableColumn id="6" name="TOTAL TIME" dataDxfId="1"/>
    <tableColumn id="11" name="GPU" dataDxfId="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7" name="Tabell2112428" displayName="Tabell2112428" ref="B20:J29" totalsRowShown="0" dataDxfId="99">
  <autoFilter ref="B20:J29"/>
  <tableColumns count="9">
    <tableColumn id="1" name="SEED" dataDxfId="98"/>
    <tableColumn id="12" name="Layers" dataDxfId="97"/>
    <tableColumn id="10" name="Params" dataDxfId="96"/>
    <tableColumn id="2" name="TEST_ACC" dataDxfId="95"/>
    <tableColumn id="3" name="TRAIN_ACC" dataDxfId="94"/>
    <tableColumn id="4" name="EPOCHS" dataDxfId="93"/>
    <tableColumn id="5" name="EPOCH TIME" dataDxfId="92"/>
    <tableColumn id="6" name="TOTAL TIME" dataDxfId="91"/>
    <tableColumn id="11" name="GPU" dataDxfId="9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28" name="Tabell2112429" displayName="Tabell2112429" ref="B36:J45" totalsRowShown="0" dataDxfId="89">
  <autoFilter ref="B36:J45"/>
  <tableColumns count="9">
    <tableColumn id="1" name="SEED" dataDxfId="88"/>
    <tableColumn id="12" name="Layers" dataDxfId="87"/>
    <tableColumn id="10" name="Params" dataDxfId="86"/>
    <tableColumn id="2" name="TEST_ACC" dataDxfId="85"/>
    <tableColumn id="3" name="TRAIN_ACC" dataDxfId="84"/>
    <tableColumn id="4" name="EPOCHS" dataDxfId="83"/>
    <tableColumn id="5" name="EPOCH TIME" dataDxfId="82"/>
    <tableColumn id="6" name="TOTAL TIME" dataDxfId="81"/>
    <tableColumn id="11" name="GPU" dataDxfId="8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10" name="Tabell211" displayName="Tabell211" ref="B4:J11" totalsRowShown="0" dataDxfId="79">
  <autoFilter ref="B4:J11"/>
  <tableColumns count="9">
    <tableColumn id="1" name="SEED" dataDxfId="78"/>
    <tableColumn id="12" name="Layers" dataDxfId="77"/>
    <tableColumn id="10" name="Params" dataDxfId="76"/>
    <tableColumn id="2" name="TEST_ACC" dataDxfId="75"/>
    <tableColumn id="3" name="TRAIN_ACC" dataDxfId="74"/>
    <tableColumn id="4" name="EPOCHS" dataDxfId="73"/>
    <tableColumn id="5" name="EPOCH TIME" dataDxfId="72"/>
    <tableColumn id="6" name="TOTAL TIME" dataDxfId="71"/>
    <tableColumn id="11" name="GPU" dataDxfId="7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23" name="Tabell21124" displayName="Tabell21124" ref="B20:J29" totalsRowShown="0" dataDxfId="69">
  <autoFilter ref="B20:J29"/>
  <tableColumns count="9">
    <tableColumn id="1" name="SEED" dataDxfId="68"/>
    <tableColumn id="12" name="Layers" dataDxfId="67"/>
    <tableColumn id="10" name="Params" dataDxfId="66"/>
    <tableColumn id="2" name="TEST_ACC" dataDxfId="65"/>
    <tableColumn id="3" name="TRAIN_ACC" dataDxfId="64"/>
    <tableColumn id="4" name="EPOCHS" dataDxfId="63"/>
    <tableColumn id="5" name="EPOCH TIME" dataDxfId="62"/>
    <tableColumn id="6" name="TOTAL TIME" dataDxfId="61"/>
    <tableColumn id="11" name="GPU" dataDxfId="6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25" name="Tabell2112426" displayName="Tabell2112426" ref="B36:J45" totalsRowShown="0" dataDxfId="59">
  <autoFilter ref="B36:J45"/>
  <tableColumns count="9">
    <tableColumn id="1" name="SEED" dataDxfId="58"/>
    <tableColumn id="12" name="Layers" dataDxfId="57"/>
    <tableColumn id="10" name="Params" dataDxfId="56"/>
    <tableColumn id="2" name="TEST_ACC" dataDxfId="55"/>
    <tableColumn id="3" name="TRAIN_ACC" dataDxfId="54"/>
    <tableColumn id="4" name="EPOCHS" dataDxfId="53"/>
    <tableColumn id="5" name="EPOCH TIME" dataDxfId="52"/>
    <tableColumn id="6" name="TOTAL TIME" dataDxfId="51"/>
    <tableColumn id="11" name="GPU" dataDxfId="5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29" name="Tabell2112430" displayName="Tabell2112430" ref="C5:K14" totalsRowShown="0" dataDxfId="49">
  <autoFilter ref="C5:K14"/>
  <tableColumns count="9">
    <tableColumn id="1" name="SEED" dataDxfId="48"/>
    <tableColumn id="12" name="Layers" dataDxfId="47"/>
    <tableColumn id="10" name="Params" dataDxfId="46"/>
    <tableColumn id="2" name="TEST_ACC" dataDxfId="45"/>
    <tableColumn id="3" name="TRAIN_ACC" dataDxfId="44"/>
    <tableColumn id="4" name="EPOCHS" dataDxfId="43"/>
    <tableColumn id="5" name="EPOCH TIME" dataDxfId="42"/>
    <tableColumn id="6" name="TOTAL TIME" dataDxfId="41"/>
    <tableColumn id="11" name="GPU" dataDxfId="4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30" name="Tabell2112431" displayName="Tabell2112431" ref="C21:K30" totalsRowShown="0" dataDxfId="39">
  <autoFilter ref="C21:K30"/>
  <tableColumns count="9">
    <tableColumn id="1" name="SEED" dataDxfId="38"/>
    <tableColumn id="12" name="Layers" dataDxfId="37"/>
    <tableColumn id="10" name="Params" dataDxfId="36"/>
    <tableColumn id="2" name="TEST_ACC" dataDxfId="35"/>
    <tableColumn id="3" name="TRAIN_ACC" dataDxfId="34"/>
    <tableColumn id="4" name="EPOCHS" dataDxfId="33"/>
    <tableColumn id="5" name="EPOCH TIME" dataDxfId="32"/>
    <tableColumn id="6" name="TOTAL TIME" dataDxfId="31"/>
    <tableColumn id="11" name="GPU" dataDxfId="3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32" name="Tabell2112433" displayName="Tabell2112433" ref="C37:K46" totalsRowShown="0" dataDxfId="29">
  <autoFilter ref="C37:K46"/>
  <tableColumns count="9">
    <tableColumn id="1" name="SEED" dataDxfId="28"/>
    <tableColumn id="12" name="Layers" dataDxfId="27"/>
    <tableColumn id="10" name="Params" dataDxfId="26"/>
    <tableColumn id="2" name="TEST_ACC" dataDxfId="25"/>
    <tableColumn id="3" name="TRAIN_ACC" dataDxfId="24"/>
    <tableColumn id="4" name="EPOCHS" dataDxfId="23"/>
    <tableColumn id="5" name="EPOCH TIME" dataDxfId="22"/>
    <tableColumn id="6" name="TOTAL TIME" dataDxfId="21"/>
    <tableColumn id="11" name="GPU" dataDxfId="2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workbookViewId="0">
      <selection activeCell="E14" sqref="E14"/>
    </sheetView>
  </sheetViews>
  <sheetFormatPr defaultColWidth="8.85546875" defaultRowHeight="15" x14ac:dyDescent="0.25"/>
  <cols>
    <col min="1" max="1" width="11" customWidth="1"/>
    <col min="2" max="2" width="13.7109375" customWidth="1"/>
    <col min="3" max="3" width="15.140625" customWidth="1"/>
    <col min="4" max="4" width="12.140625" customWidth="1"/>
    <col min="5" max="5" width="15.7109375" customWidth="1"/>
    <col min="6" max="6" width="18.28515625" customWidth="1"/>
    <col min="7" max="7" width="14.85546875" customWidth="1"/>
    <col min="8" max="8" width="17.140625" customWidth="1"/>
    <col min="9" max="9" width="17.42578125" customWidth="1"/>
    <col min="10" max="10" width="19.42578125" customWidth="1"/>
  </cols>
  <sheetData>
    <row r="1" spans="1:10" x14ac:dyDescent="0.2">
      <c r="A1" t="s">
        <v>12</v>
      </c>
    </row>
    <row r="3" spans="1:10" x14ac:dyDescent="0.2">
      <c r="B3" t="s">
        <v>23</v>
      </c>
    </row>
    <row r="4" spans="1:10" x14ac:dyDescent="0.2">
      <c r="B4" s="6" t="s">
        <v>0</v>
      </c>
      <c r="C4" s="6" t="s">
        <v>15</v>
      </c>
      <c r="D4" s="6" t="s">
        <v>9</v>
      </c>
      <c r="E4" s="6" t="s">
        <v>1</v>
      </c>
      <c r="F4" s="6" t="s">
        <v>2</v>
      </c>
      <c r="G4" s="6" t="s">
        <v>3</v>
      </c>
      <c r="H4" s="6" t="s">
        <v>27</v>
      </c>
      <c r="I4" s="6" t="s">
        <v>25</v>
      </c>
      <c r="J4" s="6" t="s">
        <v>10</v>
      </c>
    </row>
    <row r="5" spans="1:10" x14ac:dyDescent="0.2">
      <c r="B5" s="7">
        <v>41</v>
      </c>
      <c r="C5" s="7">
        <v>4</v>
      </c>
      <c r="D5" s="8">
        <v>104283</v>
      </c>
      <c r="E5" s="10">
        <v>85.701300000000003</v>
      </c>
      <c r="F5" s="10">
        <v>85.942499999999995</v>
      </c>
      <c r="G5" s="9">
        <v>51</v>
      </c>
      <c r="H5" s="8" t="s">
        <v>34</v>
      </c>
      <c r="I5" s="8" t="s">
        <v>33</v>
      </c>
      <c r="J5" s="7" t="s">
        <v>28</v>
      </c>
    </row>
    <row r="6" spans="1:10" x14ac:dyDescent="0.2">
      <c r="B6" s="7">
        <v>35</v>
      </c>
      <c r="C6" s="7">
        <v>4</v>
      </c>
      <c r="D6" s="8">
        <v>104283</v>
      </c>
      <c r="E6" s="10">
        <v>85.706199999999995</v>
      </c>
      <c r="F6" s="10">
        <v>85.940600000000003</v>
      </c>
      <c r="G6" s="9">
        <v>56</v>
      </c>
      <c r="H6" s="8" t="s">
        <v>31</v>
      </c>
      <c r="I6" s="8" t="s">
        <v>32</v>
      </c>
      <c r="J6" s="7" t="s">
        <v>28</v>
      </c>
    </row>
    <row r="7" spans="1:10" x14ac:dyDescent="0.2">
      <c r="B7" s="7">
        <v>12</v>
      </c>
      <c r="C7" s="7">
        <v>4</v>
      </c>
      <c r="D7" s="8">
        <v>104283</v>
      </c>
      <c r="E7" s="10">
        <v>85.6828</v>
      </c>
      <c r="F7" s="10">
        <v>85.962699999999998</v>
      </c>
      <c r="G7" s="9">
        <v>75</v>
      </c>
      <c r="H7" s="8" t="s">
        <v>30</v>
      </c>
      <c r="I7" s="8" t="s">
        <v>29</v>
      </c>
      <c r="J7" s="7" t="s">
        <v>28</v>
      </c>
    </row>
    <row r="8" spans="1:10" x14ac:dyDescent="0.2">
      <c r="B8" s="7">
        <v>95</v>
      </c>
      <c r="C8" s="7">
        <v>4</v>
      </c>
      <c r="D8" s="8">
        <v>104283</v>
      </c>
      <c r="E8" s="10">
        <v>85.662800000000004</v>
      </c>
      <c r="F8" s="10">
        <v>85.7851</v>
      </c>
      <c r="G8" s="9">
        <v>44</v>
      </c>
      <c r="H8" s="8" t="s">
        <v>26</v>
      </c>
      <c r="I8" s="8" t="s">
        <v>24</v>
      </c>
      <c r="J8" s="7" t="s">
        <v>28</v>
      </c>
    </row>
    <row r="9" spans="1:10" x14ac:dyDescent="0.2">
      <c r="B9" s="7"/>
      <c r="C9" s="7"/>
      <c r="D9" s="7"/>
      <c r="E9" s="7"/>
      <c r="F9" s="7"/>
      <c r="G9" s="7"/>
      <c r="H9" s="7"/>
      <c r="I9" s="7"/>
      <c r="J9" s="7"/>
    </row>
    <row r="10" spans="1:10" x14ac:dyDescent="0.2"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2"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2">
      <c r="A12" s="4" t="s">
        <v>21</v>
      </c>
      <c r="B12" s="7"/>
      <c r="C12" s="7"/>
      <c r="D12" s="7"/>
      <c r="E12" s="7">
        <f>SUBTOTAL(101,E5:E8)</f>
        <v>85.688275000000004</v>
      </c>
      <c r="F12" s="7">
        <f>SUBTOTAL(101,F5:F8)</f>
        <v>85.907724999999999</v>
      </c>
      <c r="G12" s="7"/>
      <c r="H12" s="7"/>
      <c r="I12" s="7"/>
      <c r="J12" s="7"/>
    </row>
    <row r="13" spans="1:10" x14ac:dyDescent="0.2">
      <c r="B13" s="7"/>
      <c r="C13" s="7"/>
      <c r="D13" s="7"/>
      <c r="E13" s="7">
        <f>STDEV(E5:E8)</f>
        <v>1.9747636989436695E-2</v>
      </c>
      <c r="F13" s="7">
        <f>STDEV(F5:F8)</f>
        <v>8.2359390276194822E-2</v>
      </c>
      <c r="G13" s="7"/>
      <c r="H13" s="7"/>
      <c r="I13" s="7"/>
      <c r="J13" s="7"/>
    </row>
    <row r="19" spans="2:10" x14ac:dyDescent="0.2">
      <c r="B19" t="s">
        <v>13</v>
      </c>
    </row>
    <row r="20" spans="2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2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2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2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25">
      <c r="B35" t="s">
        <v>14</v>
      </c>
    </row>
    <row r="36" spans="2:10" x14ac:dyDescent="0.2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opLeftCell="A15" workbookViewId="0">
      <selection activeCell="D34" sqref="D34"/>
    </sheetView>
  </sheetViews>
  <sheetFormatPr defaultColWidth="8.85546875" defaultRowHeight="15" x14ac:dyDescent="0.25"/>
  <cols>
    <col min="2" max="2" width="11.42578125" customWidth="1"/>
    <col min="3" max="3" width="13.42578125" customWidth="1"/>
    <col min="4" max="4" width="14.7109375" customWidth="1"/>
    <col min="5" max="5" width="14.85546875" customWidth="1"/>
    <col min="6" max="6" width="12.140625" customWidth="1"/>
    <col min="7" max="7" width="11.28515625" customWidth="1"/>
    <col min="8" max="8" width="13.42578125" customWidth="1"/>
    <col min="9" max="9" width="19.85546875" customWidth="1"/>
    <col min="10" max="10" width="18" customWidth="1"/>
  </cols>
  <sheetData>
    <row r="1" spans="1:14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2">
      <c r="B3" t="s">
        <v>22</v>
      </c>
    </row>
    <row r="4" spans="1:14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2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20</v>
      </c>
      <c r="N5" s="1"/>
    </row>
    <row r="6" spans="1:14" x14ac:dyDescent="0.2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16</v>
      </c>
      <c r="I6" s="2" t="s">
        <v>17</v>
      </c>
      <c r="J6" s="2" t="s">
        <v>11</v>
      </c>
    </row>
    <row r="7" spans="1:14" x14ac:dyDescent="0.2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18</v>
      </c>
      <c r="I7" s="2" t="s">
        <v>19</v>
      </c>
      <c r="J7" s="2" t="s">
        <v>11</v>
      </c>
    </row>
    <row r="8" spans="1:14" x14ac:dyDescent="0.2">
      <c r="B8" s="2">
        <v>12</v>
      </c>
      <c r="C8" s="2">
        <v>16</v>
      </c>
      <c r="D8" s="2">
        <v>510558</v>
      </c>
      <c r="E8" s="2">
        <v>85.462599999999995</v>
      </c>
      <c r="F8" s="2">
        <v>86.2697</v>
      </c>
      <c r="G8" s="2">
        <v>48</v>
      </c>
      <c r="H8" s="2">
        <v>566.55330000000004</v>
      </c>
      <c r="I8" s="2">
        <v>27939.581600000001</v>
      </c>
      <c r="J8" s="2" t="s">
        <v>20</v>
      </c>
    </row>
    <row r="9" spans="1:14" x14ac:dyDescent="0.2">
      <c r="B9" s="2"/>
      <c r="C9" s="2"/>
      <c r="D9" s="2"/>
      <c r="E9" s="2"/>
      <c r="F9" s="2"/>
      <c r="G9" s="2"/>
      <c r="H9" s="2"/>
      <c r="I9" s="2"/>
      <c r="J9" s="2"/>
    </row>
    <row r="10" spans="1:14" x14ac:dyDescent="0.2">
      <c r="A10" s="4" t="s">
        <v>21</v>
      </c>
      <c r="B10" s="2"/>
      <c r="C10" s="2"/>
      <c r="D10" s="2"/>
      <c r="E10" s="2">
        <f>SUBTOTAL(101,E5:E8)</f>
        <v>85.436400000000006</v>
      </c>
      <c r="F10" s="2">
        <f>SUBTOTAL(101,F5:F8)</f>
        <v>85.934399999999997</v>
      </c>
      <c r="G10" s="2"/>
      <c r="H10" s="2"/>
      <c r="I10" s="2"/>
      <c r="J10" s="2"/>
    </row>
    <row r="11" spans="1:14" x14ac:dyDescent="0.2">
      <c r="B11" s="2"/>
      <c r="C11" s="2"/>
      <c r="D11" s="2"/>
      <c r="E11" s="2">
        <f>STDEV(E5:E8)</f>
        <v>0.14266265570686046</v>
      </c>
      <c r="F11" s="2">
        <f>STDEV(F5:F8)</f>
        <v>0.2697287773548353</v>
      </c>
      <c r="G11" s="2"/>
      <c r="H11" s="2"/>
      <c r="I11" s="2"/>
      <c r="J11" s="2"/>
    </row>
    <row r="12" spans="1:14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2">
      <c r="B13" s="2"/>
      <c r="C13" s="2"/>
      <c r="D13" s="2"/>
      <c r="E13" s="2"/>
      <c r="F13" s="2"/>
      <c r="G13" s="2"/>
      <c r="H13" s="2"/>
      <c r="I13" s="2"/>
      <c r="J13" s="2"/>
    </row>
    <row r="19" spans="1:10" x14ac:dyDescent="0.2">
      <c r="B19" t="s">
        <v>35</v>
      </c>
    </row>
    <row r="20" spans="1:10" x14ac:dyDescent="0.2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1:10" x14ac:dyDescent="0.2">
      <c r="B21" s="2">
        <v>41</v>
      </c>
      <c r="C21" s="2">
        <v>4</v>
      </c>
      <c r="D21" s="2">
        <v>101324</v>
      </c>
      <c r="E21" s="2">
        <v>85.552000000000007</v>
      </c>
      <c r="F21" s="2">
        <v>86.076400000000007</v>
      </c>
      <c r="G21" s="2">
        <v>59</v>
      </c>
      <c r="H21" s="2" t="s">
        <v>42</v>
      </c>
      <c r="I21" s="2" t="s">
        <v>44</v>
      </c>
      <c r="J21" s="2" t="s">
        <v>28</v>
      </c>
    </row>
    <row r="22" spans="1:10" x14ac:dyDescent="0.2">
      <c r="B22" s="2">
        <v>95</v>
      </c>
      <c r="C22" s="2">
        <v>4</v>
      </c>
      <c r="D22" s="2">
        <v>101324</v>
      </c>
      <c r="E22" s="2">
        <v>85.407899999999998</v>
      </c>
      <c r="F22" s="2">
        <v>86.279499999999999</v>
      </c>
      <c r="G22" s="2">
        <v>73</v>
      </c>
      <c r="H22" s="2" t="s">
        <v>40</v>
      </c>
      <c r="I22" s="2" t="s">
        <v>41</v>
      </c>
      <c r="J22" s="2" t="s">
        <v>28</v>
      </c>
    </row>
    <row r="23" spans="1:10" x14ac:dyDescent="0.2">
      <c r="B23" s="2">
        <v>12</v>
      </c>
      <c r="C23" s="2">
        <v>4</v>
      </c>
      <c r="D23" s="2">
        <v>101324</v>
      </c>
      <c r="E23" s="2">
        <v>85.550299999999993</v>
      </c>
      <c r="F23" s="2">
        <v>86.3703</v>
      </c>
      <c r="G23" s="2">
        <v>74</v>
      </c>
      <c r="H23" s="2" t="s">
        <v>38</v>
      </c>
      <c r="I23" s="2" t="s">
        <v>39</v>
      </c>
      <c r="J23" s="2" t="s">
        <v>37</v>
      </c>
    </row>
    <row r="24" spans="1:10" x14ac:dyDescent="0.2">
      <c r="B24" s="2">
        <v>35</v>
      </c>
      <c r="C24" s="2">
        <v>4</v>
      </c>
      <c r="D24" s="2">
        <v>101324</v>
      </c>
      <c r="E24" s="2">
        <v>85.471900000000005</v>
      </c>
      <c r="F24" s="2">
        <v>86.191699999999997</v>
      </c>
      <c r="G24" s="2">
        <v>65</v>
      </c>
      <c r="H24" s="2" t="s">
        <v>36</v>
      </c>
      <c r="I24" s="2" t="s">
        <v>43</v>
      </c>
      <c r="J24" s="2" t="s">
        <v>37</v>
      </c>
    </row>
    <row r="25" spans="1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">
      <c r="A28" s="4" t="s">
        <v>21</v>
      </c>
      <c r="B28" s="2"/>
      <c r="C28" s="2"/>
      <c r="D28" s="2"/>
      <c r="E28" s="2">
        <f>SUBTOTAL(101,E21:E24)</f>
        <v>85.495525000000001</v>
      </c>
      <c r="F28" s="2">
        <f>SUBTOTAL(101,F21:F24)</f>
        <v>86.229475000000008</v>
      </c>
      <c r="G28" s="2"/>
      <c r="H28" s="2"/>
      <c r="I28" s="2"/>
      <c r="J28" s="2"/>
    </row>
    <row r="29" spans="1:10" x14ac:dyDescent="0.2">
      <c r="B29" s="2"/>
      <c r="C29" s="2"/>
      <c r="D29" s="2"/>
      <c r="E29" s="2">
        <f>STDEV(E21:E24)</f>
        <v>6.9344568400608708E-2</v>
      </c>
      <c r="F29" s="2">
        <f>STDEV(F21:F24)</f>
        <v>0.12542339959778653</v>
      </c>
      <c r="G29" s="2"/>
      <c r="H29" s="2"/>
      <c r="I29" s="2"/>
      <c r="J29" s="2"/>
    </row>
    <row r="35" spans="2:10" x14ac:dyDescent="0.2">
      <c r="B35" t="s">
        <v>6</v>
      </c>
    </row>
    <row r="36" spans="2:10" x14ac:dyDescent="0.2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2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46"/>
  <sheetViews>
    <sheetView topLeftCell="A31" workbookViewId="0">
      <selection activeCell="B44" sqref="B44"/>
    </sheetView>
  </sheetViews>
  <sheetFormatPr defaultColWidth="8.85546875" defaultRowHeight="15" x14ac:dyDescent="0.25"/>
  <sheetData>
    <row r="4" spans="3:11" x14ac:dyDescent="0.2">
      <c r="C4" t="s">
        <v>6</v>
      </c>
    </row>
    <row r="5" spans="3:11" x14ac:dyDescent="0.2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2">
      <c r="C6" s="2"/>
      <c r="D6" s="2"/>
      <c r="E6" s="2"/>
      <c r="F6" s="2"/>
      <c r="G6" s="2"/>
      <c r="H6" s="2"/>
      <c r="I6" s="2"/>
      <c r="J6" s="2"/>
      <c r="K6" s="2"/>
    </row>
    <row r="7" spans="3:11" x14ac:dyDescent="0.2">
      <c r="C7" s="2"/>
      <c r="D7" s="2"/>
      <c r="E7" s="2"/>
      <c r="F7" s="2"/>
      <c r="G7" s="2"/>
      <c r="H7" s="2"/>
      <c r="I7" s="2"/>
      <c r="J7" s="2"/>
      <c r="K7" s="2"/>
    </row>
    <row r="8" spans="3:11" x14ac:dyDescent="0.2">
      <c r="C8" s="2"/>
      <c r="D8" s="2"/>
      <c r="E8" s="2"/>
      <c r="F8" s="2"/>
      <c r="G8" s="2"/>
      <c r="H8" s="2"/>
      <c r="I8" s="2"/>
      <c r="J8" s="2"/>
      <c r="K8" s="2"/>
    </row>
    <row r="9" spans="3:11" x14ac:dyDescent="0.2">
      <c r="C9" s="2"/>
      <c r="D9" s="2"/>
      <c r="E9" s="2"/>
      <c r="F9" s="2"/>
      <c r="G9" s="2"/>
      <c r="H9" s="2"/>
      <c r="I9" s="2"/>
      <c r="J9" s="2"/>
      <c r="K9" s="2"/>
    </row>
    <row r="10" spans="3:11" x14ac:dyDescent="0.2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2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2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2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2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2">
      <c r="C20" t="s">
        <v>6</v>
      </c>
    </row>
    <row r="21" spans="3:11" x14ac:dyDescent="0.2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2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2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2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2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2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2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2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2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2">
      <c r="C30" s="2"/>
      <c r="D30" s="2"/>
      <c r="E30" s="2"/>
      <c r="F30" s="2"/>
      <c r="G30" s="2"/>
      <c r="H30" s="2"/>
      <c r="I30" s="2"/>
      <c r="J30" s="2"/>
      <c r="K30" s="2"/>
    </row>
    <row r="36" spans="3:11" x14ac:dyDescent="0.2">
      <c r="C36" t="s">
        <v>6</v>
      </c>
    </row>
    <row r="37" spans="3:11" x14ac:dyDescent="0.2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1" x14ac:dyDescent="0.2">
      <c r="C38" s="2"/>
      <c r="D38" s="2"/>
      <c r="E38" s="2"/>
      <c r="F38" s="2"/>
      <c r="G38" s="2"/>
      <c r="H38" s="2"/>
      <c r="I38" s="2"/>
      <c r="J38" s="2"/>
      <c r="K38" s="2"/>
    </row>
    <row r="39" spans="3:11" x14ac:dyDescent="0.2">
      <c r="C39" s="2"/>
      <c r="D39" s="2"/>
      <c r="E39" s="2"/>
      <c r="F39" s="2"/>
      <c r="G39" s="2"/>
      <c r="H39" s="2"/>
      <c r="I39" s="2"/>
      <c r="J39" s="2"/>
      <c r="K39" s="2"/>
    </row>
    <row r="40" spans="3:11" x14ac:dyDescent="0.2">
      <c r="C40" s="2"/>
      <c r="D40" s="2"/>
      <c r="E40" s="2"/>
      <c r="F40" s="2"/>
      <c r="G40" s="2"/>
      <c r="H40" s="2"/>
      <c r="I40" s="2"/>
      <c r="J40" s="2"/>
      <c r="K40" s="2"/>
    </row>
    <row r="41" spans="3:11" x14ac:dyDescent="0.2">
      <c r="C41" s="2"/>
      <c r="D41" s="2"/>
      <c r="E41" s="2"/>
      <c r="F41" s="2"/>
      <c r="G41" s="2"/>
      <c r="H41" s="2"/>
      <c r="I41" s="2"/>
      <c r="J41" s="2"/>
      <c r="K41" s="2"/>
    </row>
    <row r="42" spans="3:11" x14ac:dyDescent="0.2">
      <c r="C42" s="2"/>
      <c r="D42" s="2"/>
      <c r="E42" s="2"/>
      <c r="F42" s="2"/>
      <c r="G42" s="2"/>
      <c r="H42" s="2"/>
      <c r="I42" s="2"/>
      <c r="J42" s="2"/>
      <c r="K42" s="2"/>
    </row>
    <row r="43" spans="3:11" x14ac:dyDescent="0.2">
      <c r="C43" s="2"/>
      <c r="D43" s="2"/>
      <c r="E43" s="2"/>
      <c r="F43" s="2"/>
      <c r="G43" s="2"/>
      <c r="H43" s="2"/>
      <c r="I43" s="2"/>
      <c r="J43" s="2"/>
      <c r="K43" s="2"/>
    </row>
    <row r="44" spans="3:11" x14ac:dyDescent="0.2">
      <c r="C44" s="2"/>
      <c r="D44" s="2"/>
      <c r="E44" s="2"/>
      <c r="F44" s="2"/>
      <c r="G44" s="2"/>
      <c r="H44" s="2"/>
      <c r="I44" s="2"/>
      <c r="J44" s="2"/>
      <c r="K44" s="2"/>
    </row>
    <row r="45" spans="3:11" x14ac:dyDescent="0.2">
      <c r="C45" s="2"/>
      <c r="D45" s="2"/>
      <c r="E45" s="2"/>
      <c r="F45" s="2"/>
      <c r="G45" s="2"/>
      <c r="H45" s="2"/>
      <c r="I45" s="2"/>
      <c r="J45" s="2"/>
      <c r="K45" s="2"/>
    </row>
    <row r="46" spans="3:11" x14ac:dyDescent="0.2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abSelected="1" workbookViewId="0">
      <selection activeCell="M12" sqref="M12"/>
    </sheetView>
  </sheetViews>
  <sheetFormatPr defaultColWidth="8.85546875" defaultRowHeight="15" x14ac:dyDescent="0.25"/>
  <cols>
    <col min="3" max="3" width="11.28515625" customWidth="1"/>
    <col min="4" max="4" width="12.7109375" customWidth="1"/>
    <col min="5" max="5" width="14.28515625" customWidth="1"/>
    <col min="6" max="6" width="13.140625" customWidth="1"/>
    <col min="7" max="7" width="10.42578125" customWidth="1"/>
    <col min="8" max="8" width="15.42578125" customWidth="1"/>
    <col min="9" max="9" width="13.7109375" customWidth="1"/>
    <col min="10" max="10" width="17.140625" customWidth="1"/>
  </cols>
  <sheetData>
    <row r="1" spans="1:12" x14ac:dyDescent="0.2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L1" s="5"/>
    </row>
    <row r="2" spans="1:12" x14ac:dyDescent="0.2">
      <c r="L2" s="5"/>
    </row>
    <row r="3" spans="1:12" x14ac:dyDescent="0.2">
      <c r="B3" t="s">
        <v>45</v>
      </c>
      <c r="L3" s="5"/>
    </row>
    <row r="4" spans="1:12" x14ac:dyDescent="0.2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  <c r="L4" s="5"/>
    </row>
    <row r="5" spans="1:12" x14ac:dyDescent="0.2">
      <c r="B5" s="2">
        <v>41</v>
      </c>
      <c r="C5" s="2">
        <v>4</v>
      </c>
      <c r="D5" s="2">
        <v>102095</v>
      </c>
      <c r="E5" s="3">
        <v>85.742000000000004</v>
      </c>
      <c r="F5" s="2">
        <v>86.226100000000002</v>
      </c>
      <c r="G5" s="2">
        <v>71</v>
      </c>
      <c r="H5" s="2">
        <v>126.459</v>
      </c>
      <c r="I5" s="2">
        <v>9155.3444999999992</v>
      </c>
      <c r="J5" s="2" t="s">
        <v>20</v>
      </c>
    </row>
    <row r="6" spans="1:12" x14ac:dyDescent="0.2">
      <c r="B6" s="2">
        <v>95</v>
      </c>
      <c r="C6" s="2">
        <v>4</v>
      </c>
      <c r="D6" s="2">
        <v>102095</v>
      </c>
      <c r="E6" s="3">
        <v>85.761200000000002</v>
      </c>
      <c r="F6" s="2">
        <v>86.037700000000001</v>
      </c>
      <c r="G6" s="2">
        <v>62</v>
      </c>
      <c r="H6" s="2">
        <v>126.9375</v>
      </c>
      <c r="I6" s="2">
        <v>8047.9236000000001</v>
      </c>
      <c r="J6" s="2" t="s">
        <v>20</v>
      </c>
    </row>
    <row r="7" spans="1:12" x14ac:dyDescent="0.2">
      <c r="B7" s="2">
        <v>12</v>
      </c>
      <c r="C7" s="2">
        <v>4</v>
      </c>
      <c r="D7" s="2">
        <v>102095</v>
      </c>
      <c r="E7" s="3">
        <v>85.712299999999999</v>
      </c>
      <c r="F7" s="2">
        <v>86.254199999999997</v>
      </c>
      <c r="G7" s="2">
        <v>76</v>
      </c>
      <c r="H7" s="2">
        <v>125.071</v>
      </c>
      <c r="I7" s="2">
        <v>9679.8510000000006</v>
      </c>
      <c r="J7" s="2" t="s">
        <v>20</v>
      </c>
    </row>
    <row r="8" spans="1:12" x14ac:dyDescent="0.2">
      <c r="B8" s="2">
        <v>35</v>
      </c>
      <c r="C8" s="2">
        <v>4</v>
      </c>
      <c r="D8" s="2">
        <v>102095</v>
      </c>
      <c r="E8" s="2">
        <v>85.666200000000003</v>
      </c>
      <c r="F8" s="2">
        <v>86.0779</v>
      </c>
      <c r="G8" s="2">
        <v>63</v>
      </c>
      <c r="H8" s="2">
        <v>127.0316</v>
      </c>
      <c r="I8" s="2">
        <v>8180.7849999999999</v>
      </c>
      <c r="J8" s="2" t="s">
        <v>20</v>
      </c>
    </row>
    <row r="9" spans="1:12" x14ac:dyDescent="0.2">
      <c r="B9" s="2"/>
      <c r="C9" s="2"/>
      <c r="D9" s="2"/>
      <c r="E9" s="2"/>
      <c r="F9" s="2"/>
      <c r="G9" s="2"/>
      <c r="H9" s="2"/>
      <c r="I9" s="2"/>
      <c r="J9" s="2"/>
    </row>
    <row r="10" spans="1:12" x14ac:dyDescent="0.2">
      <c r="A10" s="4" t="s">
        <v>21</v>
      </c>
      <c r="B10" s="2"/>
      <c r="C10" s="2"/>
      <c r="D10" s="2"/>
      <c r="E10" s="2">
        <f>SUBTOTAL(101,E5:E8)</f>
        <v>85.720425000000006</v>
      </c>
      <c r="F10" s="2">
        <f>SUBTOTAL(101,F5:F8)</f>
        <v>86.148975000000007</v>
      </c>
      <c r="G10" s="2"/>
      <c r="H10" s="2"/>
      <c r="I10" s="2"/>
      <c r="J10" s="2"/>
    </row>
    <row r="11" spans="1:12" x14ac:dyDescent="0.2">
      <c r="B11" s="2"/>
      <c r="C11" s="2"/>
      <c r="D11" s="2"/>
      <c r="E11" s="2">
        <f>STDEV(E5:E8)</f>
        <v>4.137006768183981E-2</v>
      </c>
      <c r="F11" s="2">
        <f>STDEV(F5:F8)</f>
        <v>0.10716707750050797</v>
      </c>
      <c r="G11" s="2"/>
      <c r="H11" s="2"/>
      <c r="I11" s="2"/>
      <c r="J11" s="2"/>
    </row>
    <row r="12" spans="1:12" x14ac:dyDescent="0.2">
      <c r="B12" s="2"/>
      <c r="C12" s="2"/>
      <c r="D12" s="2"/>
      <c r="E12" s="2"/>
      <c r="F12" s="2"/>
      <c r="G12" s="2"/>
      <c r="H12" s="2"/>
      <c r="I12" s="2"/>
      <c r="J12" s="2"/>
    </row>
    <row r="13" spans="1:12" x14ac:dyDescent="0.25">
      <c r="B13" t="s">
        <v>45</v>
      </c>
    </row>
    <row r="14" spans="1:12" x14ac:dyDescent="0.25">
      <c r="B14" t="s">
        <v>0</v>
      </c>
      <c r="C14" t="s">
        <v>15</v>
      </c>
      <c r="D14" t="s">
        <v>9</v>
      </c>
      <c r="E14" t="s">
        <v>1</v>
      </c>
      <c r="F14" t="s">
        <v>2</v>
      </c>
      <c r="G14" t="s">
        <v>3</v>
      </c>
      <c r="H14" t="s">
        <v>4</v>
      </c>
      <c r="I14" t="s">
        <v>5</v>
      </c>
      <c r="J14" t="s">
        <v>10</v>
      </c>
    </row>
    <row r="15" spans="1:12" x14ac:dyDescent="0.25">
      <c r="B15" s="2">
        <v>41</v>
      </c>
      <c r="C15" s="2">
        <v>16</v>
      </c>
      <c r="D15" s="2"/>
      <c r="E15" s="3"/>
      <c r="F15" s="2"/>
      <c r="G15" s="2"/>
      <c r="H15" s="2"/>
      <c r="I15" s="2"/>
      <c r="J15" s="2"/>
    </row>
    <row r="16" spans="1:12" x14ac:dyDescent="0.25">
      <c r="B16" s="2">
        <v>95</v>
      </c>
      <c r="C16" s="2">
        <v>16</v>
      </c>
      <c r="D16" s="2"/>
      <c r="E16" s="3"/>
      <c r="F16" s="2"/>
      <c r="G16" s="2"/>
      <c r="H16" s="2"/>
      <c r="I16" s="2"/>
      <c r="J16" s="2"/>
    </row>
    <row r="17" spans="1:10" x14ac:dyDescent="0.25">
      <c r="B17" s="2">
        <v>12</v>
      </c>
      <c r="C17" s="2">
        <v>16</v>
      </c>
      <c r="D17" s="2"/>
      <c r="E17" s="3"/>
      <c r="F17" s="2"/>
      <c r="G17" s="2"/>
      <c r="H17" s="2"/>
      <c r="I17" s="2"/>
      <c r="J17" s="2"/>
    </row>
    <row r="18" spans="1:10" x14ac:dyDescent="0.25">
      <c r="B18" s="2">
        <v>35</v>
      </c>
      <c r="C18" s="2">
        <v>16</v>
      </c>
      <c r="D18" s="2"/>
      <c r="E18" s="2"/>
      <c r="F18" s="2"/>
      <c r="G18" s="2"/>
      <c r="H18" s="2"/>
      <c r="I18" s="2"/>
      <c r="J18" s="2"/>
    </row>
    <row r="19" spans="1:10" x14ac:dyDescent="0.25"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2">
      <c r="A20" s="4" t="s">
        <v>21</v>
      </c>
      <c r="B20" s="2"/>
      <c r="C20" s="2"/>
      <c r="D20" s="2"/>
      <c r="E20" s="2" t="e">
        <f>SUBTOTAL(101,E15:E18)</f>
        <v>#DIV/0!</v>
      </c>
      <c r="F20" s="2" t="e">
        <f>SUBTOTAL(101,F15:F18)</f>
        <v>#DIV/0!</v>
      </c>
      <c r="G20" s="2"/>
      <c r="H20" s="2"/>
      <c r="I20" s="2"/>
      <c r="J20" s="2"/>
    </row>
    <row r="21" spans="1:10" x14ac:dyDescent="0.2">
      <c r="B21" s="2"/>
      <c r="C21" s="2"/>
      <c r="D21" s="2"/>
      <c r="E21" s="2" t="e">
        <f>STDEV(E15:E18)</f>
        <v>#DIV/0!</v>
      </c>
      <c r="F21" s="2" t="e">
        <f>STDEV(F15:F18)</f>
        <v>#DIV/0!</v>
      </c>
      <c r="G21" s="2"/>
      <c r="H21" s="2"/>
      <c r="I21" s="2"/>
      <c r="J21" s="2"/>
    </row>
    <row r="22" spans="1:10" x14ac:dyDescent="0.2"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2"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2"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2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2"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25">
      <c r="B28" s="2"/>
      <c r="C28" s="2"/>
      <c r="D28" s="2"/>
      <c r="E28" s="2"/>
      <c r="F28" s="2"/>
      <c r="G28" s="2"/>
      <c r="H28" s="2"/>
      <c r="I28" s="2"/>
      <c r="J28" s="2"/>
    </row>
    <row r="37" spans="2:10" x14ac:dyDescent="0.2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2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2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2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2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2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2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2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2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2021-04-12T15:49:05Z</dcterms:modified>
</cp:coreProperties>
</file>