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chemy" sheetId="1" r:id="rId3"/>
  </sheets>
  <definedNames/>
  <calcPr/>
</workbook>
</file>

<file path=xl/sharedStrings.xml><?xml version="1.0" encoding="utf-8"?>
<sst xmlns="http://schemas.openxmlformats.org/spreadsheetml/2006/main" count="98" uniqueCount="69">
  <si>
    <t>First Item (red)</t>
  </si>
  <si>
    <t>Due to vandalism,</t>
  </si>
  <si>
    <t>A</t>
  </si>
  <si>
    <t>a</t>
  </si>
  <si>
    <t>G</t>
  </si>
  <si>
    <t>r</t>
  </si>
  <si>
    <t>N</t>
  </si>
  <si>
    <t>s</t>
  </si>
  <si>
    <t>t</t>
  </si>
  <si>
    <t>R</t>
  </si>
  <si>
    <t>p</t>
  </si>
  <si>
    <t>this sheet has been</t>
  </si>
  <si>
    <t>B</t>
  </si>
  <si>
    <t>b</t>
  </si>
  <si>
    <t>locked for editing.</t>
  </si>
  <si>
    <t>C</t>
  </si>
  <si>
    <t>c</t>
  </si>
  <si>
    <t>Second Item (blue)</t>
  </si>
  <si>
    <t>Please make your</t>
  </si>
  <si>
    <t>D</t>
  </si>
  <si>
    <t>d</t>
  </si>
  <si>
    <t>W</t>
  </si>
  <si>
    <t>e</t>
  </si>
  <si>
    <t>n</t>
  </si>
  <si>
    <t>h</t>
  </si>
  <si>
    <t>own copy.</t>
  </si>
  <si>
    <t>E</t>
  </si>
  <si>
    <t>F</t>
  </si>
  <si>
    <t>f</t>
  </si>
  <si>
    <t>Manual Holes</t>
  </si>
  <si>
    <t>g</t>
  </si>
  <si>
    <t>H</t>
  </si>
  <si>
    <t>I</t>
  </si>
  <si>
    <t>i</t>
  </si>
  <si>
    <t>J</t>
  </si>
  <si>
    <t>j</t>
  </si>
  <si>
    <t>K</t>
  </si>
  <si>
    <t>k</t>
  </si>
  <si>
    <t>L</t>
  </si>
  <si>
    <t>l</t>
  </si>
  <si>
    <t>M</t>
  </si>
  <si>
    <t>m</t>
  </si>
  <si>
    <t>O</t>
  </si>
  <si>
    <t>o</t>
  </si>
  <si>
    <t>P</t>
  </si>
  <si>
    <t>Q</t>
  </si>
  <si>
    <t>q</t>
  </si>
  <si>
    <t>S</t>
  </si>
  <si>
    <t>T</t>
  </si>
  <si>
    <t>Manual</t>
  </si>
  <si>
    <t>U</t>
  </si>
  <si>
    <t>u</t>
  </si>
  <si>
    <t>V</t>
  </si>
  <si>
    <t>v</t>
  </si>
  <si>
    <t>AND</t>
  </si>
  <si>
    <t>w</t>
  </si>
  <si>
    <t>X</t>
  </si>
  <si>
    <t>x</t>
  </si>
  <si>
    <t>OR</t>
  </si>
  <si>
    <t>?</t>
  </si>
  <si>
    <t>Y</t>
  </si>
  <si>
    <t>y</t>
  </si>
  <si>
    <t>!</t>
  </si>
  <si>
    <t>Z</t>
  </si>
  <si>
    <t>z</t>
  </si>
  <si>
    <t>XOR</t>
  </si>
  <si>
    <t>XAND</t>
  </si>
  <si>
    <t>NOT</t>
  </si>
  <si>
    <t>Unused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</si>
</sst>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  <color rgb="FF000000"/>
    </font>
    <font>
      <sz val="10.0"/>
      <color rgb="FF808080"/>
    </font>
    <font>
      <sz val="10.0"/>
      <color rgb="FF333333"/>
    </font>
  </fonts>
  <fills count="14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DDDDDD"/>
        <bgColor rgb="FFDDDDDD"/>
      </patternFill>
    </fill>
    <fill>
      <patternFill patternType="solid">
        <fgColor rgb="FFFF99CC"/>
        <bgColor rgb="FFFF99CC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99"/>
        <bgColor rgb="FFFFFF99"/>
      </patternFill>
    </fill>
    <fill>
      <patternFill patternType="solid">
        <fgColor rgb="FF808000"/>
        <bgColor rgb="FF808000"/>
      </patternFill>
    </fill>
    <fill>
      <patternFill patternType="solid">
        <fgColor rgb="FF800080"/>
        <bgColor rgb="FF800080"/>
      </patternFill>
    </fill>
    <fill>
      <patternFill patternType="solid">
        <fgColor rgb="FF808080"/>
        <bgColor rgb="FF80808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3" fontId="1" numFmtId="0" xfId="0" applyAlignment="1" applyBorder="1" applyFill="1" applyFont="1">
      <alignment horizontal="center" shrinkToFit="0" vertical="bottom" wrapText="1"/>
    </xf>
    <xf borderId="1" fillId="4" fontId="1" numFmtId="0" xfId="0" applyAlignment="1" applyBorder="1" applyFill="1" applyFont="1">
      <alignment horizontal="center" readingOrder="0" shrinkToFit="0" vertical="bottom" wrapText="1"/>
    </xf>
    <xf borderId="4" fillId="2" fontId="2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horizontal="center" shrinkToFit="0" vertical="bottom" wrapText="1"/>
    </xf>
    <xf borderId="4" fillId="3" fontId="4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shrinkToFit="0" vertical="bottom" wrapText="1"/>
    </xf>
    <xf borderId="4" fillId="5" fontId="2" numFmtId="0" xfId="0" applyAlignment="1" applyBorder="1" applyFill="1" applyFont="1">
      <alignment horizontal="center" readingOrder="0" shrinkToFit="0" vertical="bottom" wrapText="0"/>
    </xf>
    <xf borderId="4" fillId="6" fontId="2" numFmtId="0" xfId="0" applyAlignment="1" applyBorder="1" applyFill="1" applyFont="1">
      <alignment horizontal="center" readingOrder="0" shrinkToFit="0" vertical="bottom" wrapText="0"/>
    </xf>
    <xf borderId="4" fillId="7" fontId="2" numFmtId="0" xfId="0" applyAlignment="1" applyBorder="1" applyFill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4" fillId="8" fontId="2" numFmtId="0" xfId="0" applyAlignment="1" applyBorder="1" applyFill="1" applyFont="1">
      <alignment horizontal="center" shrinkToFit="0" vertical="bottom" wrapText="0"/>
    </xf>
    <xf borderId="4" fillId="9" fontId="2" numFmtId="0" xfId="0" applyAlignment="1" applyBorder="1" applyFill="1" applyFont="1">
      <alignment horizontal="center" shrinkToFit="0" vertical="bottom" wrapText="0"/>
    </xf>
    <xf borderId="4" fillId="10" fontId="2" numFmtId="0" xfId="0" applyAlignment="1" applyBorder="1" applyFill="1" applyFont="1">
      <alignment horizontal="center" readingOrder="0" shrinkToFit="0" vertical="bottom" wrapText="0"/>
    </xf>
    <xf borderId="4" fillId="11" fontId="2" numFmtId="0" xfId="0" applyAlignment="1" applyBorder="1" applyFill="1" applyFont="1">
      <alignment horizontal="center" shrinkToFit="0" vertical="bottom" wrapText="0"/>
    </xf>
    <xf borderId="4" fillId="5" fontId="1" numFmtId="0" xfId="0" applyAlignment="1" applyBorder="1" applyFont="1">
      <alignment horizontal="center" readingOrder="0" shrinkToFit="0" vertical="bottom" wrapText="1"/>
    </xf>
    <xf borderId="4" fillId="12" fontId="2" numFmtId="0" xfId="0" applyAlignment="1" applyBorder="1" applyFill="1" applyFont="1">
      <alignment horizontal="center" shrinkToFit="0" vertical="bottom" wrapText="0"/>
    </xf>
    <xf borderId="4" fillId="5" fontId="1" numFmtId="0" xfId="0" applyAlignment="1" applyBorder="1" applyFont="1">
      <alignment horizontal="center" shrinkToFit="0" vertical="bottom" wrapText="1"/>
    </xf>
    <xf borderId="1" fillId="13" fontId="1" numFmtId="0" xfId="0" applyAlignment="1" applyBorder="1" applyFill="1" applyFont="1">
      <alignment horizontal="center" readingOrder="0" shrinkToFit="0" vertical="bottom" wrapText="1"/>
    </xf>
    <xf borderId="4" fillId="12" fontId="1" numFmtId="0" xfId="0" applyAlignment="1" applyBorder="1" applyFont="1">
      <alignment horizontal="center" shrinkToFit="0" vertical="bottom" wrapText="1"/>
    </xf>
    <xf borderId="4" fillId="12" fontId="1" numFmtId="0" xfId="0" applyAlignment="1" applyBorder="1" applyFont="1">
      <alignment horizontal="center" shrinkToFit="0" vertical="bottom" wrapText="1"/>
    </xf>
    <xf borderId="4" fillId="12" fontId="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5" width="3.71"/>
    <col customWidth="1" min="16" max="16" width="3.29"/>
    <col customWidth="1" min="17" max="17" width="3.71"/>
    <col customWidth="1" min="18" max="18" width="3.14"/>
    <col customWidth="1" min="19" max="19" width="3.71"/>
    <col customWidth="1" min="20" max="20" width="2.57"/>
    <col customWidth="1" min="21" max="22" width="3.71"/>
    <col customWidth="1" min="23" max="23" width="2.86"/>
    <col customWidth="1" min="24" max="26" width="3.71"/>
    <col customWidth="1" min="27" max="27" width="2.29"/>
    <col customWidth="1" min="28" max="28" width="2.43"/>
    <col customWidth="1" min="29" max="30" width="3.14"/>
    <col customWidth="1" min="31" max="31" width="3.0"/>
    <col customWidth="1" min="32" max="32" width="3.14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 t="s">
        <v>1</v>
      </c>
      <c r="K1" s="2"/>
      <c r="L1" s="2"/>
      <c r="M1" s="2"/>
      <c r="N1" s="3"/>
      <c r="O1" s="4"/>
      <c r="P1" s="6">
        <v>0.0</v>
      </c>
      <c r="Q1" s="6">
        <v>0.0</v>
      </c>
      <c r="R1" s="6" t="s">
        <v>2</v>
      </c>
      <c r="S1" s="6">
        <v>10.0</v>
      </c>
      <c r="T1" s="6" t="s">
        <v>3</v>
      </c>
      <c r="U1" s="6">
        <v>36.0</v>
      </c>
      <c r="V1" s="7"/>
      <c r="W1" s="8">
        <f>IF(A3&gt;=32,A3-32,A3)</f>
        <v>16</v>
      </c>
      <c r="X1" s="8">
        <f>IF(C3&gt;=32,C3-32,C3)</f>
        <v>23</v>
      </c>
      <c r="Y1" s="8">
        <f>IF(E3&gt;=32,E3-32,E3)</f>
        <v>23</v>
      </c>
      <c r="Z1" s="8">
        <f>IF(G3&gt;=32,G3-32,G3)</f>
        <v>1</v>
      </c>
      <c r="AA1" s="9"/>
      <c r="AB1" s="9"/>
      <c r="AC1" s="8">
        <f>IF(A6&gt;=32,A6-32,A6)</f>
        <v>0</v>
      </c>
      <c r="AD1" s="8">
        <f>IF(C6&gt;=32,C6-32,C6)</f>
        <v>8</v>
      </c>
      <c r="AE1" s="8">
        <f>IF(E6&gt;=32,E6-32,E6)</f>
        <v>6</v>
      </c>
      <c r="AF1" s="8">
        <f>IF(G6&gt;=32,G6-32,G6)</f>
        <v>8</v>
      </c>
    </row>
    <row r="2" ht="12.0" customHeight="1">
      <c r="A2" s="10" t="s">
        <v>4</v>
      </c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>
        <v>1.0</v>
      </c>
      <c r="H2" s="10" t="s">
        <v>10</v>
      </c>
      <c r="I2" s="4"/>
      <c r="J2" s="1" t="s">
        <v>11</v>
      </c>
      <c r="K2" s="2"/>
      <c r="L2" s="2"/>
      <c r="M2" s="2"/>
      <c r="N2" s="3"/>
      <c r="O2" s="4"/>
      <c r="P2" s="6">
        <v>1.0</v>
      </c>
      <c r="Q2" s="6">
        <v>1.0</v>
      </c>
      <c r="R2" s="6" t="s">
        <v>12</v>
      </c>
      <c r="S2" s="6">
        <v>11.0</v>
      </c>
      <c r="T2" s="6" t="s">
        <v>13</v>
      </c>
      <c r="U2" s="6">
        <v>37.0</v>
      </c>
      <c r="V2" s="7"/>
      <c r="W2" s="8">
        <f t="shared" ref="W2:Z2" si="1">IF(W1&gt;=16,W1-16,W1)</f>
        <v>0</v>
      </c>
      <c r="X2" s="8">
        <f t="shared" si="1"/>
        <v>7</v>
      </c>
      <c r="Y2" s="8">
        <f t="shared" si="1"/>
        <v>7</v>
      </c>
      <c r="Z2" s="8">
        <f t="shared" si="1"/>
        <v>1</v>
      </c>
      <c r="AA2" s="9"/>
      <c r="AB2" s="9"/>
      <c r="AC2" s="8">
        <f t="shared" ref="AC2:AF2" si="2">IF(AC1&gt;=16,AC1-16,AC1)</f>
        <v>0</v>
      </c>
      <c r="AD2" s="8">
        <f t="shared" si="2"/>
        <v>8</v>
      </c>
      <c r="AE2" s="8">
        <f t="shared" si="2"/>
        <v>6</v>
      </c>
      <c r="AF2" s="8">
        <f t="shared" si="2"/>
        <v>8</v>
      </c>
    </row>
    <row r="3" ht="12.0" customHeight="1">
      <c r="A3" s="11">
        <v>16.0</v>
      </c>
      <c r="B3" s="11">
        <v>53.0</v>
      </c>
      <c r="C3" s="11">
        <v>23.0</v>
      </c>
      <c r="D3" s="11">
        <v>54.0</v>
      </c>
      <c r="E3" s="11">
        <v>55.0</v>
      </c>
      <c r="F3" s="11">
        <v>27.0</v>
      </c>
      <c r="G3" s="11">
        <v>1.0</v>
      </c>
      <c r="H3" s="11">
        <v>51.0</v>
      </c>
      <c r="I3" s="4"/>
      <c r="J3" s="1" t="s">
        <v>14</v>
      </c>
      <c r="K3" s="2"/>
      <c r="L3" s="2"/>
      <c r="M3" s="2"/>
      <c r="N3" s="3"/>
      <c r="O3" s="4"/>
      <c r="P3" s="6">
        <v>2.0</v>
      </c>
      <c r="Q3" s="6">
        <v>2.0</v>
      </c>
      <c r="R3" s="6" t="s">
        <v>15</v>
      </c>
      <c r="S3" s="6">
        <v>12.0</v>
      </c>
      <c r="T3" s="6" t="s">
        <v>16</v>
      </c>
      <c r="U3" s="6">
        <v>38.0</v>
      </c>
      <c r="V3" s="7"/>
      <c r="W3" s="8">
        <f t="shared" ref="W3:Z3" si="3">IF(W2&gt;=8,W2-8,W2)</f>
        <v>0</v>
      </c>
      <c r="X3" s="8">
        <f t="shared" si="3"/>
        <v>7</v>
      </c>
      <c r="Y3" s="8">
        <f t="shared" si="3"/>
        <v>7</v>
      </c>
      <c r="Z3" s="8">
        <f t="shared" si="3"/>
        <v>1</v>
      </c>
      <c r="AA3" s="9"/>
      <c r="AB3" s="9"/>
      <c r="AC3" s="8">
        <f t="shared" ref="AC3:AF3" si="4">IF(AC2&gt;=8,AC2-8,AC2)</f>
        <v>0</v>
      </c>
      <c r="AD3" s="8">
        <f t="shared" si="4"/>
        <v>0</v>
      </c>
      <c r="AE3" s="8">
        <f t="shared" si="4"/>
        <v>6</v>
      </c>
      <c r="AF3" s="8">
        <f t="shared" si="4"/>
        <v>0</v>
      </c>
    </row>
    <row r="4" ht="12.0" customHeight="1">
      <c r="A4" s="1" t="s">
        <v>17</v>
      </c>
      <c r="B4" s="2"/>
      <c r="C4" s="2"/>
      <c r="D4" s="2"/>
      <c r="E4" s="2"/>
      <c r="F4" s="2"/>
      <c r="G4" s="2"/>
      <c r="H4" s="3"/>
      <c r="I4" s="4"/>
      <c r="J4" s="1" t="s">
        <v>18</v>
      </c>
      <c r="K4" s="2"/>
      <c r="L4" s="2"/>
      <c r="M4" s="2"/>
      <c r="N4" s="3"/>
      <c r="O4" s="4"/>
      <c r="P4" s="6">
        <v>3.0</v>
      </c>
      <c r="Q4" s="6">
        <v>3.0</v>
      </c>
      <c r="R4" s="6" t="s">
        <v>19</v>
      </c>
      <c r="S4" s="6">
        <v>13.0</v>
      </c>
      <c r="T4" s="6" t="s">
        <v>20</v>
      </c>
      <c r="U4" s="6">
        <v>39.0</v>
      </c>
      <c r="V4" s="7"/>
      <c r="W4" s="8">
        <f t="shared" ref="W4:Z4" si="5">IF(W3&gt;=4,W3-4,W3)</f>
        <v>0</v>
      </c>
      <c r="X4" s="8">
        <f t="shared" si="5"/>
        <v>3</v>
      </c>
      <c r="Y4" s="8">
        <f t="shared" si="5"/>
        <v>3</v>
      </c>
      <c r="Z4" s="8">
        <f t="shared" si="5"/>
        <v>1</v>
      </c>
      <c r="AA4" s="9"/>
      <c r="AB4" s="9"/>
      <c r="AC4" s="8">
        <f t="shared" ref="AC4:AF4" si="6">IF(AC3&gt;=4,AC3-4,AC3)</f>
        <v>0</v>
      </c>
      <c r="AD4" s="8">
        <f t="shared" si="6"/>
        <v>0</v>
      </c>
      <c r="AE4" s="8">
        <f t="shared" si="6"/>
        <v>2</v>
      </c>
      <c r="AF4" s="8">
        <f t="shared" si="6"/>
        <v>0</v>
      </c>
    </row>
    <row r="5" ht="12.0" customHeight="1">
      <c r="A5" s="10" t="s">
        <v>21</v>
      </c>
      <c r="B5" s="10" t="s">
        <v>5</v>
      </c>
      <c r="C5" s="10" t="s">
        <v>22</v>
      </c>
      <c r="D5" s="10" t="s">
        <v>23</v>
      </c>
      <c r="E5" s="10" t="s">
        <v>16</v>
      </c>
      <c r="F5" s="10" t="s">
        <v>24</v>
      </c>
      <c r="G5" s="10" t="s">
        <v>22</v>
      </c>
      <c r="H5" s="10" t="s">
        <v>20</v>
      </c>
      <c r="I5" s="4"/>
      <c r="J5" s="1" t="s">
        <v>25</v>
      </c>
      <c r="K5" s="2"/>
      <c r="L5" s="2"/>
      <c r="M5" s="2"/>
      <c r="N5" s="3"/>
      <c r="O5" s="4"/>
      <c r="P5" s="6">
        <v>4.0</v>
      </c>
      <c r="Q5" s="6">
        <v>4.0</v>
      </c>
      <c r="R5" s="6" t="s">
        <v>26</v>
      </c>
      <c r="S5" s="6">
        <v>14.0</v>
      </c>
      <c r="T5" s="6" t="s">
        <v>22</v>
      </c>
      <c r="U5" s="6">
        <v>40.0</v>
      </c>
      <c r="V5" s="7"/>
      <c r="W5" s="8">
        <f t="shared" ref="W5:Z5" si="7">IF(W4&gt;=2,W4-2,W4)</f>
        <v>0</v>
      </c>
      <c r="X5" s="8">
        <f t="shared" si="7"/>
        <v>1</v>
      </c>
      <c r="Y5" s="8">
        <f t="shared" si="7"/>
        <v>1</v>
      </c>
      <c r="Z5" s="8">
        <f t="shared" si="7"/>
        <v>1</v>
      </c>
      <c r="AA5" s="9"/>
      <c r="AB5" s="9"/>
      <c r="AC5" s="8">
        <f t="shared" ref="AC5:AF5" si="8">IF(AC4&gt;=2,AC4-2,AC4)</f>
        <v>0</v>
      </c>
      <c r="AD5" s="8">
        <f t="shared" si="8"/>
        <v>0</v>
      </c>
      <c r="AE5" s="8">
        <f t="shared" si="8"/>
        <v>0</v>
      </c>
      <c r="AF5" s="8">
        <f t="shared" si="8"/>
        <v>0</v>
      </c>
    </row>
    <row r="6" ht="12.0" customHeight="1">
      <c r="A6" s="12">
        <v>32.0</v>
      </c>
      <c r="B6" s="12">
        <v>53.0</v>
      </c>
      <c r="C6" s="12">
        <v>40.0</v>
      </c>
      <c r="D6" s="12">
        <v>49.0</v>
      </c>
      <c r="E6" s="12">
        <v>38.0</v>
      </c>
      <c r="F6" s="12">
        <v>43.0</v>
      </c>
      <c r="G6" s="12">
        <v>40.0</v>
      </c>
      <c r="H6" s="12">
        <v>39.0</v>
      </c>
      <c r="I6" s="4"/>
      <c r="J6" s="4"/>
      <c r="K6" s="4"/>
      <c r="L6" s="4"/>
      <c r="M6" s="4"/>
      <c r="N6" s="4"/>
      <c r="O6" s="4"/>
      <c r="P6" s="6">
        <v>5.0</v>
      </c>
      <c r="Q6" s="6">
        <v>5.0</v>
      </c>
      <c r="R6" s="6" t="s">
        <v>27</v>
      </c>
      <c r="S6" s="6">
        <v>15.0</v>
      </c>
      <c r="T6" s="6" t="s">
        <v>28</v>
      </c>
      <c r="U6" s="6">
        <v>41.0</v>
      </c>
      <c r="V6" s="7"/>
      <c r="W6" s="8">
        <f t="shared" ref="W6:Z6" si="9">IF(W5&gt;=1,W5-1,W5)</f>
        <v>0</v>
      </c>
      <c r="X6" s="8">
        <f t="shared" si="9"/>
        <v>0</v>
      </c>
      <c r="Y6" s="8">
        <f t="shared" si="9"/>
        <v>0</v>
      </c>
      <c r="Z6" s="8">
        <f t="shared" si="9"/>
        <v>0</v>
      </c>
      <c r="AA6" s="9"/>
      <c r="AB6" s="9"/>
      <c r="AC6" s="8">
        <f t="shared" ref="AC6:AF6" si="10">IF(AC5&gt;=1,AC5-1,AC5)</f>
        <v>0</v>
      </c>
      <c r="AD6" s="8">
        <f t="shared" si="10"/>
        <v>0</v>
      </c>
      <c r="AE6" s="8">
        <f t="shared" si="10"/>
        <v>0</v>
      </c>
      <c r="AF6" s="8">
        <f t="shared" si="10"/>
        <v>0</v>
      </c>
    </row>
    <row r="7" ht="12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13" t="s">
        <v>29</v>
      </c>
      <c r="L7" s="2"/>
      <c r="M7" s="2"/>
      <c r="N7" s="3"/>
      <c r="O7" s="4"/>
      <c r="P7" s="6">
        <v>6.0</v>
      </c>
      <c r="Q7" s="6">
        <v>6.0</v>
      </c>
      <c r="R7" s="6" t="s">
        <v>4</v>
      </c>
      <c r="S7" s="6">
        <v>16.0</v>
      </c>
      <c r="T7" s="6" t="s">
        <v>30</v>
      </c>
      <c r="U7" s="6">
        <v>42.0</v>
      </c>
      <c r="V7" s="7"/>
      <c r="W7" s="8">
        <f>IF(B3&gt;=32,B3-32,B3)</f>
        <v>21</v>
      </c>
      <c r="X7" s="8">
        <f>IF(D3&gt;=32,D3-32,D3)</f>
        <v>22</v>
      </c>
      <c r="Y7" s="8">
        <f>IF(F3&gt;=32,F3-32,F3)</f>
        <v>27</v>
      </c>
      <c r="Z7" s="8">
        <f>IF(H3&gt;=32,H3-32,H3)</f>
        <v>19</v>
      </c>
      <c r="AA7" s="9"/>
      <c r="AB7" s="9"/>
      <c r="AC7" s="8">
        <f>IF(B6&gt;=32,B6-32,B6)</f>
        <v>21</v>
      </c>
      <c r="AD7" s="8">
        <f>IF(D6&gt;=32,D6-32,D6)</f>
        <v>17</v>
      </c>
      <c r="AE7" s="8">
        <f>IF(F6&gt;=32,F6-32,F6)</f>
        <v>11</v>
      </c>
      <c r="AF7" s="8">
        <f>IF(H6&gt;=32,H6-32,H6)</f>
        <v>7</v>
      </c>
    </row>
    <row r="8" ht="12.0" customHeight="1">
      <c r="A8" s="14">
        <f>IF(A3&gt;=32,1,0)</f>
        <v>0</v>
      </c>
      <c r="B8" s="14">
        <f>IF(C3&gt;=32,1,0)</f>
        <v>0</v>
      </c>
      <c r="C8" s="14">
        <f>IF(E3&gt;=32,1,0)</f>
        <v>1</v>
      </c>
      <c r="D8" s="14">
        <f>IF(G3&gt;=32,1,0)</f>
        <v>0</v>
      </c>
      <c r="E8" s="4"/>
      <c r="F8" s="15">
        <f>IF(A6&gt;=32,1,0)</f>
        <v>1</v>
      </c>
      <c r="G8" s="15">
        <f>IF(C6&gt;=32,1,0)</f>
        <v>1</v>
      </c>
      <c r="H8" s="15">
        <f>IF(E6&gt;=32,1,0)</f>
        <v>1</v>
      </c>
      <c r="I8" s="15">
        <f>IF(G6&gt;=32,1,0)</f>
        <v>1</v>
      </c>
      <c r="J8" s="4"/>
      <c r="K8" s="16">
        <v>0.0</v>
      </c>
      <c r="L8" s="16">
        <v>0.0</v>
      </c>
      <c r="M8" s="16">
        <v>0.0</v>
      </c>
      <c r="N8" s="16">
        <v>0.0</v>
      </c>
      <c r="O8" s="4"/>
      <c r="P8" s="6">
        <v>7.0</v>
      </c>
      <c r="Q8" s="6">
        <v>7.0</v>
      </c>
      <c r="R8" s="6" t="s">
        <v>31</v>
      </c>
      <c r="S8" s="6">
        <v>17.0</v>
      </c>
      <c r="T8" s="6" t="s">
        <v>24</v>
      </c>
      <c r="U8" s="6">
        <v>43.0</v>
      </c>
      <c r="V8" s="7"/>
      <c r="W8" s="8">
        <f t="shared" ref="W8:Z8" si="11">IF(W7&gt;=16,W7-16,W7)</f>
        <v>5</v>
      </c>
      <c r="X8" s="8">
        <f t="shared" si="11"/>
        <v>6</v>
      </c>
      <c r="Y8" s="8">
        <f t="shared" si="11"/>
        <v>11</v>
      </c>
      <c r="Z8" s="8">
        <f t="shared" si="11"/>
        <v>3</v>
      </c>
      <c r="AA8" s="9"/>
      <c r="AB8" s="9"/>
      <c r="AC8" s="8">
        <f t="shared" ref="AC8:AF8" si="12">IF(AC7&gt;=16,AC7-16,AC7)</f>
        <v>5</v>
      </c>
      <c r="AD8" s="8">
        <f t="shared" si="12"/>
        <v>1</v>
      </c>
      <c r="AE8" s="8">
        <f t="shared" si="12"/>
        <v>11</v>
      </c>
      <c r="AF8" s="8">
        <f t="shared" si="12"/>
        <v>7</v>
      </c>
    </row>
    <row r="9" ht="12.0" customHeight="1">
      <c r="A9" s="14">
        <f t="shared" ref="A9:D9" si="13">IF(W1&gt;=16,1,0)</f>
        <v>1</v>
      </c>
      <c r="B9" s="14">
        <f t="shared" si="13"/>
        <v>1</v>
      </c>
      <c r="C9" s="14">
        <f t="shared" si="13"/>
        <v>1</v>
      </c>
      <c r="D9" s="14">
        <f t="shared" si="13"/>
        <v>0</v>
      </c>
      <c r="E9" s="4"/>
      <c r="F9" s="15">
        <f t="shared" ref="F9:I9" si="14">IF(AC1&gt;=16,1,0)</f>
        <v>0</v>
      </c>
      <c r="G9" s="15">
        <f t="shared" si="14"/>
        <v>0</v>
      </c>
      <c r="H9" s="15">
        <f t="shared" si="14"/>
        <v>0</v>
      </c>
      <c r="I9" s="15">
        <f t="shared" si="14"/>
        <v>0</v>
      </c>
      <c r="J9" s="4"/>
      <c r="K9" s="16">
        <v>0.0</v>
      </c>
      <c r="L9" s="16">
        <v>0.0</v>
      </c>
      <c r="M9" s="16">
        <v>0.0</v>
      </c>
      <c r="N9" s="16">
        <v>0.0</v>
      </c>
      <c r="O9" s="4"/>
      <c r="P9" s="6">
        <v>8.0</v>
      </c>
      <c r="Q9" s="6">
        <v>8.0</v>
      </c>
      <c r="R9" s="6" t="s">
        <v>32</v>
      </c>
      <c r="S9" s="6">
        <v>18.0</v>
      </c>
      <c r="T9" s="6" t="s">
        <v>33</v>
      </c>
      <c r="U9" s="6">
        <v>44.0</v>
      </c>
      <c r="V9" s="7"/>
      <c r="W9" s="8">
        <f t="shared" ref="W9:Z9" si="15">IF(W8&gt;=8,W8-8,W8)</f>
        <v>5</v>
      </c>
      <c r="X9" s="8">
        <f t="shared" si="15"/>
        <v>6</v>
      </c>
      <c r="Y9" s="8">
        <f t="shared" si="15"/>
        <v>3</v>
      </c>
      <c r="Z9" s="8">
        <f t="shared" si="15"/>
        <v>3</v>
      </c>
      <c r="AA9" s="9"/>
      <c r="AB9" s="9"/>
      <c r="AC9" s="8">
        <f t="shared" ref="AC9:AF9" si="16">IF(AC8&gt;=8,AC8-8,AC8)</f>
        <v>5</v>
      </c>
      <c r="AD9" s="8">
        <f t="shared" si="16"/>
        <v>1</v>
      </c>
      <c r="AE9" s="8">
        <f t="shared" si="16"/>
        <v>3</v>
      </c>
      <c r="AF9" s="8">
        <f t="shared" si="16"/>
        <v>7</v>
      </c>
    </row>
    <row r="10" ht="12.0" customHeight="1">
      <c r="A10" s="14">
        <f t="shared" ref="A10:D10" si="17">IF(W2&gt;=8,1,0)</f>
        <v>0</v>
      </c>
      <c r="B10" s="14">
        <f t="shared" si="17"/>
        <v>0</v>
      </c>
      <c r="C10" s="14">
        <f t="shared" si="17"/>
        <v>0</v>
      </c>
      <c r="D10" s="14">
        <f t="shared" si="17"/>
        <v>0</v>
      </c>
      <c r="E10" s="4"/>
      <c r="F10" s="15">
        <f t="shared" ref="F10:I10" si="18">IF(AC2&gt;=8,1,0)</f>
        <v>0</v>
      </c>
      <c r="G10" s="15">
        <f t="shared" si="18"/>
        <v>1</v>
      </c>
      <c r="H10" s="15">
        <f t="shared" si="18"/>
        <v>0</v>
      </c>
      <c r="I10" s="15">
        <f t="shared" si="18"/>
        <v>1</v>
      </c>
      <c r="J10" s="4"/>
      <c r="K10" s="16">
        <v>0.0</v>
      </c>
      <c r="L10" s="16">
        <v>0.0</v>
      </c>
      <c r="M10" s="16">
        <v>0.0</v>
      </c>
      <c r="N10" s="16">
        <v>0.0</v>
      </c>
      <c r="O10" s="4"/>
      <c r="P10" s="6">
        <v>9.0</v>
      </c>
      <c r="Q10" s="6">
        <v>9.0</v>
      </c>
      <c r="R10" s="6" t="s">
        <v>34</v>
      </c>
      <c r="S10" s="6">
        <v>19.0</v>
      </c>
      <c r="T10" s="6" t="s">
        <v>35</v>
      </c>
      <c r="U10" s="6">
        <v>45.0</v>
      </c>
      <c r="V10" s="7"/>
      <c r="W10" s="8">
        <f t="shared" ref="W10:Z10" si="19">IF(W9&gt;=4,W9-4,W9)</f>
        <v>1</v>
      </c>
      <c r="X10" s="8">
        <f t="shared" si="19"/>
        <v>2</v>
      </c>
      <c r="Y10" s="8">
        <f t="shared" si="19"/>
        <v>3</v>
      </c>
      <c r="Z10" s="8">
        <f t="shared" si="19"/>
        <v>3</v>
      </c>
      <c r="AA10" s="9"/>
      <c r="AB10" s="9"/>
      <c r="AC10" s="8">
        <f t="shared" ref="AC10:AF10" si="20">IF(AC9&gt;=4,AC9-4,AC9)</f>
        <v>1</v>
      </c>
      <c r="AD10" s="8">
        <f t="shared" si="20"/>
        <v>1</v>
      </c>
      <c r="AE10" s="8">
        <f t="shared" si="20"/>
        <v>3</v>
      </c>
      <c r="AF10" s="8">
        <f t="shared" si="20"/>
        <v>3</v>
      </c>
    </row>
    <row r="11" ht="12.0" customHeight="1">
      <c r="A11" s="14">
        <f t="shared" ref="A11:D11" si="21">IF(W3&gt;=4,1,0)</f>
        <v>0</v>
      </c>
      <c r="B11" s="14">
        <f t="shared" si="21"/>
        <v>1</v>
      </c>
      <c r="C11" s="14">
        <f t="shared" si="21"/>
        <v>1</v>
      </c>
      <c r="D11" s="14">
        <f t="shared" si="21"/>
        <v>0</v>
      </c>
      <c r="E11" s="4"/>
      <c r="F11" s="15">
        <f t="shared" ref="F11:I11" si="22">IF(AC3&gt;=4,1,0)</f>
        <v>0</v>
      </c>
      <c r="G11" s="15">
        <f t="shared" si="22"/>
        <v>0</v>
      </c>
      <c r="H11" s="15">
        <f t="shared" si="22"/>
        <v>1</v>
      </c>
      <c r="I11" s="15">
        <f t="shared" si="22"/>
        <v>0</v>
      </c>
      <c r="J11" s="4"/>
      <c r="K11" s="16">
        <v>0.0</v>
      </c>
      <c r="L11" s="16">
        <v>0.0</v>
      </c>
      <c r="M11" s="16">
        <v>0.0</v>
      </c>
      <c r="N11" s="16">
        <v>0.0</v>
      </c>
      <c r="O11" s="4"/>
      <c r="P11" s="4"/>
      <c r="Q11" s="4"/>
      <c r="R11" s="6" t="s">
        <v>36</v>
      </c>
      <c r="S11" s="6">
        <v>20.0</v>
      </c>
      <c r="T11" s="6" t="s">
        <v>37</v>
      </c>
      <c r="U11" s="6">
        <v>46.0</v>
      </c>
      <c r="V11" s="7"/>
      <c r="W11" s="8">
        <f t="shared" ref="W11:Z11" si="23">IF(W10&gt;=2,W10-2,W10)</f>
        <v>1</v>
      </c>
      <c r="X11" s="8">
        <f t="shared" si="23"/>
        <v>0</v>
      </c>
      <c r="Y11" s="8">
        <f t="shared" si="23"/>
        <v>1</v>
      </c>
      <c r="Z11" s="8">
        <f t="shared" si="23"/>
        <v>1</v>
      </c>
      <c r="AA11" s="9"/>
      <c r="AB11" s="9"/>
      <c r="AC11" s="8">
        <f t="shared" ref="AC11:AF11" si="24">IF(AC10&gt;=2,AC10-2,AC10)</f>
        <v>1</v>
      </c>
      <c r="AD11" s="8">
        <f t="shared" si="24"/>
        <v>1</v>
      </c>
      <c r="AE11" s="8">
        <f t="shared" si="24"/>
        <v>1</v>
      </c>
      <c r="AF11" s="8">
        <f t="shared" si="24"/>
        <v>1</v>
      </c>
    </row>
    <row r="12" ht="12.0" customHeight="1">
      <c r="A12" s="14">
        <f t="shared" ref="A12:D12" si="25">IF(W4&gt;=2,1,0)</f>
        <v>0</v>
      </c>
      <c r="B12" s="14">
        <f t="shared" si="25"/>
        <v>1</v>
      </c>
      <c r="C12" s="14">
        <f t="shared" si="25"/>
        <v>1</v>
      </c>
      <c r="D12" s="14">
        <f t="shared" si="25"/>
        <v>0</v>
      </c>
      <c r="E12" s="4"/>
      <c r="F12" s="15">
        <f>IF(AC4&gt;=2,1,0)</f>
        <v>0</v>
      </c>
      <c r="G12" s="15">
        <f t="shared" ref="G12:G13" si="30">IF(AD4&gt;=4,1,0)</f>
        <v>0</v>
      </c>
      <c r="H12" s="15">
        <f t="shared" ref="H12:I12" si="26">IF(AE4&gt;=2,1,0)</f>
        <v>1</v>
      </c>
      <c r="I12" s="15">
        <f t="shared" si="26"/>
        <v>0</v>
      </c>
      <c r="J12" s="4"/>
      <c r="K12" s="16">
        <v>0.0</v>
      </c>
      <c r="L12" s="16">
        <v>0.0</v>
      </c>
      <c r="M12" s="16">
        <v>0.0</v>
      </c>
      <c r="N12" s="16">
        <v>0.0</v>
      </c>
      <c r="O12" s="4"/>
      <c r="P12" s="4"/>
      <c r="Q12" s="4"/>
      <c r="R12" s="6" t="s">
        <v>38</v>
      </c>
      <c r="S12" s="6">
        <v>21.0</v>
      </c>
      <c r="T12" s="6" t="s">
        <v>39</v>
      </c>
      <c r="U12" s="6">
        <v>47.0</v>
      </c>
      <c r="V12" s="7"/>
      <c r="W12" s="8">
        <f t="shared" ref="W12:Z12" si="27">IF(W11&gt;=1,W11-1,W11)</f>
        <v>0</v>
      </c>
      <c r="X12" s="8">
        <f t="shared" si="27"/>
        <v>0</v>
      </c>
      <c r="Y12" s="8">
        <f t="shared" si="27"/>
        <v>0</v>
      </c>
      <c r="Z12" s="8">
        <f t="shared" si="27"/>
        <v>0</v>
      </c>
      <c r="AA12" s="9"/>
      <c r="AB12" s="9"/>
      <c r="AC12" s="8">
        <f t="shared" ref="AC12:AF12" si="28">IF(AC11&gt;=1,AC11-1,AC11)</f>
        <v>0</v>
      </c>
      <c r="AD12" s="8">
        <f t="shared" si="28"/>
        <v>0</v>
      </c>
      <c r="AE12" s="8">
        <f t="shared" si="28"/>
        <v>0</v>
      </c>
      <c r="AF12" s="8">
        <f t="shared" si="28"/>
        <v>0</v>
      </c>
    </row>
    <row r="13" ht="12.0" customHeight="1">
      <c r="A13" s="14">
        <f t="shared" ref="A13:D13" si="29">IF(W5&gt;=1,1,0)</f>
        <v>0</v>
      </c>
      <c r="B13" s="14">
        <f t="shared" si="29"/>
        <v>1</v>
      </c>
      <c r="C13" s="14">
        <f t="shared" si="29"/>
        <v>1</v>
      </c>
      <c r="D13" s="14">
        <f t="shared" si="29"/>
        <v>1</v>
      </c>
      <c r="E13" s="4"/>
      <c r="F13" s="15">
        <f>IF(AC5&gt;=1,1,0)</f>
        <v>0</v>
      </c>
      <c r="G13" s="15">
        <f t="shared" si="30"/>
        <v>0</v>
      </c>
      <c r="H13" s="15">
        <f t="shared" ref="H13:I13" si="31">IF(AE5&gt;=1,1,0)</f>
        <v>0</v>
      </c>
      <c r="I13" s="15">
        <f t="shared" si="31"/>
        <v>0</v>
      </c>
      <c r="J13" s="4"/>
      <c r="K13" s="16">
        <v>1.0</v>
      </c>
      <c r="L13" s="16">
        <v>1.0</v>
      </c>
      <c r="M13" s="16">
        <v>1.0</v>
      </c>
      <c r="N13" s="16">
        <v>1.0</v>
      </c>
      <c r="O13" s="4"/>
      <c r="P13" s="4"/>
      <c r="Q13" s="4"/>
      <c r="R13" s="6" t="s">
        <v>40</v>
      </c>
      <c r="S13" s="6">
        <v>22.0</v>
      </c>
      <c r="T13" s="6" t="s">
        <v>41</v>
      </c>
      <c r="U13" s="6">
        <v>48.0</v>
      </c>
      <c r="V13" s="7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ht="12.0" customHeight="1">
      <c r="A14" s="14">
        <f>IF(B3&gt;=32,1,0)</f>
        <v>1</v>
      </c>
      <c r="B14" s="14">
        <f>IF(D3&gt;=32,1,0)</f>
        <v>1</v>
      </c>
      <c r="C14" s="14">
        <f>IF(F3&gt;=32,1,0)</f>
        <v>0</v>
      </c>
      <c r="D14" s="14">
        <f>IF(H3&gt;=32,1,0)</f>
        <v>1</v>
      </c>
      <c r="E14" s="4"/>
      <c r="F14" s="15">
        <f>IF(B6&gt;=32,1,0)</f>
        <v>1</v>
      </c>
      <c r="G14" s="15">
        <f>IF(D6&gt;=32,1,0)</f>
        <v>1</v>
      </c>
      <c r="H14" s="15">
        <f>IF(F6&gt;=32,1,0)</f>
        <v>1</v>
      </c>
      <c r="I14" s="15">
        <f>IF(H6&gt;=32,1,0)</f>
        <v>1</v>
      </c>
      <c r="J14" s="4"/>
      <c r="K14" s="16">
        <v>0.0</v>
      </c>
      <c r="L14" s="16">
        <v>0.0</v>
      </c>
      <c r="M14" s="16">
        <v>0.0</v>
      </c>
      <c r="N14" s="16">
        <v>0.0</v>
      </c>
      <c r="O14" s="4"/>
      <c r="P14" s="4"/>
      <c r="Q14" s="4"/>
      <c r="R14" s="6" t="s">
        <v>6</v>
      </c>
      <c r="S14" s="6">
        <v>23.0</v>
      </c>
      <c r="T14" s="6" t="s">
        <v>23</v>
      </c>
      <c r="U14" s="6">
        <v>49.0</v>
      </c>
      <c r="V14" s="7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ht="12.0" customHeight="1">
      <c r="A15" s="14">
        <f t="shared" ref="A15:D15" si="32">IF(W7&gt;=16,1,0)</f>
        <v>1</v>
      </c>
      <c r="B15" s="14">
        <f t="shared" si="32"/>
        <v>1</v>
      </c>
      <c r="C15" s="14">
        <f t="shared" si="32"/>
        <v>1</v>
      </c>
      <c r="D15" s="14">
        <f t="shared" si="32"/>
        <v>1</v>
      </c>
      <c r="E15" s="4"/>
      <c r="F15" s="15">
        <f t="shared" ref="F15:I15" si="33">IF(AC7&gt;=16,1,0)</f>
        <v>1</v>
      </c>
      <c r="G15" s="15">
        <f t="shared" si="33"/>
        <v>1</v>
      </c>
      <c r="H15" s="15">
        <f t="shared" si="33"/>
        <v>0</v>
      </c>
      <c r="I15" s="15">
        <f t="shared" si="33"/>
        <v>0</v>
      </c>
      <c r="J15" s="4"/>
      <c r="K15" s="16">
        <v>0.0</v>
      </c>
      <c r="L15" s="16">
        <v>0.0</v>
      </c>
      <c r="M15" s="16">
        <v>0.0</v>
      </c>
      <c r="N15" s="16">
        <v>0.0</v>
      </c>
      <c r="O15" s="4"/>
      <c r="P15" s="4"/>
      <c r="Q15" s="4"/>
      <c r="R15" s="6" t="s">
        <v>42</v>
      </c>
      <c r="S15" s="6">
        <v>24.0</v>
      </c>
      <c r="T15" s="6" t="s">
        <v>43</v>
      </c>
      <c r="U15" s="6">
        <v>50.0</v>
      </c>
      <c r="V15" s="7"/>
      <c r="W15" s="8">
        <f t="shared" ref="W15:Z15" si="34">IF(K8=1,32,0)</f>
        <v>0</v>
      </c>
      <c r="X15" s="8">
        <f t="shared" si="34"/>
        <v>0</v>
      </c>
      <c r="Y15" s="8">
        <f t="shared" si="34"/>
        <v>0</v>
      </c>
      <c r="Z15" s="8">
        <f t="shared" si="34"/>
        <v>0</v>
      </c>
      <c r="AA15" s="9"/>
      <c r="AB15" s="9"/>
      <c r="AC15" s="8">
        <f t="shared" ref="AC15:AF15" si="35">IF(A39=1,32,0)</f>
        <v>0</v>
      </c>
      <c r="AD15" s="8">
        <f t="shared" si="35"/>
        <v>0</v>
      </c>
      <c r="AE15" s="8">
        <f t="shared" si="35"/>
        <v>32</v>
      </c>
      <c r="AF15" s="8">
        <f t="shared" si="35"/>
        <v>0</v>
      </c>
    </row>
    <row r="16" ht="12.0" customHeight="1">
      <c r="A16" s="14">
        <f t="shared" ref="A16:D16" si="36">IF(W8&gt;=8,1,0)</f>
        <v>0</v>
      </c>
      <c r="B16" s="14">
        <f t="shared" si="36"/>
        <v>0</v>
      </c>
      <c r="C16" s="14">
        <f t="shared" si="36"/>
        <v>1</v>
      </c>
      <c r="D16" s="14">
        <f t="shared" si="36"/>
        <v>0</v>
      </c>
      <c r="E16" s="4"/>
      <c r="F16" s="15">
        <f t="shared" ref="F16:I16" si="37">IF(AC8&gt;=8,1,0)</f>
        <v>0</v>
      </c>
      <c r="G16" s="15">
        <f t="shared" si="37"/>
        <v>0</v>
      </c>
      <c r="H16" s="15">
        <f t="shared" si="37"/>
        <v>1</v>
      </c>
      <c r="I16" s="15">
        <f t="shared" si="37"/>
        <v>0</v>
      </c>
      <c r="J16" s="4"/>
      <c r="K16" s="16">
        <v>0.0</v>
      </c>
      <c r="L16" s="16">
        <v>0.0</v>
      </c>
      <c r="M16" s="16">
        <v>0.0</v>
      </c>
      <c r="N16" s="16">
        <v>0.0</v>
      </c>
      <c r="O16" s="4"/>
      <c r="P16" s="4"/>
      <c r="Q16" s="4"/>
      <c r="R16" s="6" t="s">
        <v>44</v>
      </c>
      <c r="S16" s="6">
        <v>25.0</v>
      </c>
      <c r="T16" s="6" t="s">
        <v>10</v>
      </c>
      <c r="U16" s="6">
        <v>51.0</v>
      </c>
      <c r="V16" s="7"/>
      <c r="W16" s="8">
        <f t="shared" ref="W16:Z16" si="38">IF(K9=1,16,0)</f>
        <v>0</v>
      </c>
      <c r="X16" s="8">
        <f t="shared" si="38"/>
        <v>0</v>
      </c>
      <c r="Y16" s="8">
        <f t="shared" si="38"/>
        <v>0</v>
      </c>
      <c r="Z16" s="8">
        <f t="shared" si="38"/>
        <v>0</v>
      </c>
      <c r="AA16" s="9"/>
      <c r="AB16" s="9"/>
      <c r="AC16" s="8">
        <f t="shared" ref="AC16:AF16" si="39">IF(A40=1,16,0)</f>
        <v>0</v>
      </c>
      <c r="AD16" s="8">
        <f t="shared" si="39"/>
        <v>0</v>
      </c>
      <c r="AE16" s="8">
        <f t="shared" si="39"/>
        <v>0</v>
      </c>
      <c r="AF16" s="8">
        <f t="shared" si="39"/>
        <v>0</v>
      </c>
    </row>
    <row r="17" ht="12.0" customHeight="1">
      <c r="A17" s="14">
        <f t="shared" ref="A17:D17" si="40">IF(W9&gt;=4,1,0)</f>
        <v>1</v>
      </c>
      <c r="B17" s="14">
        <f t="shared" si="40"/>
        <v>1</v>
      </c>
      <c r="C17" s="14">
        <f t="shared" si="40"/>
        <v>0</v>
      </c>
      <c r="D17" s="14">
        <f t="shared" si="40"/>
        <v>0</v>
      </c>
      <c r="E17" s="4"/>
      <c r="F17" s="15">
        <f t="shared" ref="F17:I17" si="41">IF(AC9&gt;=4,1,0)</f>
        <v>1</v>
      </c>
      <c r="G17" s="15">
        <f t="shared" si="41"/>
        <v>0</v>
      </c>
      <c r="H17" s="15">
        <f t="shared" si="41"/>
        <v>0</v>
      </c>
      <c r="I17" s="15">
        <f t="shared" si="41"/>
        <v>1</v>
      </c>
      <c r="J17" s="4"/>
      <c r="K17" s="16">
        <v>0.0</v>
      </c>
      <c r="L17" s="16">
        <v>0.0</v>
      </c>
      <c r="M17" s="16">
        <v>0.0</v>
      </c>
      <c r="N17" s="16">
        <v>0.0</v>
      </c>
      <c r="O17" s="4"/>
      <c r="P17" s="4"/>
      <c r="Q17" s="4"/>
      <c r="R17" s="6" t="s">
        <v>45</v>
      </c>
      <c r="S17" s="6">
        <v>26.0</v>
      </c>
      <c r="T17" s="6" t="s">
        <v>46</v>
      </c>
      <c r="U17" s="6">
        <v>52.0</v>
      </c>
      <c r="V17" s="7"/>
      <c r="W17" s="8">
        <f t="shared" ref="W17:Z17" si="42">IF(K10=1,8,0)</f>
        <v>0</v>
      </c>
      <c r="X17" s="8">
        <f t="shared" si="42"/>
        <v>0</v>
      </c>
      <c r="Y17" s="8">
        <f t="shared" si="42"/>
        <v>0</v>
      </c>
      <c r="Z17" s="8">
        <f t="shared" si="42"/>
        <v>0</v>
      </c>
      <c r="AA17" s="9"/>
      <c r="AB17" s="9"/>
      <c r="AC17" s="8">
        <f t="shared" ref="AC17:AF17" si="43">IF(A41=1,8,0)</f>
        <v>0</v>
      </c>
      <c r="AD17" s="8">
        <f t="shared" si="43"/>
        <v>0</v>
      </c>
      <c r="AE17" s="8">
        <f t="shared" si="43"/>
        <v>0</v>
      </c>
      <c r="AF17" s="8">
        <f t="shared" si="43"/>
        <v>0</v>
      </c>
    </row>
    <row r="18" ht="12.0" customHeight="1">
      <c r="A18" s="14">
        <f t="shared" ref="A18:D18" si="44">IF(W10&gt;=2,1,0)</f>
        <v>0</v>
      </c>
      <c r="B18" s="14">
        <f t="shared" si="44"/>
        <v>1</v>
      </c>
      <c r="C18" s="14">
        <f t="shared" si="44"/>
        <v>1</v>
      </c>
      <c r="D18" s="14">
        <f t="shared" si="44"/>
        <v>1</v>
      </c>
      <c r="E18" s="4"/>
      <c r="F18" s="15">
        <f t="shared" ref="F18:I18" si="45">IF(AC10&gt;=2,1,0)</f>
        <v>0</v>
      </c>
      <c r="G18" s="15">
        <f t="shared" si="45"/>
        <v>0</v>
      </c>
      <c r="H18" s="15">
        <f t="shared" si="45"/>
        <v>1</v>
      </c>
      <c r="I18" s="15">
        <f t="shared" si="45"/>
        <v>1</v>
      </c>
      <c r="J18" s="4"/>
      <c r="K18" s="16">
        <v>0.0</v>
      </c>
      <c r="L18" s="16">
        <v>0.0</v>
      </c>
      <c r="M18" s="16">
        <v>0.0</v>
      </c>
      <c r="N18" s="16">
        <v>0.0</v>
      </c>
      <c r="O18" s="4"/>
      <c r="P18" s="4"/>
      <c r="Q18" s="4"/>
      <c r="R18" s="6" t="s">
        <v>9</v>
      </c>
      <c r="S18" s="6">
        <v>27.0</v>
      </c>
      <c r="T18" s="6" t="s">
        <v>5</v>
      </c>
      <c r="U18" s="6">
        <v>53.0</v>
      </c>
      <c r="V18" s="7"/>
      <c r="W18" s="8">
        <f t="shared" ref="W18:Z18" si="46">IF(K11=1,4,0)</f>
        <v>0</v>
      </c>
      <c r="X18" s="8">
        <f t="shared" si="46"/>
        <v>0</v>
      </c>
      <c r="Y18" s="8">
        <f t="shared" si="46"/>
        <v>0</v>
      </c>
      <c r="Z18" s="8">
        <f t="shared" si="46"/>
        <v>0</v>
      </c>
      <c r="AA18" s="9"/>
      <c r="AB18" s="9"/>
      <c r="AC18" s="8">
        <f t="shared" ref="AC18:AF18" si="47">IF(A42=1,4,0)</f>
        <v>0</v>
      </c>
      <c r="AD18" s="8">
        <f t="shared" si="47"/>
        <v>0</v>
      </c>
      <c r="AE18" s="8">
        <f t="shared" si="47"/>
        <v>4</v>
      </c>
      <c r="AF18" s="8">
        <f t="shared" si="47"/>
        <v>0</v>
      </c>
    </row>
    <row r="19" ht="12.0" customHeight="1">
      <c r="A19" s="14">
        <f t="shared" ref="A19:D19" si="48">IF(W11&gt;=1,1,0)</f>
        <v>1</v>
      </c>
      <c r="B19" s="14">
        <f t="shared" si="48"/>
        <v>0</v>
      </c>
      <c r="C19" s="14">
        <f t="shared" si="48"/>
        <v>1</v>
      </c>
      <c r="D19" s="14">
        <f t="shared" si="48"/>
        <v>1</v>
      </c>
      <c r="E19" s="4"/>
      <c r="F19" s="15">
        <f t="shared" ref="F19:I19" si="49">IF(AC11&gt;=1,1,0)</f>
        <v>1</v>
      </c>
      <c r="G19" s="15">
        <f t="shared" si="49"/>
        <v>1</v>
      </c>
      <c r="H19" s="15">
        <f t="shared" si="49"/>
        <v>1</v>
      </c>
      <c r="I19" s="15">
        <f t="shared" si="49"/>
        <v>1</v>
      </c>
      <c r="J19" s="4"/>
      <c r="K19" s="16">
        <v>1.0</v>
      </c>
      <c r="L19" s="16">
        <v>1.0</v>
      </c>
      <c r="M19" s="16">
        <v>1.0</v>
      </c>
      <c r="N19" s="16">
        <v>1.0</v>
      </c>
      <c r="O19" s="4"/>
      <c r="P19" s="4"/>
      <c r="Q19" s="4"/>
      <c r="R19" s="6" t="s">
        <v>47</v>
      </c>
      <c r="S19" s="6">
        <v>28.0</v>
      </c>
      <c r="T19" s="6" t="s">
        <v>7</v>
      </c>
      <c r="U19" s="6">
        <v>54.0</v>
      </c>
      <c r="V19" s="7"/>
      <c r="W19" s="8">
        <f t="shared" ref="W19:Z19" si="50">IF(K12=1,2,0)</f>
        <v>0</v>
      </c>
      <c r="X19" s="8">
        <f t="shared" si="50"/>
        <v>0</v>
      </c>
      <c r="Y19" s="8">
        <f t="shared" si="50"/>
        <v>0</v>
      </c>
      <c r="Z19" s="8">
        <f t="shared" si="50"/>
        <v>0</v>
      </c>
      <c r="AA19" s="9"/>
      <c r="AB19" s="9"/>
      <c r="AC19" s="8">
        <f t="shared" ref="AC19:AF19" si="51">IF(A43=1,2,0)</f>
        <v>0</v>
      </c>
      <c r="AD19" s="8">
        <f t="shared" si="51"/>
        <v>0</v>
      </c>
      <c r="AE19" s="8">
        <f t="shared" si="51"/>
        <v>2</v>
      </c>
      <c r="AF19" s="8">
        <f t="shared" si="51"/>
        <v>0</v>
      </c>
    </row>
    <row r="20" ht="12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6" t="s">
        <v>48</v>
      </c>
      <c r="S20" s="6">
        <v>29.0</v>
      </c>
      <c r="T20" s="6" t="s">
        <v>8</v>
      </c>
      <c r="U20" s="6">
        <v>55.0</v>
      </c>
      <c r="V20" s="7"/>
      <c r="W20" s="8">
        <f t="shared" ref="W20:Z20" si="52">IF(K13=1,1,0)</f>
        <v>1</v>
      </c>
      <c r="X20" s="8">
        <f t="shared" si="52"/>
        <v>1</v>
      </c>
      <c r="Y20" s="8">
        <f t="shared" si="52"/>
        <v>1</v>
      </c>
      <c r="Z20" s="8">
        <f t="shared" si="52"/>
        <v>1</v>
      </c>
      <c r="AA20" s="9"/>
      <c r="AB20" s="9"/>
      <c r="AC20" s="8">
        <f t="shared" ref="AC20:AF20" si="53">IF(A44=1,1,0)</f>
        <v>0</v>
      </c>
      <c r="AD20" s="8">
        <f t="shared" si="53"/>
        <v>0</v>
      </c>
      <c r="AE20" s="8">
        <f t="shared" si="53"/>
        <v>0</v>
      </c>
      <c r="AF20" s="8">
        <f t="shared" si="53"/>
        <v>0</v>
      </c>
    </row>
    <row r="21" ht="12.0" customHeight="1">
      <c r="A21" s="4"/>
      <c r="B21" s="4"/>
      <c r="C21" s="4"/>
      <c r="D21" s="4"/>
      <c r="E21" s="13" t="s">
        <v>49</v>
      </c>
      <c r="F21" s="3"/>
      <c r="G21" s="17">
        <f>SUM(W15:W20)</f>
        <v>1</v>
      </c>
      <c r="H21" s="17">
        <f>SUM(W21:W26)</f>
        <v>1</v>
      </c>
      <c r="I21" s="17">
        <f>SUM(X15:X20)</f>
        <v>1</v>
      </c>
      <c r="J21" s="17">
        <f>SUM(X21:X26)</f>
        <v>1</v>
      </c>
      <c r="K21" s="17">
        <f>SUM(Y15:Y20)</f>
        <v>1</v>
      </c>
      <c r="L21" s="17">
        <f>SUM(Y21:Y26)</f>
        <v>1</v>
      </c>
      <c r="M21" s="17">
        <f>SUM(Z15:Z20)</f>
        <v>1</v>
      </c>
      <c r="N21" s="17">
        <f>SUM(Z21:Z26)</f>
        <v>1</v>
      </c>
      <c r="O21" s="4"/>
      <c r="P21" s="4"/>
      <c r="Q21" s="4"/>
      <c r="R21" s="6" t="s">
        <v>50</v>
      </c>
      <c r="S21" s="6">
        <v>30.0</v>
      </c>
      <c r="T21" s="6" t="s">
        <v>51</v>
      </c>
      <c r="U21" s="6">
        <v>56.0</v>
      </c>
      <c r="V21" s="7"/>
      <c r="W21" s="8">
        <f t="shared" ref="W21:Z21" si="54">IF(K14=1,32,0)</f>
        <v>0</v>
      </c>
      <c r="X21" s="8">
        <f t="shared" si="54"/>
        <v>0</v>
      </c>
      <c r="Y21" s="8">
        <f t="shared" si="54"/>
        <v>0</v>
      </c>
      <c r="Z21" s="8">
        <f t="shared" si="54"/>
        <v>0</v>
      </c>
      <c r="AA21" s="9"/>
      <c r="AB21" s="9"/>
      <c r="AC21" s="8">
        <f t="shared" ref="AC21:AF21" si="55">IF(A45=1,32,0)</f>
        <v>32</v>
      </c>
      <c r="AD21" s="8">
        <f t="shared" si="55"/>
        <v>32</v>
      </c>
      <c r="AE21" s="8">
        <f t="shared" si="55"/>
        <v>0</v>
      </c>
      <c r="AF21" s="8">
        <f t="shared" si="55"/>
        <v>32</v>
      </c>
    </row>
    <row r="22" ht="12.0" customHeight="1">
      <c r="A22" s="4"/>
      <c r="B22" s="4"/>
      <c r="C22" s="4"/>
      <c r="D22" s="4"/>
      <c r="E22" s="4"/>
      <c r="F22" s="4"/>
      <c r="G22" s="18">
        <v>1.0</v>
      </c>
      <c r="H22" s="18">
        <v>1.0</v>
      </c>
      <c r="I22" s="18">
        <v>1.0</v>
      </c>
      <c r="J22" s="18">
        <v>1.0</v>
      </c>
      <c r="K22" s="18">
        <v>1.0</v>
      </c>
      <c r="L22" s="18">
        <v>1.0</v>
      </c>
      <c r="M22" s="18">
        <v>1.0</v>
      </c>
      <c r="N22" s="18">
        <v>1.0</v>
      </c>
      <c r="O22" s="4"/>
      <c r="P22" s="4"/>
      <c r="Q22" s="4"/>
      <c r="R22" s="6" t="s">
        <v>52</v>
      </c>
      <c r="S22" s="6">
        <v>31.0</v>
      </c>
      <c r="T22" s="6" t="s">
        <v>53</v>
      </c>
      <c r="U22" s="6">
        <v>57.0</v>
      </c>
      <c r="V22" s="7"/>
      <c r="W22" s="8">
        <f t="shared" ref="W22:Z22" si="56">IF(K15=1,16,0)</f>
        <v>0</v>
      </c>
      <c r="X22" s="8">
        <f t="shared" si="56"/>
        <v>0</v>
      </c>
      <c r="Y22" s="8">
        <f t="shared" si="56"/>
        <v>0</v>
      </c>
      <c r="Z22" s="8">
        <f t="shared" si="56"/>
        <v>0</v>
      </c>
      <c r="AA22" s="9"/>
      <c r="AB22" s="9"/>
      <c r="AC22" s="8">
        <f t="shared" ref="AC22:AF22" si="57">IF(A46=1,16,0)</f>
        <v>16</v>
      </c>
      <c r="AD22" s="8">
        <f t="shared" si="57"/>
        <v>16</v>
      </c>
      <c r="AE22" s="8">
        <f t="shared" si="57"/>
        <v>0</v>
      </c>
      <c r="AF22" s="8">
        <f t="shared" si="57"/>
        <v>0</v>
      </c>
    </row>
    <row r="23" ht="12.0" customHeight="1">
      <c r="A23" s="4"/>
      <c r="B23" s="4"/>
      <c r="C23" s="4"/>
      <c r="D23" s="4"/>
      <c r="E23" s="13" t="s">
        <v>54</v>
      </c>
      <c r="F23" s="3"/>
      <c r="G23" s="19">
        <f>SUM(AC15:AC20)</f>
        <v>0</v>
      </c>
      <c r="H23" s="19">
        <f>SUM(AC21:AC26)</f>
        <v>53</v>
      </c>
      <c r="I23" s="19">
        <f>SUM(AD15:AD20)</f>
        <v>0</v>
      </c>
      <c r="J23" s="19">
        <f>SUM(AD21:AD26)</f>
        <v>48</v>
      </c>
      <c r="K23" s="19">
        <f>SUM(AE15:AE20)</f>
        <v>38</v>
      </c>
      <c r="L23" s="19">
        <f>SUM(AE21:AE26)</f>
        <v>11</v>
      </c>
      <c r="M23" s="19">
        <f>SUM(AF15:AF20)</f>
        <v>0</v>
      </c>
      <c r="N23" s="19">
        <f>SUM(AF21:AF26)</f>
        <v>35</v>
      </c>
      <c r="O23" s="4"/>
      <c r="P23" s="4"/>
      <c r="Q23" s="4"/>
      <c r="R23" s="6" t="s">
        <v>21</v>
      </c>
      <c r="S23" s="6">
        <v>32.0</v>
      </c>
      <c r="T23" s="6" t="s">
        <v>55</v>
      </c>
      <c r="U23" s="6">
        <v>58.0</v>
      </c>
      <c r="V23" s="7"/>
      <c r="W23" s="8">
        <f t="shared" ref="W23:Z23" si="58">IF(K16=1,8,0)</f>
        <v>0</v>
      </c>
      <c r="X23" s="8">
        <f t="shared" si="58"/>
        <v>0</v>
      </c>
      <c r="Y23" s="8">
        <f t="shared" si="58"/>
        <v>0</v>
      </c>
      <c r="Z23" s="8">
        <f t="shared" si="58"/>
        <v>0</v>
      </c>
      <c r="AA23" s="9"/>
      <c r="AB23" s="9"/>
      <c r="AC23" s="8">
        <f t="shared" ref="AC23:AF23" si="59">IF(A47=1,8,0)</f>
        <v>0</v>
      </c>
      <c r="AD23" s="8">
        <f t="shared" si="59"/>
        <v>0</v>
      </c>
      <c r="AE23" s="8">
        <f t="shared" si="59"/>
        <v>8</v>
      </c>
      <c r="AF23" s="8">
        <f t="shared" si="59"/>
        <v>0</v>
      </c>
    </row>
    <row r="24" ht="12.0" customHeight="1">
      <c r="A24" s="4"/>
      <c r="B24" s="4"/>
      <c r="C24" s="4"/>
      <c r="D24" s="4"/>
      <c r="E24" s="4"/>
      <c r="F24" s="4"/>
      <c r="G24" s="18">
        <v>0.0</v>
      </c>
      <c r="H24" s="20"/>
      <c r="I24" s="18">
        <v>0.0</v>
      </c>
      <c r="J24" s="20"/>
      <c r="K24" s="20"/>
      <c r="L24" s="20"/>
      <c r="M24" s="18">
        <v>0.0</v>
      </c>
      <c r="N24" s="20"/>
      <c r="O24" s="4"/>
      <c r="P24" s="4"/>
      <c r="Q24" s="4"/>
      <c r="R24" s="6" t="s">
        <v>56</v>
      </c>
      <c r="S24" s="6">
        <v>33.0</v>
      </c>
      <c r="T24" s="6" t="s">
        <v>57</v>
      </c>
      <c r="U24" s="6">
        <v>59.0</v>
      </c>
      <c r="V24" s="7"/>
      <c r="W24" s="8">
        <f t="shared" ref="W24:Z24" si="60">IF(K17=1,4,0)</f>
        <v>0</v>
      </c>
      <c r="X24" s="8">
        <f t="shared" si="60"/>
        <v>0</v>
      </c>
      <c r="Y24" s="8">
        <f t="shared" si="60"/>
        <v>0</v>
      </c>
      <c r="Z24" s="8">
        <f t="shared" si="60"/>
        <v>0</v>
      </c>
      <c r="AA24" s="9"/>
      <c r="AB24" s="9"/>
      <c r="AC24" s="8">
        <f t="shared" ref="AC24:AF24" si="61">IF(A48=1,4,0)</f>
        <v>4</v>
      </c>
      <c r="AD24" s="8">
        <f t="shared" si="61"/>
        <v>0</v>
      </c>
      <c r="AE24" s="8">
        <f t="shared" si="61"/>
        <v>0</v>
      </c>
      <c r="AF24" s="8">
        <f t="shared" si="61"/>
        <v>0</v>
      </c>
    </row>
    <row r="25" ht="12.0" customHeight="1">
      <c r="A25" s="4"/>
      <c r="B25" s="4"/>
      <c r="C25" s="4"/>
      <c r="D25" s="4"/>
      <c r="E25" s="13" t="s">
        <v>58</v>
      </c>
      <c r="F25" s="3"/>
      <c r="G25" s="19">
        <f>SUM(W29:W34)</f>
        <v>48</v>
      </c>
      <c r="H25" s="19">
        <f>SUM(W35:W40)</f>
        <v>53</v>
      </c>
      <c r="I25" s="19">
        <f>SUM(X29:X34)</f>
        <v>63</v>
      </c>
      <c r="J25" s="19">
        <f>SUM(X35:X40)</f>
        <v>55</v>
      </c>
      <c r="K25" s="19">
        <f>SUM(Y29:Y34)</f>
        <v>55</v>
      </c>
      <c r="L25" s="19">
        <f>SUM(Y35:Y40)</f>
        <v>59</v>
      </c>
      <c r="M25" s="19">
        <f>SUM(Z29:Z34)</f>
        <v>41</v>
      </c>
      <c r="N25" s="19">
        <f>SUM(Z35:Z40)</f>
        <v>55</v>
      </c>
      <c r="O25" s="4"/>
      <c r="P25" s="6" t="s">
        <v>59</v>
      </c>
      <c r="Q25" s="6">
        <v>62.0</v>
      </c>
      <c r="R25" s="6" t="s">
        <v>60</v>
      </c>
      <c r="S25" s="6">
        <v>34.0</v>
      </c>
      <c r="T25" s="6" t="s">
        <v>61</v>
      </c>
      <c r="U25" s="6">
        <v>60.0</v>
      </c>
      <c r="V25" s="7"/>
      <c r="W25" s="8">
        <f t="shared" ref="W25:Z25" si="62">IF(K18=1,2,0)</f>
        <v>0</v>
      </c>
      <c r="X25" s="8">
        <f t="shared" si="62"/>
        <v>0</v>
      </c>
      <c r="Y25" s="8">
        <f t="shared" si="62"/>
        <v>0</v>
      </c>
      <c r="Z25" s="8">
        <f t="shared" si="62"/>
        <v>0</v>
      </c>
      <c r="AA25" s="9"/>
      <c r="AB25" s="9"/>
      <c r="AC25" s="8">
        <f t="shared" ref="AC25:AF25" si="63">IF(A49=1,2,0)</f>
        <v>0</v>
      </c>
      <c r="AD25" s="8">
        <f t="shared" si="63"/>
        <v>0</v>
      </c>
      <c r="AE25" s="8">
        <f t="shared" si="63"/>
        <v>2</v>
      </c>
      <c r="AF25" s="8">
        <f t="shared" si="63"/>
        <v>2</v>
      </c>
    </row>
    <row r="26" ht="12.0" customHeight="1">
      <c r="A26" s="4"/>
      <c r="B26" s="4"/>
      <c r="C26" s="4"/>
      <c r="D26" s="4"/>
      <c r="E26" s="4"/>
      <c r="F26" s="4"/>
      <c r="G26" s="20"/>
      <c r="H26" s="20"/>
      <c r="I26" s="18" t="s">
        <v>62</v>
      </c>
      <c r="J26" s="20"/>
      <c r="K26" s="20"/>
      <c r="L26" s="20"/>
      <c r="M26" s="20"/>
      <c r="N26" s="20"/>
      <c r="O26" s="4"/>
      <c r="P26" s="6" t="s">
        <v>62</v>
      </c>
      <c r="Q26" s="6">
        <v>63.0</v>
      </c>
      <c r="R26" s="6" t="s">
        <v>63</v>
      </c>
      <c r="S26" s="6">
        <v>35.0</v>
      </c>
      <c r="T26" s="6" t="s">
        <v>64</v>
      </c>
      <c r="U26" s="6">
        <v>61.0</v>
      </c>
      <c r="V26" s="7"/>
      <c r="W26" s="8">
        <f t="shared" ref="W26:Z26" si="64">IF(K19=1,1,0)</f>
        <v>1</v>
      </c>
      <c r="X26" s="8">
        <f t="shared" si="64"/>
        <v>1</v>
      </c>
      <c r="Y26" s="8">
        <f t="shared" si="64"/>
        <v>1</v>
      </c>
      <c r="Z26" s="8">
        <f t="shared" si="64"/>
        <v>1</v>
      </c>
      <c r="AA26" s="9"/>
      <c r="AB26" s="9"/>
      <c r="AC26" s="8">
        <f t="shared" ref="AC26:AF26" si="65">IF(A50=1,1,0)</f>
        <v>1</v>
      </c>
      <c r="AD26" s="8">
        <f t="shared" si="65"/>
        <v>0</v>
      </c>
      <c r="AE26" s="8">
        <f t="shared" si="65"/>
        <v>1</v>
      </c>
      <c r="AF26" s="8">
        <f t="shared" si="65"/>
        <v>1</v>
      </c>
    </row>
    <row r="27" ht="12.0" customHeight="1">
      <c r="A27" s="4"/>
      <c r="B27" s="4"/>
      <c r="C27" s="4"/>
      <c r="D27" s="4"/>
      <c r="E27" s="13" t="s">
        <v>65</v>
      </c>
      <c r="F27" s="3"/>
      <c r="G27" s="19">
        <f>SUM(AC29:AC34)</f>
        <v>48</v>
      </c>
      <c r="H27" s="19">
        <f>SUM(AC35:AC40)</f>
        <v>0</v>
      </c>
      <c r="I27" s="19">
        <f>SUM(AD29:AD34)</f>
        <v>63</v>
      </c>
      <c r="J27" s="19">
        <f>SUM(AD35:AD40)</f>
        <v>7</v>
      </c>
      <c r="K27" s="19">
        <f>SUM(AE29:AE34)</f>
        <v>17</v>
      </c>
      <c r="L27" s="19">
        <f>SUM(AE35:AE40)</f>
        <v>48</v>
      </c>
      <c r="M27" s="19">
        <f>SUM(AF29:AF34)</f>
        <v>41</v>
      </c>
      <c r="N27" s="19">
        <f>SUM(AF35:AF40)</f>
        <v>20</v>
      </c>
      <c r="O27" s="4"/>
      <c r="P27" s="4"/>
      <c r="Q27" s="4"/>
      <c r="R27" s="4"/>
      <c r="S27" s="4"/>
      <c r="T27" s="4"/>
      <c r="U27" s="4"/>
      <c r="V27" s="7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ht="12.0" customHeight="1">
      <c r="A28" s="4"/>
      <c r="B28" s="4"/>
      <c r="C28" s="4"/>
      <c r="D28" s="4"/>
      <c r="E28" s="4"/>
      <c r="F28" s="4"/>
      <c r="G28" s="18" t="s">
        <v>41</v>
      </c>
      <c r="H28" s="18">
        <v>0.0</v>
      </c>
      <c r="I28" s="18" t="s">
        <v>62</v>
      </c>
      <c r="J28" s="18">
        <v>7.0</v>
      </c>
      <c r="K28" s="18" t="s">
        <v>31</v>
      </c>
      <c r="L28" s="18" t="s">
        <v>41</v>
      </c>
      <c r="M28" s="18" t="s">
        <v>28</v>
      </c>
      <c r="N28" s="18" t="s">
        <v>36</v>
      </c>
      <c r="O28" s="4"/>
      <c r="P28" s="4"/>
      <c r="Q28" s="4"/>
      <c r="R28" s="4"/>
      <c r="S28" s="4"/>
      <c r="T28" s="4"/>
      <c r="U28" s="4"/>
      <c r="V28" s="7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ht="12.0" customHeight="1">
      <c r="A29" s="4"/>
      <c r="B29" s="4"/>
      <c r="C29" s="4"/>
      <c r="D29" s="4"/>
      <c r="E29" s="21" t="s">
        <v>66</v>
      </c>
      <c r="F29" s="3"/>
      <c r="G29" s="22">
        <f>SUM(W43:W48)</f>
        <v>15</v>
      </c>
      <c r="H29" s="22">
        <f>SUM(W49:W54)</f>
        <v>63</v>
      </c>
      <c r="I29" s="22">
        <f>SUM(X43:X48)</f>
        <v>0</v>
      </c>
      <c r="J29" s="22">
        <f>SUM(X49:X54)</f>
        <v>56</v>
      </c>
      <c r="K29" s="22">
        <f>SUM(Y43:Y48)</f>
        <v>46</v>
      </c>
      <c r="L29" s="22">
        <f>SUM(Y49:Y54)</f>
        <v>15</v>
      </c>
      <c r="M29" s="22">
        <f>SUM(Z43:Z48)</f>
        <v>22</v>
      </c>
      <c r="N29" s="22">
        <f>SUM(Z49:Z54)</f>
        <v>43</v>
      </c>
      <c r="O29" s="4"/>
      <c r="P29" s="4"/>
      <c r="Q29" s="4"/>
      <c r="R29" s="4"/>
      <c r="S29" s="4"/>
      <c r="T29" s="4"/>
      <c r="U29" s="4"/>
      <c r="V29" s="7"/>
      <c r="W29" s="8">
        <f t="shared" ref="W29:Z29" si="66">IF(F39=1,32,0)</f>
        <v>32</v>
      </c>
      <c r="X29" s="8">
        <f t="shared" si="66"/>
        <v>32</v>
      </c>
      <c r="Y29" s="8">
        <f t="shared" si="66"/>
        <v>32</v>
      </c>
      <c r="Z29" s="8">
        <f t="shared" si="66"/>
        <v>32</v>
      </c>
      <c r="AA29" s="9"/>
      <c r="AB29" s="9"/>
      <c r="AC29" s="8">
        <f t="shared" ref="AC29:AF29" si="67">IF(K39=1,32,0)</f>
        <v>32</v>
      </c>
      <c r="AD29" s="8">
        <f t="shared" si="67"/>
        <v>32</v>
      </c>
      <c r="AE29" s="8">
        <f t="shared" si="67"/>
        <v>0</v>
      </c>
      <c r="AF29" s="8">
        <f t="shared" si="67"/>
        <v>32</v>
      </c>
    </row>
    <row r="30" ht="12.0" customHeight="1">
      <c r="A30" s="4"/>
      <c r="B30" s="4"/>
      <c r="C30" s="4"/>
      <c r="D30" s="4"/>
      <c r="E30" s="4"/>
      <c r="F30" s="4"/>
      <c r="G30" s="20"/>
      <c r="H30" s="18" t="s">
        <v>62</v>
      </c>
      <c r="I30" s="18">
        <v>0.0</v>
      </c>
      <c r="J30" s="20"/>
      <c r="K30" s="20"/>
      <c r="L30" s="20"/>
      <c r="M30" s="20"/>
      <c r="N30" s="20"/>
      <c r="O30" s="4"/>
      <c r="P30" s="4"/>
      <c r="Q30" s="4"/>
      <c r="R30" s="4"/>
      <c r="S30" s="4"/>
      <c r="T30" s="4"/>
      <c r="U30" s="4"/>
      <c r="V30" s="7"/>
      <c r="W30" s="8">
        <f t="shared" ref="W30:Z30" si="68">IF(F40=1,16,0)</f>
        <v>16</v>
      </c>
      <c r="X30" s="8">
        <f t="shared" si="68"/>
        <v>16</v>
      </c>
      <c r="Y30" s="8">
        <f t="shared" si="68"/>
        <v>16</v>
      </c>
      <c r="Z30" s="8">
        <f t="shared" si="68"/>
        <v>0</v>
      </c>
      <c r="AA30" s="9"/>
      <c r="AB30" s="9"/>
      <c r="AC30" s="8">
        <f t="shared" ref="AC30:AF30" si="69">IF(K40=1,16,0)</f>
        <v>16</v>
      </c>
      <c r="AD30" s="8">
        <f t="shared" si="69"/>
        <v>16</v>
      </c>
      <c r="AE30" s="8">
        <f t="shared" si="69"/>
        <v>16</v>
      </c>
      <c r="AF30" s="8">
        <f t="shared" si="69"/>
        <v>0</v>
      </c>
    </row>
    <row r="31" ht="12.0" customHeight="1">
      <c r="A31" s="4"/>
      <c r="B31" s="4"/>
      <c r="C31" s="4"/>
      <c r="D31" s="4"/>
      <c r="E31" s="21" t="s">
        <v>67</v>
      </c>
      <c r="F31" s="3"/>
      <c r="G31" s="22">
        <f>SUM(AC43:AC48)</f>
        <v>16</v>
      </c>
      <c r="H31" s="22">
        <f>SUM(AC49:AC54)</f>
        <v>0</v>
      </c>
      <c r="I31" s="22">
        <f>SUM(AD43:AD48)</f>
        <v>23</v>
      </c>
      <c r="J31" s="22">
        <f>SUM(AD49:AD54)</f>
        <v>6</v>
      </c>
      <c r="K31" s="22">
        <f>SUM(AE43:AE48)</f>
        <v>17</v>
      </c>
      <c r="L31" s="22">
        <f>SUM(AE49:AE54)</f>
        <v>16</v>
      </c>
      <c r="M31" s="22">
        <f>SUM(AF43:AF48)</f>
        <v>1</v>
      </c>
      <c r="N31" s="22">
        <f>SUM(AF49:AF54)</f>
        <v>16</v>
      </c>
      <c r="O31" s="4"/>
      <c r="P31" s="4"/>
      <c r="Q31" s="4"/>
      <c r="R31" s="4"/>
      <c r="S31" s="4"/>
      <c r="T31" s="4"/>
      <c r="U31" s="4"/>
      <c r="V31" s="7"/>
      <c r="W31" s="8">
        <f t="shared" ref="W31:Z31" si="70">IF(F41=1,8,0)</f>
        <v>0</v>
      </c>
      <c r="X31" s="8">
        <f t="shared" si="70"/>
        <v>8</v>
      </c>
      <c r="Y31" s="8">
        <f t="shared" si="70"/>
        <v>0</v>
      </c>
      <c r="Z31" s="8">
        <f t="shared" si="70"/>
        <v>8</v>
      </c>
      <c r="AA31" s="9"/>
      <c r="AB31" s="9"/>
      <c r="AC31" s="8">
        <f t="shared" ref="AC31:AF31" si="71">IF(K41=1,8,0)</f>
        <v>0</v>
      </c>
      <c r="AD31" s="8">
        <f t="shared" si="71"/>
        <v>8</v>
      </c>
      <c r="AE31" s="8">
        <f t="shared" si="71"/>
        <v>0</v>
      </c>
      <c r="AF31" s="8">
        <f t="shared" si="71"/>
        <v>8</v>
      </c>
    </row>
    <row r="32" ht="12.0" customHeight="1">
      <c r="A32" s="4"/>
      <c r="B32" s="4"/>
      <c r="C32" s="4"/>
      <c r="D32" s="4"/>
      <c r="E32" s="4"/>
      <c r="F32" s="4"/>
      <c r="G32" s="20"/>
      <c r="H32" s="18">
        <v>0.0</v>
      </c>
      <c r="I32" s="20"/>
      <c r="J32" s="18">
        <v>6.0</v>
      </c>
      <c r="K32" s="20"/>
      <c r="L32" s="20"/>
      <c r="M32" s="18">
        <v>1.0</v>
      </c>
      <c r="N32" s="20"/>
      <c r="O32" s="4"/>
      <c r="P32" s="4"/>
      <c r="Q32" s="4"/>
      <c r="R32" s="4"/>
      <c r="S32" s="4"/>
      <c r="T32" s="4"/>
      <c r="U32" s="4"/>
      <c r="V32" s="7"/>
      <c r="W32" s="8">
        <f t="shared" ref="W32:Z32" si="72">IF(F42=1,4,0)</f>
        <v>0</v>
      </c>
      <c r="X32" s="8">
        <f t="shared" si="72"/>
        <v>4</v>
      </c>
      <c r="Y32" s="8">
        <f t="shared" si="72"/>
        <v>4</v>
      </c>
      <c r="Z32" s="8">
        <f t="shared" si="72"/>
        <v>0</v>
      </c>
      <c r="AA32" s="9"/>
      <c r="AB32" s="9"/>
      <c r="AC32" s="8">
        <f t="shared" ref="AC32:AF32" si="73">IF(K42=1,4,0)</f>
        <v>0</v>
      </c>
      <c r="AD32" s="8">
        <f t="shared" si="73"/>
        <v>4</v>
      </c>
      <c r="AE32" s="8">
        <f t="shared" si="73"/>
        <v>0</v>
      </c>
      <c r="AF32" s="8">
        <f t="shared" si="73"/>
        <v>0</v>
      </c>
    </row>
    <row r="33" ht="12.0" customHeight="1">
      <c r="A33" s="4"/>
      <c r="B33" s="4"/>
      <c r="C33" s="4"/>
      <c r="D33" s="4"/>
      <c r="E33" s="21" t="s">
        <v>68</v>
      </c>
      <c r="F33" s="3"/>
      <c r="G33" s="23"/>
      <c r="H33" s="23"/>
      <c r="I33" s="23"/>
      <c r="J33" s="23"/>
      <c r="K33" s="23"/>
      <c r="L33" s="23"/>
      <c r="M33" s="23"/>
      <c r="N33" s="23"/>
      <c r="O33" s="4"/>
      <c r="P33" s="4"/>
      <c r="Q33" s="4"/>
      <c r="R33" s="4"/>
      <c r="S33" s="4"/>
      <c r="T33" s="4"/>
      <c r="U33" s="4"/>
      <c r="V33" s="7"/>
      <c r="W33" s="8">
        <f t="shared" ref="W33:Z33" si="74">IF(F43=1,2,0)</f>
        <v>0</v>
      </c>
      <c r="X33" s="8">
        <f t="shared" si="74"/>
        <v>2</v>
      </c>
      <c r="Y33" s="8">
        <f t="shared" si="74"/>
        <v>2</v>
      </c>
      <c r="Z33" s="8">
        <f t="shared" si="74"/>
        <v>0</v>
      </c>
      <c r="AA33" s="9"/>
      <c r="AB33" s="9"/>
      <c r="AC33" s="8">
        <f t="shared" ref="AC33:AF33" si="75">IF(K43=1,2,0)</f>
        <v>0</v>
      </c>
      <c r="AD33" s="8">
        <f t="shared" si="75"/>
        <v>2</v>
      </c>
      <c r="AE33" s="8">
        <f t="shared" si="75"/>
        <v>0</v>
      </c>
      <c r="AF33" s="8">
        <f t="shared" si="75"/>
        <v>0</v>
      </c>
    </row>
    <row r="34" ht="12.0" customHeight="1">
      <c r="A34" s="4"/>
      <c r="B34" s="4"/>
      <c r="C34" s="4"/>
      <c r="D34" s="4"/>
      <c r="E34" s="4"/>
      <c r="F34" s="4"/>
      <c r="G34" s="20"/>
      <c r="H34" s="20"/>
      <c r="I34" s="20"/>
      <c r="J34" s="20"/>
      <c r="K34" s="20"/>
      <c r="L34" s="20"/>
      <c r="M34" s="20"/>
      <c r="N34" s="20"/>
      <c r="O34" s="4"/>
      <c r="P34" s="4"/>
      <c r="Q34" s="4"/>
      <c r="R34" s="4"/>
      <c r="S34" s="4"/>
      <c r="T34" s="4"/>
      <c r="U34" s="4"/>
      <c r="V34" s="7"/>
      <c r="W34" s="8">
        <f t="shared" ref="W34:Z34" si="76">IF(F44=1,1,0)</f>
        <v>0</v>
      </c>
      <c r="X34" s="8">
        <f t="shared" si="76"/>
        <v>1</v>
      </c>
      <c r="Y34" s="8">
        <f t="shared" si="76"/>
        <v>1</v>
      </c>
      <c r="Z34" s="8">
        <f t="shared" si="76"/>
        <v>1</v>
      </c>
      <c r="AA34" s="9"/>
      <c r="AB34" s="9"/>
      <c r="AC34" s="8">
        <f t="shared" ref="AC34:AF34" si="77">IF(K44=1,1,0)</f>
        <v>0</v>
      </c>
      <c r="AD34" s="8">
        <f t="shared" si="77"/>
        <v>1</v>
      </c>
      <c r="AE34" s="8">
        <f t="shared" si="77"/>
        <v>1</v>
      </c>
      <c r="AF34" s="8">
        <f t="shared" si="77"/>
        <v>1</v>
      </c>
    </row>
    <row r="35" ht="12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7"/>
      <c r="W35" s="8">
        <f t="shared" ref="W35:Z35" si="78">IF(F45=1,32,0)</f>
        <v>32</v>
      </c>
      <c r="X35" s="8">
        <f t="shared" si="78"/>
        <v>32</v>
      </c>
      <c r="Y35" s="8">
        <f t="shared" si="78"/>
        <v>32</v>
      </c>
      <c r="Z35" s="8">
        <f t="shared" si="78"/>
        <v>32</v>
      </c>
      <c r="AA35" s="9"/>
      <c r="AB35" s="9"/>
      <c r="AC35" s="8">
        <f t="shared" ref="AC35:AF35" si="79">IF(K45=1,32,0)</f>
        <v>0</v>
      </c>
      <c r="AD35" s="8">
        <f t="shared" si="79"/>
        <v>0</v>
      </c>
      <c r="AE35" s="8">
        <f t="shared" si="79"/>
        <v>32</v>
      </c>
      <c r="AF35" s="8">
        <f t="shared" si="79"/>
        <v>0</v>
      </c>
    </row>
    <row r="36" ht="12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8">
        <f t="shared" ref="W36:Z36" si="80">IF(F46=1,16,0)</f>
        <v>16</v>
      </c>
      <c r="X36" s="8">
        <f t="shared" si="80"/>
        <v>16</v>
      </c>
      <c r="Y36" s="8">
        <f t="shared" si="80"/>
        <v>16</v>
      </c>
      <c r="Z36" s="8">
        <f t="shared" si="80"/>
        <v>16</v>
      </c>
      <c r="AA36" s="9"/>
      <c r="AB36" s="9"/>
      <c r="AC36" s="8">
        <f t="shared" ref="AC36:AF36" si="81">IF(K46=1,16,0)</f>
        <v>0</v>
      </c>
      <c r="AD36" s="8">
        <f t="shared" si="81"/>
        <v>0</v>
      </c>
      <c r="AE36" s="8">
        <f t="shared" si="81"/>
        <v>16</v>
      </c>
      <c r="AF36" s="8">
        <f t="shared" si="81"/>
        <v>16</v>
      </c>
    </row>
    <row r="37" ht="12.0" customHeight="1">
      <c r="A37" s="13" t="s">
        <v>54</v>
      </c>
      <c r="B37" s="2"/>
      <c r="C37" s="2"/>
      <c r="D37" s="3"/>
      <c r="E37" s="4"/>
      <c r="F37" s="13" t="s">
        <v>58</v>
      </c>
      <c r="G37" s="2"/>
      <c r="H37" s="2"/>
      <c r="I37" s="3"/>
      <c r="J37" s="4"/>
      <c r="K37" s="13" t="s">
        <v>65</v>
      </c>
      <c r="L37" s="2"/>
      <c r="M37" s="2"/>
      <c r="N37" s="3"/>
      <c r="O37" s="4"/>
      <c r="P37" s="4"/>
      <c r="Q37" s="4"/>
      <c r="R37" s="4"/>
      <c r="S37" s="4"/>
      <c r="T37" s="4"/>
      <c r="U37" s="4"/>
      <c r="V37" s="7"/>
      <c r="W37" s="8">
        <f t="shared" ref="W37:Z37" si="82">IF(F47=1,8,0)</f>
        <v>0</v>
      </c>
      <c r="X37" s="8">
        <f t="shared" si="82"/>
        <v>0</v>
      </c>
      <c r="Y37" s="8">
        <f t="shared" si="82"/>
        <v>8</v>
      </c>
      <c r="Z37" s="8">
        <f t="shared" si="82"/>
        <v>0</v>
      </c>
      <c r="AA37" s="9"/>
      <c r="AB37" s="9"/>
      <c r="AC37" s="8">
        <f t="shared" ref="AC37:AF37" si="83">IF(K47=1,8,0)</f>
        <v>0</v>
      </c>
      <c r="AD37" s="8">
        <f t="shared" si="83"/>
        <v>0</v>
      </c>
      <c r="AE37" s="8">
        <f t="shared" si="83"/>
        <v>0</v>
      </c>
      <c r="AF37" s="8">
        <f t="shared" si="83"/>
        <v>0</v>
      </c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"/>
      <c r="W38" s="8">
        <f t="shared" ref="W38:Z38" si="84">IF(F48=1,4,0)</f>
        <v>4</v>
      </c>
      <c r="X38" s="8">
        <f t="shared" si="84"/>
        <v>4</v>
      </c>
      <c r="Y38" s="8">
        <f t="shared" si="84"/>
        <v>0</v>
      </c>
      <c r="Z38" s="8">
        <f t="shared" si="84"/>
        <v>4</v>
      </c>
      <c r="AA38" s="9"/>
      <c r="AB38" s="9"/>
      <c r="AC38" s="8">
        <f t="shared" ref="AC38:AF38" si="85">IF(K48=1,4,0)</f>
        <v>0</v>
      </c>
      <c r="AD38" s="8">
        <f t="shared" si="85"/>
        <v>4</v>
      </c>
      <c r="AE38" s="8">
        <f t="shared" si="85"/>
        <v>0</v>
      </c>
      <c r="AF38" s="8">
        <f t="shared" si="85"/>
        <v>4</v>
      </c>
    </row>
    <row r="39" ht="12.0" customHeight="1">
      <c r="A39" s="19">
        <f t="shared" ref="A39:D39" si="86">IF(A8+F8=2,1,0)</f>
        <v>0</v>
      </c>
      <c r="B39" s="19">
        <f t="shared" si="86"/>
        <v>0</v>
      </c>
      <c r="C39" s="19">
        <f t="shared" si="86"/>
        <v>1</v>
      </c>
      <c r="D39" s="19">
        <f t="shared" si="86"/>
        <v>0</v>
      </c>
      <c r="E39" s="4"/>
      <c r="F39" s="19">
        <f t="shared" ref="F39:I39" si="87">IF(A8+F8&gt;=1,1,0)</f>
        <v>1</v>
      </c>
      <c r="G39" s="19">
        <f t="shared" si="87"/>
        <v>1</v>
      </c>
      <c r="H39" s="19">
        <f t="shared" si="87"/>
        <v>1</v>
      </c>
      <c r="I39" s="19">
        <f t="shared" si="87"/>
        <v>1</v>
      </c>
      <c r="J39" s="4"/>
      <c r="K39" s="19">
        <f t="shared" ref="K39:N39" si="88">IF(A8+F8=1,1,0)</f>
        <v>1</v>
      </c>
      <c r="L39" s="19">
        <f t="shared" si="88"/>
        <v>1</v>
      </c>
      <c r="M39" s="19">
        <f t="shared" si="88"/>
        <v>0</v>
      </c>
      <c r="N39" s="19">
        <f t="shared" si="88"/>
        <v>1</v>
      </c>
      <c r="O39" s="4"/>
      <c r="P39" s="4"/>
      <c r="Q39" s="4"/>
      <c r="R39" s="4"/>
      <c r="S39" s="4"/>
      <c r="T39" s="4"/>
      <c r="U39" s="4"/>
      <c r="V39" s="7"/>
      <c r="W39" s="8">
        <f t="shared" ref="W39:Z39" si="89">IF(F49=1,2,0)</f>
        <v>0</v>
      </c>
      <c r="X39" s="8">
        <f t="shared" si="89"/>
        <v>2</v>
      </c>
      <c r="Y39" s="8">
        <f t="shared" si="89"/>
        <v>2</v>
      </c>
      <c r="Z39" s="8">
        <f t="shared" si="89"/>
        <v>2</v>
      </c>
      <c r="AA39" s="9"/>
      <c r="AB39" s="9"/>
      <c r="AC39" s="8">
        <f t="shared" ref="AC39:AF39" si="90">IF(K49=1,2,0)</f>
        <v>0</v>
      </c>
      <c r="AD39" s="8">
        <f t="shared" si="90"/>
        <v>2</v>
      </c>
      <c r="AE39" s="8">
        <f t="shared" si="90"/>
        <v>0</v>
      </c>
      <c r="AF39" s="8">
        <f t="shared" si="90"/>
        <v>0</v>
      </c>
    </row>
    <row r="40" ht="12.0" customHeight="1">
      <c r="A40" s="19">
        <f t="shared" ref="A40:D40" si="91">IF(A9+F9=2,1,0)</f>
        <v>0</v>
      </c>
      <c r="B40" s="19">
        <f t="shared" si="91"/>
        <v>0</v>
      </c>
      <c r="C40" s="19">
        <f t="shared" si="91"/>
        <v>0</v>
      </c>
      <c r="D40" s="19">
        <f t="shared" si="91"/>
        <v>0</v>
      </c>
      <c r="E40" s="4"/>
      <c r="F40" s="19">
        <f t="shared" ref="F40:I40" si="92">IF(A9+F9&gt;=1,1,0)</f>
        <v>1</v>
      </c>
      <c r="G40" s="19">
        <f t="shared" si="92"/>
        <v>1</v>
      </c>
      <c r="H40" s="19">
        <f t="shared" si="92"/>
        <v>1</v>
      </c>
      <c r="I40" s="19">
        <f t="shared" si="92"/>
        <v>0</v>
      </c>
      <c r="J40" s="4"/>
      <c r="K40" s="19">
        <f t="shared" ref="K40:N40" si="93">IF(A9+F9=1,1,0)</f>
        <v>1</v>
      </c>
      <c r="L40" s="19">
        <f t="shared" si="93"/>
        <v>1</v>
      </c>
      <c r="M40" s="19">
        <f t="shared" si="93"/>
        <v>1</v>
      </c>
      <c r="N40" s="19">
        <f t="shared" si="93"/>
        <v>0</v>
      </c>
      <c r="O40" s="4"/>
      <c r="P40" s="4"/>
      <c r="Q40" s="4"/>
      <c r="R40" s="4"/>
      <c r="S40" s="4"/>
      <c r="T40" s="4"/>
      <c r="U40" s="4"/>
      <c r="V40" s="7"/>
      <c r="W40" s="8">
        <f t="shared" ref="W40:Z40" si="94">IF(F50=1,1,0)</f>
        <v>1</v>
      </c>
      <c r="X40" s="8">
        <f t="shared" si="94"/>
        <v>1</v>
      </c>
      <c r="Y40" s="8">
        <f t="shared" si="94"/>
        <v>1</v>
      </c>
      <c r="Z40" s="8">
        <f t="shared" si="94"/>
        <v>1</v>
      </c>
      <c r="AA40" s="9"/>
      <c r="AB40" s="9"/>
      <c r="AC40" s="8">
        <f t="shared" ref="AC40:AF40" si="95">IF(K50=1,1,0)</f>
        <v>0</v>
      </c>
      <c r="AD40" s="8">
        <f t="shared" si="95"/>
        <v>1</v>
      </c>
      <c r="AE40" s="8">
        <f t="shared" si="95"/>
        <v>0</v>
      </c>
      <c r="AF40" s="8">
        <f t="shared" si="95"/>
        <v>0</v>
      </c>
    </row>
    <row r="41" ht="12.0" customHeight="1">
      <c r="A41" s="19">
        <f t="shared" ref="A41:D41" si="96">IF(A10+F10=2,1,0)</f>
        <v>0</v>
      </c>
      <c r="B41" s="19">
        <f t="shared" si="96"/>
        <v>0</v>
      </c>
      <c r="C41" s="19">
        <f t="shared" si="96"/>
        <v>0</v>
      </c>
      <c r="D41" s="19">
        <f t="shared" si="96"/>
        <v>0</v>
      </c>
      <c r="E41" s="4"/>
      <c r="F41" s="19">
        <f t="shared" ref="F41:I41" si="97">IF(A10+F10&gt;=1,1,0)</f>
        <v>0</v>
      </c>
      <c r="G41" s="19">
        <f t="shared" si="97"/>
        <v>1</v>
      </c>
      <c r="H41" s="19">
        <f t="shared" si="97"/>
        <v>0</v>
      </c>
      <c r="I41" s="19">
        <f t="shared" si="97"/>
        <v>1</v>
      </c>
      <c r="J41" s="4"/>
      <c r="K41" s="19">
        <f t="shared" ref="K41:N41" si="98">IF(A10+F10=1,1,0)</f>
        <v>0</v>
      </c>
      <c r="L41" s="19">
        <f t="shared" si="98"/>
        <v>1</v>
      </c>
      <c r="M41" s="19">
        <f t="shared" si="98"/>
        <v>0</v>
      </c>
      <c r="N41" s="19">
        <f t="shared" si="98"/>
        <v>1</v>
      </c>
      <c r="O41" s="4"/>
      <c r="P41" s="4"/>
      <c r="Q41" s="4"/>
      <c r="R41" s="4"/>
      <c r="S41" s="4"/>
      <c r="T41" s="4"/>
      <c r="U41" s="4"/>
      <c r="V41" s="7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ht="12.0" customHeight="1">
      <c r="A42" s="19">
        <f t="shared" ref="A42:D42" si="99">IF(A11+F11=2,1,0)</f>
        <v>0</v>
      </c>
      <c r="B42" s="19">
        <f t="shared" si="99"/>
        <v>0</v>
      </c>
      <c r="C42" s="19">
        <f t="shared" si="99"/>
        <v>1</v>
      </c>
      <c r="D42" s="19">
        <f t="shared" si="99"/>
        <v>0</v>
      </c>
      <c r="E42" s="4"/>
      <c r="F42" s="19">
        <f t="shared" ref="F42:I42" si="100">IF(A11+F11&gt;=1,1,0)</f>
        <v>0</v>
      </c>
      <c r="G42" s="19">
        <f t="shared" si="100"/>
        <v>1</v>
      </c>
      <c r="H42" s="19">
        <f t="shared" si="100"/>
        <v>1</v>
      </c>
      <c r="I42" s="19">
        <f t="shared" si="100"/>
        <v>0</v>
      </c>
      <c r="J42" s="4"/>
      <c r="K42" s="19">
        <f t="shared" ref="K42:N42" si="101">IF(A11+F11=1,1,0)</f>
        <v>0</v>
      </c>
      <c r="L42" s="19">
        <f t="shared" si="101"/>
        <v>1</v>
      </c>
      <c r="M42" s="19">
        <f t="shared" si="101"/>
        <v>0</v>
      </c>
      <c r="N42" s="19">
        <f t="shared" si="101"/>
        <v>0</v>
      </c>
      <c r="O42" s="4"/>
      <c r="P42" s="4"/>
      <c r="Q42" s="4"/>
      <c r="R42" s="4"/>
      <c r="S42" s="4"/>
      <c r="T42" s="4"/>
      <c r="U42" s="4"/>
      <c r="V42" s="7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ht="12.0" customHeight="1">
      <c r="A43" s="19">
        <f t="shared" ref="A43:D43" si="102">IF(A12+F12=2,1,0)</f>
        <v>0</v>
      </c>
      <c r="B43" s="19">
        <f t="shared" si="102"/>
        <v>0</v>
      </c>
      <c r="C43" s="19">
        <f t="shared" si="102"/>
        <v>1</v>
      </c>
      <c r="D43" s="19">
        <f t="shared" si="102"/>
        <v>0</v>
      </c>
      <c r="E43" s="4"/>
      <c r="F43" s="19">
        <f t="shared" ref="F43:I43" si="103">IF(A12+F12&gt;=1,1,0)</f>
        <v>0</v>
      </c>
      <c r="G43" s="19">
        <f t="shared" si="103"/>
        <v>1</v>
      </c>
      <c r="H43" s="19">
        <f t="shared" si="103"/>
        <v>1</v>
      </c>
      <c r="I43" s="19">
        <f t="shared" si="103"/>
        <v>0</v>
      </c>
      <c r="J43" s="4"/>
      <c r="K43" s="19">
        <f t="shared" ref="K43:N43" si="104">IF(A12+F12=1,1,0)</f>
        <v>0</v>
      </c>
      <c r="L43" s="19">
        <f t="shared" si="104"/>
        <v>1</v>
      </c>
      <c r="M43" s="19">
        <f t="shared" si="104"/>
        <v>0</v>
      </c>
      <c r="N43" s="19">
        <f t="shared" si="104"/>
        <v>0</v>
      </c>
      <c r="O43" s="4"/>
      <c r="P43" s="4"/>
      <c r="Q43" s="4"/>
      <c r="R43" s="4"/>
      <c r="S43" s="4"/>
      <c r="T43" s="4"/>
      <c r="U43" s="4"/>
      <c r="V43" s="7"/>
      <c r="W43" s="8">
        <f t="shared" ref="W43:Z43" si="105">IF(F54=1,32,0)</f>
        <v>0</v>
      </c>
      <c r="X43" s="8">
        <f t="shared" si="105"/>
        <v>0</v>
      </c>
      <c r="Y43" s="8">
        <f t="shared" si="105"/>
        <v>32</v>
      </c>
      <c r="Z43" s="8">
        <f t="shared" si="105"/>
        <v>0</v>
      </c>
      <c r="AA43" s="9"/>
      <c r="AB43" s="9"/>
      <c r="AC43" s="8">
        <f t="shared" ref="AC43:AF43" si="106">IF(K54=1,32,0)</f>
        <v>0</v>
      </c>
      <c r="AD43" s="8">
        <f t="shared" si="106"/>
        <v>0</v>
      </c>
      <c r="AE43" s="8">
        <f t="shared" si="106"/>
        <v>0</v>
      </c>
      <c r="AF43" s="8">
        <f t="shared" si="106"/>
        <v>0</v>
      </c>
    </row>
    <row r="44" ht="12.0" customHeight="1">
      <c r="A44" s="19">
        <f t="shared" ref="A44:D44" si="107">IF(A13+F13=2,1,0)</f>
        <v>0</v>
      </c>
      <c r="B44" s="19">
        <f t="shared" si="107"/>
        <v>0</v>
      </c>
      <c r="C44" s="19">
        <f t="shared" si="107"/>
        <v>0</v>
      </c>
      <c r="D44" s="19">
        <f t="shared" si="107"/>
        <v>0</v>
      </c>
      <c r="E44" s="4"/>
      <c r="F44" s="19">
        <f t="shared" ref="F44:I44" si="108">IF(A13+F13&gt;=1,1,0)</f>
        <v>0</v>
      </c>
      <c r="G44" s="19">
        <f t="shared" si="108"/>
        <v>1</v>
      </c>
      <c r="H44" s="19">
        <f t="shared" si="108"/>
        <v>1</v>
      </c>
      <c r="I44" s="19">
        <f t="shared" si="108"/>
        <v>1</v>
      </c>
      <c r="J44" s="4"/>
      <c r="K44" s="19">
        <f t="shared" ref="K44:N44" si="109">IF(A13+F13=1,1,0)</f>
        <v>0</v>
      </c>
      <c r="L44" s="19">
        <f t="shared" si="109"/>
        <v>1</v>
      </c>
      <c r="M44" s="19">
        <f t="shared" si="109"/>
        <v>1</v>
      </c>
      <c r="N44" s="19">
        <f t="shared" si="109"/>
        <v>1</v>
      </c>
      <c r="O44" s="4"/>
      <c r="P44" s="4"/>
      <c r="Q44" s="4"/>
      <c r="R44" s="4"/>
      <c r="S44" s="4"/>
      <c r="T44" s="4"/>
      <c r="U44" s="4"/>
      <c r="V44" s="7"/>
      <c r="W44" s="8">
        <f t="shared" ref="W44:Z44" si="110">IF(F55=1,16,0)</f>
        <v>0</v>
      </c>
      <c r="X44" s="8">
        <f t="shared" si="110"/>
        <v>0</v>
      </c>
      <c r="Y44" s="8">
        <f t="shared" si="110"/>
        <v>0</v>
      </c>
      <c r="Z44" s="8">
        <f t="shared" si="110"/>
        <v>16</v>
      </c>
      <c r="AA44" s="9"/>
      <c r="AB44" s="9"/>
      <c r="AC44" s="8">
        <f t="shared" ref="AC44:AF44" si="111">IF(K55=1,16,0)</f>
        <v>16</v>
      </c>
      <c r="AD44" s="8">
        <f t="shared" si="111"/>
        <v>16</v>
      </c>
      <c r="AE44" s="8">
        <f t="shared" si="111"/>
        <v>16</v>
      </c>
      <c r="AF44" s="8">
        <f t="shared" si="111"/>
        <v>0</v>
      </c>
    </row>
    <row r="45" ht="12.0" customHeight="1">
      <c r="A45" s="19">
        <f t="shared" ref="A45:D45" si="112">IF(A14+F14=2,1,0)</f>
        <v>1</v>
      </c>
      <c r="B45" s="19">
        <f t="shared" si="112"/>
        <v>1</v>
      </c>
      <c r="C45" s="19">
        <f t="shared" si="112"/>
        <v>0</v>
      </c>
      <c r="D45" s="19">
        <f t="shared" si="112"/>
        <v>1</v>
      </c>
      <c r="E45" s="4"/>
      <c r="F45" s="19">
        <f t="shared" ref="F45:I45" si="113">IF(A14+F14&gt;=1,1,0)</f>
        <v>1</v>
      </c>
      <c r="G45" s="19">
        <f t="shared" si="113"/>
        <v>1</v>
      </c>
      <c r="H45" s="19">
        <f t="shared" si="113"/>
        <v>1</v>
      </c>
      <c r="I45" s="19">
        <f t="shared" si="113"/>
        <v>1</v>
      </c>
      <c r="J45" s="4"/>
      <c r="K45" s="19">
        <f t="shared" ref="K45:N45" si="114">IF(A14+F14=1,1,0)</f>
        <v>0</v>
      </c>
      <c r="L45" s="19">
        <f t="shared" si="114"/>
        <v>0</v>
      </c>
      <c r="M45" s="19">
        <f t="shared" si="114"/>
        <v>1</v>
      </c>
      <c r="N45" s="19">
        <f t="shared" si="114"/>
        <v>0</v>
      </c>
      <c r="O45" s="4"/>
      <c r="P45" s="4"/>
      <c r="Q45" s="4"/>
      <c r="R45" s="4"/>
      <c r="S45" s="4"/>
      <c r="T45" s="4"/>
      <c r="U45" s="4"/>
      <c r="V45" s="7"/>
      <c r="W45" s="8">
        <f t="shared" ref="W45:Z45" si="115">IF(F56=1,8,0)</f>
        <v>8</v>
      </c>
      <c r="X45" s="8">
        <f t="shared" si="115"/>
        <v>0</v>
      </c>
      <c r="Y45" s="8">
        <f t="shared" si="115"/>
        <v>8</v>
      </c>
      <c r="Z45" s="8">
        <f t="shared" si="115"/>
        <v>0</v>
      </c>
      <c r="AA45" s="9"/>
      <c r="AB45" s="9"/>
      <c r="AC45" s="8">
        <f t="shared" ref="AC45:AF45" si="116">IF(K56=1,8,0)</f>
        <v>0</v>
      </c>
      <c r="AD45" s="8">
        <f t="shared" si="116"/>
        <v>0</v>
      </c>
      <c r="AE45" s="8">
        <f t="shared" si="116"/>
        <v>0</v>
      </c>
      <c r="AF45" s="8">
        <f t="shared" si="116"/>
        <v>0</v>
      </c>
    </row>
    <row r="46" ht="12.0" customHeight="1">
      <c r="A46" s="19">
        <f t="shared" ref="A46:D46" si="117">IF(A15+F15=2,1,0)</f>
        <v>1</v>
      </c>
      <c r="B46" s="19">
        <f t="shared" si="117"/>
        <v>1</v>
      </c>
      <c r="C46" s="19">
        <f t="shared" si="117"/>
        <v>0</v>
      </c>
      <c r="D46" s="19">
        <f t="shared" si="117"/>
        <v>0</v>
      </c>
      <c r="E46" s="4"/>
      <c r="F46" s="19">
        <f t="shared" ref="F46:I46" si="118">IF(A15+F15&gt;=1,1,0)</f>
        <v>1</v>
      </c>
      <c r="G46" s="19">
        <f t="shared" si="118"/>
        <v>1</v>
      </c>
      <c r="H46" s="19">
        <f t="shared" si="118"/>
        <v>1</v>
      </c>
      <c r="I46" s="19">
        <f t="shared" si="118"/>
        <v>1</v>
      </c>
      <c r="J46" s="4"/>
      <c r="K46" s="19">
        <f t="shared" ref="K46:N46" si="119">IF(A15+F15=1,1,0)</f>
        <v>0</v>
      </c>
      <c r="L46" s="19">
        <f t="shared" si="119"/>
        <v>0</v>
      </c>
      <c r="M46" s="19">
        <f t="shared" si="119"/>
        <v>1</v>
      </c>
      <c r="N46" s="19">
        <f t="shared" si="119"/>
        <v>1</v>
      </c>
      <c r="O46" s="4"/>
      <c r="P46" s="4"/>
      <c r="Q46" s="4"/>
      <c r="R46" s="4"/>
      <c r="S46" s="4"/>
      <c r="T46" s="4"/>
      <c r="U46" s="4"/>
      <c r="V46" s="7"/>
      <c r="W46" s="8">
        <f t="shared" ref="W46:Z46" si="120">IF(F57=1,4,0)</f>
        <v>4</v>
      </c>
      <c r="X46" s="8">
        <f t="shared" si="120"/>
        <v>0</v>
      </c>
      <c r="Y46" s="8">
        <f t="shared" si="120"/>
        <v>4</v>
      </c>
      <c r="Z46" s="8">
        <f t="shared" si="120"/>
        <v>4</v>
      </c>
      <c r="AA46" s="9"/>
      <c r="AB46" s="9"/>
      <c r="AC46" s="8">
        <f t="shared" ref="AC46:AF46" si="121">IF(K57=1,4,0)</f>
        <v>0</v>
      </c>
      <c r="AD46" s="8">
        <f t="shared" si="121"/>
        <v>4</v>
      </c>
      <c r="AE46" s="8">
        <f t="shared" si="121"/>
        <v>0</v>
      </c>
      <c r="AF46" s="8">
        <f t="shared" si="121"/>
        <v>0</v>
      </c>
    </row>
    <row r="47" ht="12.0" customHeight="1">
      <c r="A47" s="19">
        <f t="shared" ref="A47:D47" si="122">IF(A16+F16=2,1,0)</f>
        <v>0</v>
      </c>
      <c r="B47" s="19">
        <f t="shared" si="122"/>
        <v>0</v>
      </c>
      <c r="C47" s="19">
        <f t="shared" si="122"/>
        <v>1</v>
      </c>
      <c r="D47" s="19">
        <f t="shared" si="122"/>
        <v>0</v>
      </c>
      <c r="E47" s="4"/>
      <c r="F47" s="19">
        <f t="shared" ref="F47:I47" si="123">IF(A16+F16&gt;=1,1,0)</f>
        <v>0</v>
      </c>
      <c r="G47" s="19">
        <f t="shared" si="123"/>
        <v>0</v>
      </c>
      <c r="H47" s="19">
        <f t="shared" si="123"/>
        <v>1</v>
      </c>
      <c r="I47" s="19">
        <f t="shared" si="123"/>
        <v>0</v>
      </c>
      <c r="J47" s="4"/>
      <c r="K47" s="19">
        <f t="shared" ref="K47:N47" si="124">IF(A16+F16=1,1,0)</f>
        <v>0</v>
      </c>
      <c r="L47" s="19">
        <f t="shared" si="124"/>
        <v>0</v>
      </c>
      <c r="M47" s="19">
        <f t="shared" si="124"/>
        <v>0</v>
      </c>
      <c r="N47" s="19">
        <f t="shared" si="124"/>
        <v>0</v>
      </c>
      <c r="O47" s="4"/>
      <c r="P47" s="4"/>
      <c r="Q47" s="4"/>
      <c r="R47" s="4"/>
      <c r="S47" s="4"/>
      <c r="T47" s="4"/>
      <c r="U47" s="4"/>
      <c r="V47" s="7"/>
      <c r="W47" s="8">
        <f t="shared" ref="W47:Z47" si="125">IF(F58=1,2,0)</f>
        <v>2</v>
      </c>
      <c r="X47" s="8">
        <f t="shared" si="125"/>
        <v>0</v>
      </c>
      <c r="Y47" s="8">
        <f t="shared" si="125"/>
        <v>2</v>
      </c>
      <c r="Z47" s="8">
        <f t="shared" si="125"/>
        <v>2</v>
      </c>
      <c r="AA47" s="9"/>
      <c r="AB47" s="9"/>
      <c r="AC47" s="8">
        <f t="shared" ref="AC47:AF47" si="126">IF(K58=1,2,0)</f>
        <v>0</v>
      </c>
      <c r="AD47" s="8">
        <f t="shared" si="126"/>
        <v>2</v>
      </c>
      <c r="AE47" s="8">
        <f t="shared" si="126"/>
        <v>0</v>
      </c>
      <c r="AF47" s="8">
        <f t="shared" si="126"/>
        <v>0</v>
      </c>
    </row>
    <row r="48" ht="12.0" customHeight="1">
      <c r="A48" s="19">
        <f t="shared" ref="A48:D48" si="127">IF(A17+F17=2,1,0)</f>
        <v>1</v>
      </c>
      <c r="B48" s="19">
        <f t="shared" si="127"/>
        <v>0</v>
      </c>
      <c r="C48" s="19">
        <f t="shared" si="127"/>
        <v>0</v>
      </c>
      <c r="D48" s="19">
        <f t="shared" si="127"/>
        <v>0</v>
      </c>
      <c r="E48" s="4"/>
      <c r="F48" s="19">
        <f t="shared" ref="F48:I48" si="128">IF(A17+F17&gt;=1,1,0)</f>
        <v>1</v>
      </c>
      <c r="G48" s="19">
        <f t="shared" si="128"/>
        <v>1</v>
      </c>
      <c r="H48" s="19">
        <f t="shared" si="128"/>
        <v>0</v>
      </c>
      <c r="I48" s="19">
        <f t="shared" si="128"/>
        <v>1</v>
      </c>
      <c r="J48" s="4"/>
      <c r="K48" s="19">
        <f t="shared" ref="K48:N48" si="129">IF(A17+F17=1,1,0)</f>
        <v>0</v>
      </c>
      <c r="L48" s="19">
        <f t="shared" si="129"/>
        <v>1</v>
      </c>
      <c r="M48" s="19">
        <f t="shared" si="129"/>
        <v>0</v>
      </c>
      <c r="N48" s="19">
        <f t="shared" si="129"/>
        <v>1</v>
      </c>
      <c r="O48" s="4"/>
      <c r="P48" s="4"/>
      <c r="Q48" s="4"/>
      <c r="R48" s="4"/>
      <c r="S48" s="4"/>
      <c r="T48" s="4"/>
      <c r="U48" s="4"/>
      <c r="V48" s="7"/>
      <c r="W48" s="8">
        <f t="shared" ref="W48:Z48" si="130">IF(F59=1,1,0)</f>
        <v>1</v>
      </c>
      <c r="X48" s="8">
        <f t="shared" si="130"/>
        <v>0</v>
      </c>
      <c r="Y48" s="8">
        <f t="shared" si="130"/>
        <v>0</v>
      </c>
      <c r="Z48" s="8">
        <f t="shared" si="130"/>
        <v>0</v>
      </c>
      <c r="AA48" s="9"/>
      <c r="AB48" s="9"/>
      <c r="AC48" s="8">
        <f t="shared" ref="AC48:AF48" si="131">IF(K59=1,1,0)</f>
        <v>0</v>
      </c>
      <c r="AD48" s="8">
        <f t="shared" si="131"/>
        <v>1</v>
      </c>
      <c r="AE48" s="8">
        <f t="shared" si="131"/>
        <v>1</v>
      </c>
      <c r="AF48" s="8">
        <f t="shared" si="131"/>
        <v>1</v>
      </c>
    </row>
    <row r="49" ht="12.0" customHeight="1">
      <c r="A49" s="19">
        <f t="shared" ref="A49:D49" si="132">IF(A18+F18=2,1,0)</f>
        <v>0</v>
      </c>
      <c r="B49" s="19">
        <f t="shared" si="132"/>
        <v>0</v>
      </c>
      <c r="C49" s="19">
        <f t="shared" si="132"/>
        <v>1</v>
      </c>
      <c r="D49" s="19">
        <f t="shared" si="132"/>
        <v>1</v>
      </c>
      <c r="E49" s="4"/>
      <c r="F49" s="19">
        <f t="shared" ref="F49:I49" si="133">IF(A18+F18&gt;=1,1,0)</f>
        <v>0</v>
      </c>
      <c r="G49" s="19">
        <f t="shared" si="133"/>
        <v>1</v>
      </c>
      <c r="H49" s="19">
        <f t="shared" si="133"/>
        <v>1</v>
      </c>
      <c r="I49" s="19">
        <f t="shared" si="133"/>
        <v>1</v>
      </c>
      <c r="J49" s="4"/>
      <c r="K49" s="19">
        <f t="shared" ref="K49:N49" si="134">IF(A18+F18=1,1,0)</f>
        <v>0</v>
      </c>
      <c r="L49" s="19">
        <f t="shared" si="134"/>
        <v>1</v>
      </c>
      <c r="M49" s="19">
        <f t="shared" si="134"/>
        <v>0</v>
      </c>
      <c r="N49" s="19">
        <f t="shared" si="134"/>
        <v>0</v>
      </c>
      <c r="O49" s="4"/>
      <c r="P49" s="4"/>
      <c r="Q49" s="4"/>
      <c r="R49" s="4"/>
      <c r="S49" s="4"/>
      <c r="T49" s="4"/>
      <c r="U49" s="4"/>
      <c r="V49" s="7"/>
      <c r="W49" s="8">
        <f t="shared" ref="W49:Z49" si="135">IF(F60=1,32,0)</f>
        <v>32</v>
      </c>
      <c r="X49" s="8">
        <f t="shared" si="135"/>
        <v>32</v>
      </c>
      <c r="Y49" s="8">
        <f t="shared" si="135"/>
        <v>0</v>
      </c>
      <c r="Z49" s="8">
        <f t="shared" si="135"/>
        <v>32</v>
      </c>
      <c r="AA49" s="9"/>
      <c r="AB49" s="9"/>
      <c r="AC49" s="8">
        <f t="shared" ref="AC49:AF49" si="136">IF(K60=1,32,0)</f>
        <v>0</v>
      </c>
      <c r="AD49" s="8">
        <f t="shared" si="136"/>
        <v>0</v>
      </c>
      <c r="AE49" s="8">
        <f t="shared" si="136"/>
        <v>0</v>
      </c>
      <c r="AF49" s="8">
        <f t="shared" si="136"/>
        <v>0</v>
      </c>
    </row>
    <row r="50" ht="12.0" customHeight="1">
      <c r="A50" s="19">
        <f t="shared" ref="A50:D50" si="137">IF(A19+F19=2,1,0)</f>
        <v>1</v>
      </c>
      <c r="B50" s="19">
        <f t="shared" si="137"/>
        <v>0</v>
      </c>
      <c r="C50" s="19">
        <f t="shared" si="137"/>
        <v>1</v>
      </c>
      <c r="D50" s="19">
        <f t="shared" si="137"/>
        <v>1</v>
      </c>
      <c r="E50" s="4"/>
      <c r="F50" s="19">
        <f t="shared" ref="F50:I50" si="138">IF(A19+F19&gt;=1,1,0)</f>
        <v>1</v>
      </c>
      <c r="G50" s="19">
        <f t="shared" si="138"/>
        <v>1</v>
      </c>
      <c r="H50" s="19">
        <f t="shared" si="138"/>
        <v>1</v>
      </c>
      <c r="I50" s="19">
        <f t="shared" si="138"/>
        <v>1</v>
      </c>
      <c r="J50" s="4"/>
      <c r="K50" s="19">
        <f t="shared" ref="K50:N50" si="139">IF(A19+F19=1,1,0)</f>
        <v>0</v>
      </c>
      <c r="L50" s="19">
        <f t="shared" si="139"/>
        <v>1</v>
      </c>
      <c r="M50" s="19">
        <f t="shared" si="139"/>
        <v>0</v>
      </c>
      <c r="N50" s="19">
        <f t="shared" si="139"/>
        <v>0</v>
      </c>
      <c r="O50" s="4"/>
      <c r="P50" s="4"/>
      <c r="Q50" s="4"/>
      <c r="R50" s="4"/>
      <c r="S50" s="4"/>
      <c r="T50" s="4"/>
      <c r="U50" s="4"/>
      <c r="V50" s="7"/>
      <c r="W50" s="8">
        <f t="shared" ref="W50:Z50" si="140">IF(F61=1,16,0)</f>
        <v>16</v>
      </c>
      <c r="X50" s="8">
        <f t="shared" si="140"/>
        <v>16</v>
      </c>
      <c r="Y50" s="8">
        <f t="shared" si="140"/>
        <v>0</v>
      </c>
      <c r="Z50" s="8">
        <f t="shared" si="140"/>
        <v>0</v>
      </c>
      <c r="AA50" s="9"/>
      <c r="AB50" s="9"/>
      <c r="AC50" s="8">
        <f t="shared" ref="AC50:AF50" si="141">IF(K61=1,16,0)</f>
        <v>0</v>
      </c>
      <c r="AD50" s="8">
        <f t="shared" si="141"/>
        <v>0</v>
      </c>
      <c r="AE50" s="8">
        <f t="shared" si="141"/>
        <v>16</v>
      </c>
      <c r="AF50" s="8">
        <f t="shared" si="141"/>
        <v>16</v>
      </c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7"/>
      <c r="W51" s="8">
        <f t="shared" ref="W51:Z51" si="142">IF(F62=1,8,0)</f>
        <v>8</v>
      </c>
      <c r="X51" s="8">
        <f t="shared" si="142"/>
        <v>8</v>
      </c>
      <c r="Y51" s="8">
        <f t="shared" si="142"/>
        <v>8</v>
      </c>
      <c r="Z51" s="8">
        <f t="shared" si="142"/>
        <v>8</v>
      </c>
      <c r="AA51" s="9"/>
      <c r="AB51" s="9"/>
      <c r="AC51" s="8">
        <f t="shared" ref="AC51:AF51" si="143">IF(K62=1,8,0)</f>
        <v>0</v>
      </c>
      <c r="AD51" s="8">
        <f t="shared" si="143"/>
        <v>0</v>
      </c>
      <c r="AE51" s="8">
        <f t="shared" si="143"/>
        <v>0</v>
      </c>
      <c r="AF51" s="8">
        <f t="shared" si="143"/>
        <v>0</v>
      </c>
    </row>
    <row r="52" ht="12.0" customHeight="1">
      <c r="A52" s="13" t="s">
        <v>68</v>
      </c>
      <c r="B52" s="2"/>
      <c r="C52" s="2"/>
      <c r="D52" s="3"/>
      <c r="E52" s="4"/>
      <c r="F52" s="13" t="s">
        <v>66</v>
      </c>
      <c r="G52" s="2"/>
      <c r="H52" s="2"/>
      <c r="I52" s="3"/>
      <c r="J52" s="4"/>
      <c r="K52" s="13" t="s">
        <v>67</v>
      </c>
      <c r="L52" s="2"/>
      <c r="M52" s="2"/>
      <c r="N52" s="3"/>
      <c r="O52" s="4"/>
      <c r="P52" s="4"/>
      <c r="Q52" s="4"/>
      <c r="R52" s="4"/>
      <c r="S52" s="4"/>
      <c r="T52" s="4"/>
      <c r="U52" s="4"/>
      <c r="V52" s="7"/>
      <c r="W52" s="8">
        <f t="shared" ref="W52:Z52" si="144">IF(F63=1,4,0)</f>
        <v>4</v>
      </c>
      <c r="X52" s="8">
        <f t="shared" si="144"/>
        <v>0</v>
      </c>
      <c r="Y52" s="8">
        <f t="shared" si="144"/>
        <v>4</v>
      </c>
      <c r="Z52" s="8">
        <f t="shared" si="144"/>
        <v>0</v>
      </c>
      <c r="AA52" s="9"/>
      <c r="AB52" s="9"/>
      <c r="AC52" s="8">
        <f t="shared" ref="AC52:AF52" si="145">IF(K63=1,4,0)</f>
        <v>0</v>
      </c>
      <c r="AD52" s="8">
        <f t="shared" si="145"/>
        <v>4</v>
      </c>
      <c r="AE52" s="8">
        <f t="shared" si="145"/>
        <v>0</v>
      </c>
      <c r="AF52" s="8">
        <f t="shared" si="145"/>
        <v>0</v>
      </c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7"/>
      <c r="W53" s="8">
        <f t="shared" ref="W53:Z53" si="146">IF(F64=1,2,0)</f>
        <v>2</v>
      </c>
      <c r="X53" s="8">
        <f t="shared" si="146"/>
        <v>0</v>
      </c>
      <c r="Y53" s="8">
        <f t="shared" si="146"/>
        <v>2</v>
      </c>
      <c r="Z53" s="8">
        <f t="shared" si="146"/>
        <v>2</v>
      </c>
      <c r="AA53" s="9"/>
      <c r="AB53" s="9"/>
      <c r="AC53" s="8">
        <f t="shared" ref="AC53:AF53" si="147">IF(K64=1,2,0)</f>
        <v>0</v>
      </c>
      <c r="AD53" s="8">
        <f t="shared" si="147"/>
        <v>2</v>
      </c>
      <c r="AE53" s="8">
        <f t="shared" si="147"/>
        <v>0</v>
      </c>
      <c r="AF53" s="8">
        <f t="shared" si="147"/>
        <v>0</v>
      </c>
    </row>
    <row r="54" ht="12.0" customHeight="1">
      <c r="A54" s="24">
        <v>0.0</v>
      </c>
      <c r="B54" s="24">
        <v>0.0</v>
      </c>
      <c r="C54" s="24">
        <v>0.0</v>
      </c>
      <c r="D54" s="24">
        <v>0.0</v>
      </c>
      <c r="E54" s="4"/>
      <c r="F54" s="19">
        <f t="shared" ref="F54:I54" si="148">IF(A8+F8=2,1,IF(A8+F8=0,1,0))</f>
        <v>0</v>
      </c>
      <c r="G54" s="19">
        <f t="shared" si="148"/>
        <v>0</v>
      </c>
      <c r="H54" s="19">
        <f t="shared" si="148"/>
        <v>1</v>
      </c>
      <c r="I54" s="19">
        <f t="shared" si="148"/>
        <v>0</v>
      </c>
      <c r="J54" s="4"/>
      <c r="K54" s="19">
        <f t="shared" ref="K54:N54" si="149">IF(A8-F8=1,1,0)</f>
        <v>0</v>
      </c>
      <c r="L54" s="19">
        <f t="shared" si="149"/>
        <v>0</v>
      </c>
      <c r="M54" s="19">
        <f t="shared" si="149"/>
        <v>0</v>
      </c>
      <c r="N54" s="19">
        <f t="shared" si="149"/>
        <v>0</v>
      </c>
      <c r="O54" s="4"/>
      <c r="P54" s="4"/>
      <c r="Q54" s="4"/>
      <c r="R54" s="4"/>
      <c r="S54" s="4"/>
      <c r="T54" s="4"/>
      <c r="U54" s="4"/>
      <c r="V54" s="7"/>
      <c r="W54" s="8">
        <f t="shared" ref="W54:Z54" si="150">IF(F65=1,1,0)</f>
        <v>1</v>
      </c>
      <c r="X54" s="8">
        <f t="shared" si="150"/>
        <v>0</v>
      </c>
      <c r="Y54" s="8">
        <f t="shared" si="150"/>
        <v>1</v>
      </c>
      <c r="Z54" s="8">
        <f t="shared" si="150"/>
        <v>1</v>
      </c>
      <c r="AA54" s="9"/>
      <c r="AB54" s="9"/>
      <c r="AC54" s="8">
        <f t="shared" ref="AC54:AF54" si="151">IF(K65=1,1,0)</f>
        <v>0</v>
      </c>
      <c r="AD54" s="8">
        <f t="shared" si="151"/>
        <v>0</v>
      </c>
      <c r="AE54" s="8">
        <f t="shared" si="151"/>
        <v>0</v>
      </c>
      <c r="AF54" s="8">
        <f t="shared" si="151"/>
        <v>0</v>
      </c>
    </row>
    <row r="55" ht="12.0" customHeight="1">
      <c r="A55" s="24">
        <v>0.0</v>
      </c>
      <c r="B55" s="24">
        <v>0.0</v>
      </c>
      <c r="C55" s="24">
        <v>0.0</v>
      </c>
      <c r="D55" s="24">
        <v>0.0</v>
      </c>
      <c r="E55" s="4"/>
      <c r="F55" s="19">
        <f t="shared" ref="F55:I55" si="152">IF(A9+F9=2,1,IF(A9+F9=0,1,0))</f>
        <v>0</v>
      </c>
      <c r="G55" s="19">
        <f t="shared" si="152"/>
        <v>0</v>
      </c>
      <c r="H55" s="19">
        <f t="shared" si="152"/>
        <v>0</v>
      </c>
      <c r="I55" s="19">
        <f t="shared" si="152"/>
        <v>1</v>
      </c>
      <c r="J55" s="4"/>
      <c r="K55" s="19">
        <f t="shared" ref="K55:N55" si="153">IF(A9-F9=1,1,0)</f>
        <v>1</v>
      </c>
      <c r="L55" s="19">
        <f t="shared" si="153"/>
        <v>1</v>
      </c>
      <c r="M55" s="19">
        <f t="shared" si="153"/>
        <v>1</v>
      </c>
      <c r="N55" s="19">
        <f t="shared" si="153"/>
        <v>0</v>
      </c>
      <c r="O55" s="4"/>
      <c r="P55" s="4"/>
      <c r="Q55" s="4"/>
      <c r="R55" s="4"/>
      <c r="S55" s="4"/>
      <c r="T55" s="4"/>
      <c r="U55" s="4"/>
      <c r="V55" s="7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2.0" customHeight="1">
      <c r="A56" s="24">
        <v>0.0</v>
      </c>
      <c r="B56" s="24">
        <v>0.0</v>
      </c>
      <c r="C56" s="24">
        <v>0.0</v>
      </c>
      <c r="D56" s="24">
        <v>0.0</v>
      </c>
      <c r="E56" s="4"/>
      <c r="F56" s="19">
        <f t="shared" ref="F56:I56" si="154">IF(A10+F10=2,1,IF(A10+F10=0,1,0))</f>
        <v>1</v>
      </c>
      <c r="G56" s="19">
        <f t="shared" si="154"/>
        <v>0</v>
      </c>
      <c r="H56" s="19">
        <f t="shared" si="154"/>
        <v>1</v>
      </c>
      <c r="I56" s="19">
        <f t="shared" si="154"/>
        <v>0</v>
      </c>
      <c r="J56" s="4"/>
      <c r="K56" s="19">
        <f t="shared" ref="K56:N56" si="155">IF(A10-F10=1,1,0)</f>
        <v>0</v>
      </c>
      <c r="L56" s="19">
        <f t="shared" si="155"/>
        <v>0</v>
      </c>
      <c r="M56" s="19">
        <f t="shared" si="155"/>
        <v>0</v>
      </c>
      <c r="N56" s="19">
        <f t="shared" si="155"/>
        <v>0</v>
      </c>
      <c r="O56" s="4"/>
      <c r="P56" s="4"/>
      <c r="Q56" s="4"/>
      <c r="R56" s="4"/>
      <c r="S56" s="4"/>
      <c r="T56" s="4"/>
      <c r="U56" s="4"/>
      <c r="V56" s="7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ht="12.0" customHeight="1">
      <c r="A57" s="24">
        <v>0.0</v>
      </c>
      <c r="B57" s="24">
        <v>0.0</v>
      </c>
      <c r="C57" s="24">
        <v>0.0</v>
      </c>
      <c r="D57" s="24">
        <v>0.0</v>
      </c>
      <c r="E57" s="4"/>
      <c r="F57" s="19">
        <f t="shared" ref="F57:I57" si="156">IF(A11+F11=2,1,IF(A11+F11=0,1,0))</f>
        <v>1</v>
      </c>
      <c r="G57" s="19">
        <f t="shared" si="156"/>
        <v>0</v>
      </c>
      <c r="H57" s="19">
        <f t="shared" si="156"/>
        <v>1</v>
      </c>
      <c r="I57" s="19">
        <f t="shared" si="156"/>
        <v>1</v>
      </c>
      <c r="J57" s="4"/>
      <c r="K57" s="19">
        <f t="shared" ref="K57:N57" si="157">IF(A11-F11=1,1,0)</f>
        <v>0</v>
      </c>
      <c r="L57" s="19">
        <f t="shared" si="157"/>
        <v>1</v>
      </c>
      <c r="M57" s="19">
        <f t="shared" si="157"/>
        <v>0</v>
      </c>
      <c r="N57" s="19">
        <f t="shared" si="157"/>
        <v>0</v>
      </c>
      <c r="O57" s="4"/>
      <c r="P57" s="4"/>
      <c r="Q57" s="4"/>
      <c r="R57" s="4"/>
      <c r="S57" s="4"/>
      <c r="T57" s="4"/>
      <c r="U57" s="4"/>
      <c r="V57" s="7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ht="12.0" customHeight="1">
      <c r="A58" s="24">
        <v>0.0</v>
      </c>
      <c r="B58" s="24">
        <v>0.0</v>
      </c>
      <c r="C58" s="24">
        <v>0.0</v>
      </c>
      <c r="D58" s="24">
        <v>0.0</v>
      </c>
      <c r="E58" s="4"/>
      <c r="F58" s="19">
        <f t="shared" ref="F58:I58" si="158">IF(A12+F12=2,1,IF(A12+F12=0,1,0))</f>
        <v>1</v>
      </c>
      <c r="G58" s="19">
        <f t="shared" si="158"/>
        <v>0</v>
      </c>
      <c r="H58" s="19">
        <f t="shared" si="158"/>
        <v>1</v>
      </c>
      <c r="I58" s="19">
        <f t="shared" si="158"/>
        <v>1</v>
      </c>
      <c r="J58" s="4"/>
      <c r="K58" s="19">
        <f t="shared" ref="K58:N58" si="159">IF(A12-F12=1,1,0)</f>
        <v>0</v>
      </c>
      <c r="L58" s="19">
        <f t="shared" si="159"/>
        <v>1</v>
      </c>
      <c r="M58" s="19">
        <f t="shared" si="159"/>
        <v>0</v>
      </c>
      <c r="N58" s="19">
        <f t="shared" si="159"/>
        <v>0</v>
      </c>
      <c r="O58" s="4"/>
      <c r="P58" s="4"/>
      <c r="Q58" s="4"/>
      <c r="R58" s="4"/>
      <c r="S58" s="4"/>
      <c r="T58" s="4"/>
      <c r="U58" s="4"/>
      <c r="V58" s="7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ht="12.0" customHeight="1">
      <c r="A59" s="24">
        <v>0.0</v>
      </c>
      <c r="B59" s="24">
        <v>0.0</v>
      </c>
      <c r="C59" s="24">
        <v>0.0</v>
      </c>
      <c r="D59" s="24">
        <v>0.0</v>
      </c>
      <c r="E59" s="4"/>
      <c r="F59" s="19">
        <f t="shared" ref="F59:I59" si="160">IF(A13+F13=2,1,IF(A13+F13=0,1,0))</f>
        <v>1</v>
      </c>
      <c r="G59" s="19">
        <f t="shared" si="160"/>
        <v>0</v>
      </c>
      <c r="H59" s="19">
        <f t="shared" si="160"/>
        <v>0</v>
      </c>
      <c r="I59" s="19">
        <f t="shared" si="160"/>
        <v>0</v>
      </c>
      <c r="J59" s="4"/>
      <c r="K59" s="19">
        <f t="shared" ref="K59:N59" si="161">IF(A13-F13=1,1,0)</f>
        <v>0</v>
      </c>
      <c r="L59" s="19">
        <f t="shared" si="161"/>
        <v>1</v>
      </c>
      <c r="M59" s="19">
        <f t="shared" si="161"/>
        <v>1</v>
      </c>
      <c r="N59" s="19">
        <f t="shared" si="161"/>
        <v>1</v>
      </c>
      <c r="O59" s="4"/>
      <c r="P59" s="4"/>
      <c r="Q59" s="4"/>
      <c r="R59" s="4"/>
      <c r="S59" s="4"/>
      <c r="T59" s="4"/>
      <c r="U59" s="4"/>
      <c r="V59" s="7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ht="12.0" customHeight="1">
      <c r="A60" s="24">
        <v>0.0</v>
      </c>
      <c r="B60" s="24">
        <v>0.0</v>
      </c>
      <c r="C60" s="24">
        <v>0.0</v>
      </c>
      <c r="D60" s="24">
        <v>0.0</v>
      </c>
      <c r="E60" s="4"/>
      <c r="F60" s="19">
        <f t="shared" ref="F60:I60" si="162">IF(A14+F14=2,1,IF(A14+F14=0,1,0))</f>
        <v>1</v>
      </c>
      <c r="G60" s="19">
        <f t="shared" si="162"/>
        <v>1</v>
      </c>
      <c r="H60" s="19">
        <f t="shared" si="162"/>
        <v>0</v>
      </c>
      <c r="I60" s="19">
        <f t="shared" si="162"/>
        <v>1</v>
      </c>
      <c r="J60" s="4"/>
      <c r="K60" s="19">
        <f t="shared" ref="K60:N60" si="163">IF(A14-F14=1,1,0)</f>
        <v>0</v>
      </c>
      <c r="L60" s="19">
        <f t="shared" si="163"/>
        <v>0</v>
      </c>
      <c r="M60" s="19">
        <f t="shared" si="163"/>
        <v>0</v>
      </c>
      <c r="N60" s="19">
        <f t="shared" si="163"/>
        <v>0</v>
      </c>
      <c r="O60" s="4"/>
      <c r="P60" s="4"/>
      <c r="Q60" s="4"/>
      <c r="R60" s="4"/>
      <c r="S60" s="4"/>
      <c r="T60" s="4"/>
      <c r="U60" s="4"/>
      <c r="V60" s="7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ht="12.0" customHeight="1">
      <c r="A61" s="24">
        <v>0.0</v>
      </c>
      <c r="B61" s="24">
        <v>0.0</v>
      </c>
      <c r="C61" s="24">
        <v>0.0</v>
      </c>
      <c r="D61" s="24">
        <v>0.0</v>
      </c>
      <c r="E61" s="4"/>
      <c r="F61" s="19">
        <f t="shared" ref="F61:I61" si="164">IF(A15+F15=2,1,IF(A15+F15=0,1,0))</f>
        <v>1</v>
      </c>
      <c r="G61" s="19">
        <f t="shared" si="164"/>
        <v>1</v>
      </c>
      <c r="H61" s="19">
        <f t="shared" si="164"/>
        <v>0</v>
      </c>
      <c r="I61" s="19">
        <f t="shared" si="164"/>
        <v>0</v>
      </c>
      <c r="J61" s="4"/>
      <c r="K61" s="19">
        <f t="shared" ref="K61:N61" si="165">IF(A15-F15=1,1,0)</f>
        <v>0</v>
      </c>
      <c r="L61" s="19">
        <f t="shared" si="165"/>
        <v>0</v>
      </c>
      <c r="M61" s="19">
        <f t="shared" si="165"/>
        <v>1</v>
      </c>
      <c r="N61" s="19">
        <f t="shared" si="165"/>
        <v>1</v>
      </c>
      <c r="O61" s="4"/>
      <c r="P61" s="4"/>
      <c r="Q61" s="4"/>
      <c r="R61" s="4"/>
      <c r="S61" s="4"/>
      <c r="T61" s="4"/>
      <c r="U61" s="4"/>
      <c r="V61" s="7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2.0" customHeight="1">
      <c r="A62" s="24">
        <v>0.0</v>
      </c>
      <c r="B62" s="24">
        <v>0.0</v>
      </c>
      <c r="C62" s="24">
        <v>0.0</v>
      </c>
      <c r="D62" s="24">
        <v>0.0</v>
      </c>
      <c r="E62" s="4"/>
      <c r="F62" s="19">
        <f t="shared" ref="F62:I62" si="166">IF(A16+F16=2,1,IF(A16+F16=0,1,0))</f>
        <v>1</v>
      </c>
      <c r="G62" s="19">
        <f t="shared" si="166"/>
        <v>1</v>
      </c>
      <c r="H62" s="19">
        <f t="shared" si="166"/>
        <v>1</v>
      </c>
      <c r="I62" s="19">
        <f t="shared" si="166"/>
        <v>1</v>
      </c>
      <c r="J62" s="4"/>
      <c r="K62" s="19">
        <f t="shared" ref="K62:N62" si="167">IF(A16-F16=1,1,0)</f>
        <v>0</v>
      </c>
      <c r="L62" s="19">
        <f t="shared" si="167"/>
        <v>0</v>
      </c>
      <c r="M62" s="19">
        <f t="shared" si="167"/>
        <v>0</v>
      </c>
      <c r="N62" s="19">
        <f t="shared" si="167"/>
        <v>0</v>
      </c>
      <c r="O62" s="4"/>
      <c r="P62" s="4"/>
      <c r="Q62" s="4"/>
      <c r="R62" s="4"/>
      <c r="S62" s="4"/>
      <c r="T62" s="4"/>
      <c r="U62" s="4"/>
      <c r="V62" s="7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ht="12.0" customHeight="1">
      <c r="A63" s="24">
        <v>0.0</v>
      </c>
      <c r="B63" s="24">
        <v>0.0</v>
      </c>
      <c r="C63" s="24">
        <v>0.0</v>
      </c>
      <c r="D63" s="24">
        <v>0.0</v>
      </c>
      <c r="E63" s="4"/>
      <c r="F63" s="19">
        <f t="shared" ref="F63:I63" si="168">IF(A17+F17=2,1,IF(A17+F17=0,1,0))</f>
        <v>1</v>
      </c>
      <c r="G63" s="19">
        <f t="shared" si="168"/>
        <v>0</v>
      </c>
      <c r="H63" s="19">
        <f t="shared" si="168"/>
        <v>1</v>
      </c>
      <c r="I63" s="19">
        <f t="shared" si="168"/>
        <v>0</v>
      </c>
      <c r="J63" s="4"/>
      <c r="K63" s="19">
        <f t="shared" ref="K63:N63" si="169">IF(A17-F17=1,1,0)</f>
        <v>0</v>
      </c>
      <c r="L63" s="19">
        <f t="shared" si="169"/>
        <v>1</v>
      </c>
      <c r="M63" s="19">
        <f t="shared" si="169"/>
        <v>0</v>
      </c>
      <c r="N63" s="19">
        <f t="shared" si="169"/>
        <v>0</v>
      </c>
      <c r="O63" s="4"/>
      <c r="P63" s="4"/>
      <c r="Q63" s="4"/>
      <c r="R63" s="4"/>
      <c r="S63" s="4"/>
      <c r="T63" s="4"/>
      <c r="U63" s="4"/>
      <c r="V63" s="7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ht="12.0" customHeight="1">
      <c r="A64" s="24">
        <v>0.0</v>
      </c>
      <c r="B64" s="24">
        <v>0.0</v>
      </c>
      <c r="C64" s="24">
        <v>0.0</v>
      </c>
      <c r="D64" s="24">
        <v>0.0</v>
      </c>
      <c r="E64" s="4"/>
      <c r="F64" s="19">
        <f t="shared" ref="F64:I64" si="170">IF(A18+F18=2,1,IF(A18+F18=0,1,0))</f>
        <v>1</v>
      </c>
      <c r="G64" s="19">
        <f t="shared" si="170"/>
        <v>0</v>
      </c>
      <c r="H64" s="19">
        <f t="shared" si="170"/>
        <v>1</v>
      </c>
      <c r="I64" s="19">
        <f t="shared" si="170"/>
        <v>1</v>
      </c>
      <c r="J64" s="4"/>
      <c r="K64" s="19">
        <f t="shared" ref="K64:N64" si="171">IF(A18-F18=1,1,0)</f>
        <v>0</v>
      </c>
      <c r="L64" s="19">
        <f t="shared" si="171"/>
        <v>1</v>
      </c>
      <c r="M64" s="19">
        <f t="shared" si="171"/>
        <v>0</v>
      </c>
      <c r="N64" s="19">
        <f t="shared" si="171"/>
        <v>0</v>
      </c>
      <c r="O64" s="4"/>
      <c r="P64" s="4"/>
      <c r="Q64" s="4"/>
      <c r="R64" s="4"/>
      <c r="S64" s="4"/>
      <c r="T64" s="4"/>
      <c r="U64" s="4"/>
      <c r="V64" s="7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ht="12.0" customHeight="1">
      <c r="A65" s="24">
        <v>0.0</v>
      </c>
      <c r="B65" s="24">
        <v>0.0</v>
      </c>
      <c r="C65" s="24">
        <v>0.0</v>
      </c>
      <c r="D65" s="24">
        <v>0.0</v>
      </c>
      <c r="E65" s="4"/>
      <c r="F65" s="19">
        <f t="shared" ref="F65:I65" si="172">IF(A19+F19=2,1,IF(A19+F19=0,1,0))</f>
        <v>1</v>
      </c>
      <c r="G65" s="19">
        <f t="shared" si="172"/>
        <v>0</v>
      </c>
      <c r="H65" s="19">
        <f t="shared" si="172"/>
        <v>1</v>
      </c>
      <c r="I65" s="19">
        <f t="shared" si="172"/>
        <v>1</v>
      </c>
      <c r="J65" s="4"/>
      <c r="K65" s="19">
        <f t="shared" ref="K65:N65" si="173">IF(A19-F19=1,1,0)</f>
        <v>0</v>
      </c>
      <c r="L65" s="19">
        <f t="shared" si="173"/>
        <v>0</v>
      </c>
      <c r="M65" s="19">
        <f t="shared" si="173"/>
        <v>0</v>
      </c>
      <c r="N65" s="19">
        <f t="shared" si="173"/>
        <v>0</v>
      </c>
      <c r="O65" s="4"/>
      <c r="P65" s="4"/>
      <c r="Q65" s="4"/>
      <c r="R65" s="4"/>
      <c r="S65" s="4"/>
      <c r="T65" s="4"/>
      <c r="U65" s="4"/>
      <c r="V65" s="7"/>
      <c r="W65" s="9"/>
      <c r="X65" s="9"/>
      <c r="Y65" s="9"/>
      <c r="Z65" s="9"/>
      <c r="AA65" s="9"/>
      <c r="AB65" s="9"/>
      <c r="AC65" s="9"/>
      <c r="AD65" s="9"/>
      <c r="AE65" s="9"/>
      <c r="AF65" s="9"/>
    </row>
  </sheetData>
  <mergeCells count="21">
    <mergeCell ref="A1:H1"/>
    <mergeCell ref="J1:N1"/>
    <mergeCell ref="J2:N2"/>
    <mergeCell ref="J3:N3"/>
    <mergeCell ref="J4:N4"/>
    <mergeCell ref="J5:N5"/>
    <mergeCell ref="K7:N7"/>
    <mergeCell ref="A4:H4"/>
    <mergeCell ref="E21:F21"/>
    <mergeCell ref="E23:F23"/>
    <mergeCell ref="E25:F25"/>
    <mergeCell ref="E27:F27"/>
    <mergeCell ref="E29:F29"/>
    <mergeCell ref="E31:F31"/>
    <mergeCell ref="E33:F33"/>
    <mergeCell ref="A37:D37"/>
    <mergeCell ref="F37:I37"/>
    <mergeCell ref="K37:N37"/>
    <mergeCell ref="A52:D52"/>
    <mergeCell ref="F52:I52"/>
    <mergeCell ref="K52:N52"/>
  </mergeCells>
  <drawing r:id="rId1"/>
</worksheet>
</file>