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825" windowHeight="10620"/>
  </bookViews>
  <sheets>
    <sheet name="Kulu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1" i="1"/>
  <c r="E3" i="1"/>
  <c r="E4" i="1"/>
  <c r="E5" i="1"/>
  <c r="E6" i="1"/>
  <c r="E7" i="1"/>
  <c r="E2" i="1"/>
  <c r="F19" i="1"/>
  <c r="F17" i="1"/>
  <c r="F8" i="1"/>
  <c r="F24" i="1" l="1"/>
  <c r="G24" i="1" s="1"/>
  <c r="F21" i="1"/>
  <c r="F23" i="1" s="1"/>
</calcChain>
</file>

<file path=xl/sharedStrings.xml><?xml version="1.0" encoding="utf-8"?>
<sst xmlns="http://schemas.openxmlformats.org/spreadsheetml/2006/main" count="91" uniqueCount="47">
  <si>
    <t>Ostaja</t>
  </si>
  <si>
    <t>Tuote</t>
  </si>
  <si>
    <t>Hinta/kpl</t>
  </si>
  <si>
    <t>Konstantin Gurin</t>
  </si>
  <si>
    <t>Pekka Helenius</t>
  </si>
  <si>
    <t>Temperature sensor: DS1820</t>
  </si>
  <si>
    <t>ADC chipset: SAMIORE ROBOT PCF8591</t>
  </si>
  <si>
    <t>pH sensor: unknown model</t>
  </si>
  <si>
    <t>Water pump</t>
  </si>
  <si>
    <t>Moisture sensor</t>
  </si>
  <si>
    <t>Light sensor</t>
  </si>
  <si>
    <t>Hinta yht</t>
  </si>
  <si>
    <t>Silikoniletku 05/08 kirkas</t>
  </si>
  <si>
    <t>2m</t>
  </si>
  <si>
    <t>Letkukiristin: ABA-mini sinkitty 10</t>
  </si>
  <si>
    <t>LED 3KS: LED 3mm KELTAINEN 250mcd 60ast</t>
  </si>
  <si>
    <t>DK USB VJ1 1M: USB-2.0 KAAPELI A-UROS / A-UROS</t>
  </si>
  <si>
    <t>AMS1117-3.3 MODUL: STEP-DOWN DC/DC-MUUNNIN 3.3V</t>
  </si>
  <si>
    <t>Suoraliitin GS-06</t>
  </si>
  <si>
    <t>Y-liitin</t>
  </si>
  <si>
    <t>Ostopaikka</t>
  </si>
  <si>
    <t>aliexpress</t>
  </si>
  <si>
    <t>Etra Suutarila</t>
  </si>
  <si>
    <t>Partco</t>
  </si>
  <si>
    <t>Määrä</t>
  </si>
  <si>
    <t>-</t>
  </si>
  <si>
    <t>Kulutus: 8.0l/100km; 95E10 hinta/l: 1.58</t>
  </si>
  <si>
    <t xml:space="preserve">Matkakulut, Partco (2x Myyrmäki - Malminkaari 10, Helsinki) </t>
  </si>
  <si>
    <t>2x 14km</t>
  </si>
  <si>
    <t>Matkakulut, Etra Suutarila (2x Myyrmäki - Lampputie 2, Helsinki)</t>
  </si>
  <si>
    <t>2x 15km</t>
  </si>
  <si>
    <t>Kenelle projektin jälkeen?</t>
  </si>
  <si>
    <t>Konstantin: 1 kpl, Pekka: 1 kpl</t>
  </si>
  <si>
    <t>Konstantin: XX kpl, Pekka: YY kpl</t>
  </si>
  <si>
    <t>??</t>
  </si>
  <si>
    <t>Pekka: 1m, ??</t>
  </si>
  <si>
    <t>Pekka</t>
  </si>
  <si>
    <t>Huomaa, että projektikulut jaetaan sen mukaan, kelle komponentit jäävät projektin jälkeen (pl. matkakulut)</t>
  </si>
  <si>
    <t>Kaikki kulut yht</t>
  </si>
  <si>
    <t>joista matkakulut</t>
  </si>
  <si>
    <t>Kulu per ryhmäläinen</t>
  </si>
  <si>
    <t>GPIO-johdot</t>
  </si>
  <si>
    <t>Taustaa:</t>
  </si>
  <si>
    <t>R2,54/2,0 HYPPYJOHTO N/N MONIVÄRILATTA 20cm 40pin</t>
  </si>
  <si>
    <t>Partcon johtosetin mukana tulee 40 johtoa, joista projektissa käytössä on 34 johtoa (joko irtonaisina tai kytkettyinä)</t>
  </si>
  <si>
    <t>Useiden antureiden mukana tuli omat johtonsa, kuinka paljon? Projektissa käytettiin myös Pekan aiemmin hommaamia johtoja (Partco)</t>
  </si>
  <si>
    <t>Johdot ovat "sekaisin" projektin jäljiltä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</si>
</sst>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right"/>
    </xf>
    <xf numFmtId="2" fontId="1" fillId="0" borderId="0" xfId="0" applyNumberFormat="1" applyFont="1" applyAlignment="1">
      <alignment vertical="center"/>
    </xf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49" fontId="0" fillId="0" borderId="0" xfId="0" applyNumberFormat="1"/>
    <xf numFmtId="49" fontId="5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rtco.fi/fi/protoilu/hyppylangat/20500-jmp-nn40-2m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3" zoomScale="130" zoomScaleNormal="130" workbookViewId="0">
      <selection activeCell="A34" sqref="A34"/>
    </sheetView>
  </sheetViews>
  <sheetFormatPr defaultRowHeight="15" x14ac:dyDescent="0.25"/>
  <cols>
    <col min="1" max="1" width="17" customWidth="1"/>
    <col min="2" max="2" width="24" customWidth="1"/>
    <col min="3" max="3" width="44.875" customWidth="1"/>
    <col min="7" max="7" width="17.125" customWidth="1"/>
    <col min="8" max="8" width="4.875" style="8" customWidth="1"/>
    <col min="9" max="9" width="26.75" customWidth="1"/>
  </cols>
  <sheetData>
    <row r="1" spans="1:9" x14ac:dyDescent="0.25">
      <c r="A1" s="2" t="s">
        <v>0</v>
      </c>
      <c r="B1" s="2" t="s">
        <v>20</v>
      </c>
      <c r="C1" s="2" t="s">
        <v>1</v>
      </c>
      <c r="D1" s="2" t="s">
        <v>24</v>
      </c>
      <c r="E1" s="2" t="s">
        <v>2</v>
      </c>
      <c r="F1" s="1" t="s">
        <v>11</v>
      </c>
      <c r="G1" s="1" t="s">
        <v>40</v>
      </c>
      <c r="I1" s="1" t="s">
        <v>31</v>
      </c>
    </row>
    <row r="2" spans="1:9" x14ac:dyDescent="0.25">
      <c r="A2" t="s">
        <v>3</v>
      </c>
      <c r="B2" t="s">
        <v>21</v>
      </c>
      <c r="C2" t="s">
        <v>10</v>
      </c>
      <c r="D2">
        <v>2</v>
      </c>
      <c r="E2" s="3">
        <f>F2/D2</f>
        <v>2.9649999999999999</v>
      </c>
      <c r="F2" s="3">
        <v>5.93</v>
      </c>
      <c r="G2" t="s">
        <v>25</v>
      </c>
      <c r="I2" t="s">
        <v>32</v>
      </c>
    </row>
    <row r="3" spans="1:9" x14ac:dyDescent="0.25">
      <c r="A3" t="s">
        <v>3</v>
      </c>
      <c r="B3" t="s">
        <v>21</v>
      </c>
      <c r="C3" t="s">
        <v>9</v>
      </c>
      <c r="D3">
        <v>2</v>
      </c>
      <c r="E3" s="3">
        <f t="shared" ref="E3:E7" si="0">F3/D3</f>
        <v>3.45</v>
      </c>
      <c r="F3" s="3">
        <v>6.9</v>
      </c>
      <c r="G3" t="s">
        <v>25</v>
      </c>
      <c r="I3" t="s">
        <v>32</v>
      </c>
    </row>
    <row r="4" spans="1:9" x14ac:dyDescent="0.25">
      <c r="A4" t="s">
        <v>3</v>
      </c>
      <c r="B4" t="s">
        <v>21</v>
      </c>
      <c r="C4" t="s">
        <v>8</v>
      </c>
      <c r="D4">
        <v>2</v>
      </c>
      <c r="E4" s="3">
        <f t="shared" si="0"/>
        <v>1.75</v>
      </c>
      <c r="F4" s="3">
        <v>3.5</v>
      </c>
      <c r="G4" t="s">
        <v>25</v>
      </c>
      <c r="I4" t="s">
        <v>32</v>
      </c>
    </row>
    <row r="5" spans="1:9" x14ac:dyDescent="0.25">
      <c r="A5" t="s">
        <v>3</v>
      </c>
      <c r="B5" t="s">
        <v>21</v>
      </c>
      <c r="C5" t="s">
        <v>7</v>
      </c>
      <c r="D5">
        <v>2</v>
      </c>
      <c r="E5" s="3">
        <f t="shared" si="0"/>
        <v>12.375</v>
      </c>
      <c r="F5" s="3">
        <v>24.75</v>
      </c>
      <c r="G5" t="s">
        <v>25</v>
      </c>
      <c r="I5" t="s">
        <v>32</v>
      </c>
    </row>
    <row r="6" spans="1:9" x14ac:dyDescent="0.25">
      <c r="A6" t="s">
        <v>3</v>
      </c>
      <c r="B6" t="s">
        <v>21</v>
      </c>
      <c r="C6" t="s">
        <v>5</v>
      </c>
      <c r="D6">
        <v>2</v>
      </c>
      <c r="E6" s="3">
        <f t="shared" si="0"/>
        <v>2.14</v>
      </c>
      <c r="F6" s="3">
        <v>4.28</v>
      </c>
      <c r="G6" t="s">
        <v>25</v>
      </c>
      <c r="I6" t="s">
        <v>32</v>
      </c>
    </row>
    <row r="7" spans="1:9" x14ac:dyDescent="0.25">
      <c r="A7" t="s">
        <v>3</v>
      </c>
      <c r="B7" t="s">
        <v>21</v>
      </c>
      <c r="C7" t="s">
        <v>6</v>
      </c>
      <c r="D7">
        <v>3</v>
      </c>
      <c r="E7" s="3">
        <f t="shared" si="0"/>
        <v>2.4700000000000002</v>
      </c>
      <c r="F7" s="3">
        <v>7.41</v>
      </c>
      <c r="G7" t="s">
        <v>25</v>
      </c>
      <c r="I7" t="s">
        <v>33</v>
      </c>
    </row>
    <row r="8" spans="1:9" x14ac:dyDescent="0.25">
      <c r="F8" s="4">
        <f>SUM(F2:F7)</f>
        <v>52.769999999999996</v>
      </c>
    </row>
    <row r="10" spans="1:9" x14ac:dyDescent="0.25">
      <c r="A10" t="s">
        <v>4</v>
      </c>
      <c r="B10" t="s">
        <v>22</v>
      </c>
      <c r="C10" t="s">
        <v>12</v>
      </c>
      <c r="D10" s="5" t="s">
        <v>13</v>
      </c>
      <c r="E10" s="3">
        <v>2.5</v>
      </c>
      <c r="F10" s="3">
        <v>5</v>
      </c>
      <c r="G10" t="s">
        <v>25</v>
      </c>
      <c r="I10" t="s">
        <v>35</v>
      </c>
    </row>
    <row r="11" spans="1:9" x14ac:dyDescent="0.25">
      <c r="A11" t="s">
        <v>4</v>
      </c>
      <c r="B11" t="s">
        <v>22</v>
      </c>
      <c r="C11" t="s">
        <v>14</v>
      </c>
      <c r="D11">
        <v>4</v>
      </c>
      <c r="E11" s="3">
        <f>F11/D11</f>
        <v>1</v>
      </c>
      <c r="F11" s="3">
        <v>4</v>
      </c>
      <c r="G11" t="s">
        <v>25</v>
      </c>
      <c r="I11" t="s">
        <v>34</v>
      </c>
    </row>
    <row r="12" spans="1:9" x14ac:dyDescent="0.25">
      <c r="A12" t="s">
        <v>4</v>
      </c>
      <c r="B12" t="s">
        <v>22</v>
      </c>
      <c r="C12" t="s">
        <v>18</v>
      </c>
      <c r="D12">
        <v>2</v>
      </c>
      <c r="E12" s="3">
        <f t="shared" ref="E12:E16" si="1">F12/D12</f>
        <v>0.75</v>
      </c>
      <c r="F12" s="3">
        <v>1.5</v>
      </c>
      <c r="G12" t="s">
        <v>25</v>
      </c>
      <c r="I12" t="s">
        <v>34</v>
      </c>
    </row>
    <row r="13" spans="1:9" x14ac:dyDescent="0.25">
      <c r="A13" t="s">
        <v>4</v>
      </c>
      <c r="B13" t="s">
        <v>22</v>
      </c>
      <c r="C13" t="s">
        <v>19</v>
      </c>
      <c r="D13">
        <v>1</v>
      </c>
      <c r="E13" s="3">
        <f t="shared" si="1"/>
        <v>1</v>
      </c>
      <c r="F13" s="3">
        <v>1</v>
      </c>
      <c r="G13" t="s">
        <v>25</v>
      </c>
      <c r="I13" t="s">
        <v>34</v>
      </c>
    </row>
    <row r="14" spans="1:9" x14ac:dyDescent="0.25">
      <c r="A14" t="s">
        <v>4</v>
      </c>
      <c r="B14" t="s">
        <v>23</v>
      </c>
      <c r="C14" t="s">
        <v>15</v>
      </c>
      <c r="D14">
        <v>1</v>
      </c>
      <c r="E14" s="3">
        <f t="shared" si="1"/>
        <v>0.2</v>
      </c>
      <c r="F14" s="3">
        <v>0.2</v>
      </c>
      <c r="G14" t="s">
        <v>25</v>
      </c>
      <c r="I14" t="s">
        <v>36</v>
      </c>
    </row>
    <row r="15" spans="1:9" x14ac:dyDescent="0.25">
      <c r="A15" t="s">
        <v>4</v>
      </c>
      <c r="B15" t="s">
        <v>23</v>
      </c>
      <c r="C15" t="s">
        <v>16</v>
      </c>
      <c r="D15">
        <v>1</v>
      </c>
      <c r="E15" s="3">
        <f t="shared" si="1"/>
        <v>1.8</v>
      </c>
      <c r="F15" s="3">
        <v>1.8</v>
      </c>
      <c r="G15" t="s">
        <v>25</v>
      </c>
      <c r="I15" t="s">
        <v>34</v>
      </c>
    </row>
    <row r="16" spans="1:9" x14ac:dyDescent="0.25">
      <c r="A16" t="s">
        <v>4</v>
      </c>
      <c r="B16" t="s">
        <v>23</v>
      </c>
      <c r="C16" t="s">
        <v>17</v>
      </c>
      <c r="D16">
        <v>1</v>
      </c>
      <c r="E16" s="3">
        <f t="shared" si="1"/>
        <v>2.4500000000000002</v>
      </c>
      <c r="F16" s="3">
        <v>2.4500000000000002</v>
      </c>
      <c r="G16" t="s">
        <v>25</v>
      </c>
      <c r="I16" t="s">
        <v>36</v>
      </c>
    </row>
    <row r="17" spans="1:7" x14ac:dyDescent="0.25">
      <c r="A17" s="12" t="s">
        <v>4</v>
      </c>
      <c r="B17" s="11" t="s">
        <v>27</v>
      </c>
      <c r="C17" s="12" t="s">
        <v>26</v>
      </c>
      <c r="D17" s="9" t="s">
        <v>28</v>
      </c>
      <c r="F17" s="10">
        <f>((2*14)/100 * 8 * 1.58)</f>
        <v>3.5392000000000006</v>
      </c>
    </row>
    <row r="18" spans="1:7" x14ac:dyDescent="0.25">
      <c r="A18" s="12"/>
      <c r="B18" s="11"/>
      <c r="C18" s="12"/>
      <c r="D18" s="9"/>
      <c r="F18" s="10"/>
    </row>
    <row r="19" spans="1:7" x14ac:dyDescent="0.25">
      <c r="A19" s="12" t="s">
        <v>4</v>
      </c>
      <c r="B19" s="11" t="s">
        <v>29</v>
      </c>
      <c r="C19" s="12" t="s">
        <v>26</v>
      </c>
      <c r="D19" s="9" t="s">
        <v>30</v>
      </c>
      <c r="F19" s="10">
        <f>((2*15)/100 * 8 * 1.58)</f>
        <v>3.7919999999999998</v>
      </c>
    </row>
    <row r="20" spans="1:7" x14ac:dyDescent="0.25">
      <c r="A20" s="12"/>
      <c r="B20" s="11"/>
      <c r="C20" s="12"/>
      <c r="D20" s="9"/>
      <c r="F20" s="10"/>
    </row>
    <row r="21" spans="1:7" x14ac:dyDescent="0.25">
      <c r="F21" s="4">
        <f>SUM(F10:F20)</f>
        <v>23.281199999999998</v>
      </c>
    </row>
    <row r="23" spans="1:7" x14ac:dyDescent="0.25">
      <c r="D23" t="s">
        <v>38</v>
      </c>
      <c r="F23" s="6">
        <f>SUM(F8,F21)</f>
        <v>76.051199999999994</v>
      </c>
    </row>
    <row r="24" spans="1:7" x14ac:dyDescent="0.25">
      <c r="D24" t="s">
        <v>39</v>
      </c>
      <c r="F24">
        <f>SUM(F17:F20)</f>
        <v>7.3312000000000008</v>
      </c>
      <c r="G24">
        <f>F24/4</f>
        <v>1.8328000000000002</v>
      </c>
    </row>
    <row r="26" spans="1:7" x14ac:dyDescent="0.25">
      <c r="C26" s="7" t="s">
        <v>37</v>
      </c>
    </row>
    <row r="28" spans="1:7" ht="18.75" x14ac:dyDescent="0.3">
      <c r="A28" s="13" t="s">
        <v>41</v>
      </c>
    </row>
    <row r="29" spans="1:7" x14ac:dyDescent="0.25">
      <c r="A29" t="s">
        <v>42</v>
      </c>
    </row>
    <row r="30" spans="1:7" x14ac:dyDescent="0.25">
      <c r="A30" s="14" t="s">
        <v>45</v>
      </c>
      <c r="B30" s="14"/>
      <c r="C30" s="14"/>
    </row>
    <row r="31" spans="1:7" x14ac:dyDescent="0.25">
      <c r="A31" s="14" t="s">
        <v>46</v>
      </c>
      <c r="B31" s="14"/>
      <c r="C31" s="14"/>
    </row>
    <row r="32" spans="1:7" x14ac:dyDescent="0.25">
      <c r="A32" s="15" t="s">
        <v>43</v>
      </c>
      <c r="B32" s="14"/>
      <c r="C32" s="14"/>
    </row>
    <row r="33" spans="1:3" x14ac:dyDescent="0.25">
      <c r="A33" s="14" t="s">
        <v>44</v>
      </c>
      <c r="B33" s="14"/>
      <c r="C33" s="14"/>
    </row>
    <row r="34" spans="1:3" x14ac:dyDescent="0.25">
      <c r="A34" s="14"/>
      <c r="B34" s="14"/>
      <c r="C34" s="14"/>
    </row>
    <row r="35" spans="1:3" x14ac:dyDescent="0.25">
      <c r="A35" s="14"/>
      <c r="B35" s="14"/>
      <c r="C35" s="14"/>
    </row>
    <row r="36" spans="1:3" x14ac:dyDescent="0.25">
      <c r="A36" s="14"/>
      <c r="B36" s="14"/>
      <c r="C36" s="14"/>
    </row>
  </sheetData>
  <mergeCells count="10">
    <mergeCell ref="A17:A18"/>
    <mergeCell ref="A19:A20"/>
    <mergeCell ref="D17:D18"/>
    <mergeCell ref="F17:F18"/>
    <mergeCell ref="D19:D20"/>
    <mergeCell ref="F19:F20"/>
    <mergeCell ref="B17:B18"/>
    <mergeCell ref="B19:B20"/>
    <mergeCell ref="C17:C18"/>
    <mergeCell ref="C19:C20"/>
  </mergeCells>
  <hyperlinks>
    <hyperlink ref="A32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Kulut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Helenius</dc:creator>
  <cp:lastModifiedBy>Pekka Helenius</cp:lastModifiedBy>
  <dcterms:created xsi:type="dcterms:W3CDTF">2019-12-01T12:29:21Z</dcterms:created>
  <dcterms:modified xsi:type="dcterms:W3CDTF">2019-12-01T13:21:53Z</dcterms:modified>
</cp:coreProperties>
</file>