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github\bsps2015\"/>
    </mc:Choice>
  </mc:AlternateContent>
  <bookViews>
    <workbookView xWindow="120" yWindow="120" windowWidth="28512" windowHeight="12588" activeTab="1"/>
  </bookViews>
  <sheets>
    <sheet name="Tabelle1" sheetId="1" r:id="rId1"/>
    <sheet name="Sheet1" sheetId="2" r:id="rId2"/>
  </sheets>
  <definedNames>
    <definedName name="flows_1996_2013_id1_by_sz" localSheetId="0">Tabelle1!#REF!</definedName>
    <definedName name="flows_1996_2013_id1_by_sz_1" localSheetId="0">Tabelle1!$A$1:$EW$11</definedName>
  </definedNames>
  <calcPr calcId="152511"/>
</workbook>
</file>

<file path=xl/calcChain.xml><?xml version="1.0" encoding="utf-8"?>
<calcChain xmlns="http://schemas.openxmlformats.org/spreadsheetml/2006/main">
  <c r="O22" i="1" l="1"/>
  <c r="O11" i="1"/>
  <c r="P5" i="1" l="1"/>
  <c r="Q5" i="1"/>
  <c r="R5" i="1"/>
  <c r="S5" i="1"/>
  <c r="T5" i="1"/>
  <c r="U5" i="1"/>
  <c r="P6" i="1"/>
  <c r="Q6" i="1"/>
  <c r="R6" i="1"/>
  <c r="S6" i="1"/>
  <c r="T6" i="1"/>
  <c r="U6" i="1"/>
  <c r="P7" i="1"/>
  <c r="Q7" i="1"/>
  <c r="R7" i="1"/>
  <c r="S7" i="1"/>
  <c r="T7" i="1"/>
  <c r="U7" i="1"/>
  <c r="AA7" i="1" s="1"/>
  <c r="P8" i="1"/>
  <c r="Q8" i="1"/>
  <c r="R8" i="1"/>
  <c r="S8" i="1"/>
  <c r="T8" i="1"/>
  <c r="U8" i="1"/>
  <c r="P9" i="1"/>
  <c r="Q9" i="1"/>
  <c r="R9" i="1"/>
  <c r="S9" i="1"/>
  <c r="T9" i="1"/>
  <c r="U9" i="1"/>
  <c r="P10" i="1"/>
  <c r="Q10" i="1"/>
  <c r="R10" i="1"/>
  <c r="S10" i="1"/>
  <c r="T10" i="1"/>
  <c r="U10" i="1"/>
  <c r="P11" i="1"/>
  <c r="Q11" i="1"/>
  <c r="R11" i="1"/>
  <c r="S11" i="1"/>
  <c r="T11" i="1"/>
  <c r="U11" i="1"/>
  <c r="P12" i="1"/>
  <c r="Q12" i="1"/>
  <c r="R12" i="1"/>
  <c r="S12" i="1"/>
  <c r="T12" i="1"/>
  <c r="U12" i="1"/>
  <c r="P13" i="1"/>
  <c r="Q13" i="1"/>
  <c r="R13" i="1"/>
  <c r="S13" i="1"/>
  <c r="T13" i="1"/>
  <c r="U13" i="1"/>
  <c r="P14" i="1"/>
  <c r="Q14" i="1"/>
  <c r="R14" i="1"/>
  <c r="S14" i="1"/>
  <c r="T14" i="1"/>
  <c r="U14" i="1"/>
  <c r="P15" i="1"/>
  <c r="Q15" i="1"/>
  <c r="R15" i="1"/>
  <c r="S15" i="1"/>
  <c r="T15" i="1"/>
  <c r="U15" i="1"/>
  <c r="P16" i="1"/>
  <c r="Q16" i="1"/>
  <c r="R16" i="1"/>
  <c r="S16" i="1"/>
  <c r="T16" i="1"/>
  <c r="U16" i="1"/>
  <c r="P17" i="1"/>
  <c r="Q17" i="1"/>
  <c r="R17" i="1"/>
  <c r="S17" i="1"/>
  <c r="T17" i="1"/>
  <c r="U17" i="1"/>
  <c r="P18" i="1"/>
  <c r="Q18" i="1"/>
  <c r="R18" i="1"/>
  <c r="S18" i="1"/>
  <c r="T18" i="1"/>
  <c r="U18" i="1"/>
  <c r="P19" i="1"/>
  <c r="Q19" i="1"/>
  <c r="R19" i="1"/>
  <c r="S19" i="1"/>
  <c r="T19" i="1"/>
  <c r="U19" i="1"/>
  <c r="P20" i="1"/>
  <c r="Q20" i="1"/>
  <c r="R20" i="1"/>
  <c r="S20" i="1"/>
  <c r="T20" i="1"/>
  <c r="U20" i="1"/>
  <c r="P21" i="1"/>
  <c r="Q21" i="1"/>
  <c r="R21" i="1"/>
  <c r="S21" i="1"/>
  <c r="T21" i="1"/>
  <c r="U21" i="1"/>
  <c r="P23" i="1"/>
  <c r="Q23" i="1"/>
  <c r="R23" i="1"/>
  <c r="S23" i="1"/>
  <c r="T23" i="1"/>
  <c r="U23" i="1"/>
  <c r="P24" i="1"/>
  <c r="Q24" i="1"/>
  <c r="R24" i="1"/>
  <c r="S24" i="1"/>
  <c r="T24" i="1"/>
  <c r="U24" i="1"/>
  <c r="P25" i="1"/>
  <c r="Q25" i="1"/>
  <c r="R25" i="1"/>
  <c r="S25" i="1"/>
  <c r="T25" i="1"/>
  <c r="U25" i="1"/>
  <c r="P26" i="1"/>
  <c r="Q26" i="1"/>
  <c r="R26" i="1"/>
  <c r="S26" i="1"/>
  <c r="T26" i="1"/>
  <c r="U26" i="1"/>
  <c r="P27" i="1"/>
  <c r="Q27" i="1"/>
  <c r="R27" i="1"/>
  <c r="S27" i="1"/>
  <c r="T27" i="1"/>
  <c r="U27" i="1"/>
  <c r="P28" i="1"/>
  <c r="Q28" i="1"/>
  <c r="R28" i="1"/>
  <c r="S28" i="1"/>
  <c r="T28" i="1"/>
  <c r="U28" i="1"/>
  <c r="P29" i="1"/>
  <c r="Q29" i="1"/>
  <c r="R29" i="1"/>
  <c r="S29" i="1"/>
  <c r="T29" i="1"/>
  <c r="U29" i="1"/>
  <c r="P30" i="1"/>
  <c r="Q30" i="1"/>
  <c r="R30" i="1"/>
  <c r="S30" i="1"/>
  <c r="T30" i="1"/>
  <c r="U30" i="1"/>
  <c r="P31" i="1"/>
  <c r="Q31" i="1"/>
  <c r="R31" i="1"/>
  <c r="S31" i="1"/>
  <c r="T31" i="1"/>
  <c r="U31" i="1"/>
  <c r="P32" i="1"/>
  <c r="Q32" i="1"/>
  <c r="R32" i="1"/>
  <c r="S32" i="1"/>
  <c r="T32" i="1"/>
  <c r="U32" i="1"/>
  <c r="P33" i="1"/>
  <c r="Y33" i="1" s="1"/>
  <c r="Q33" i="1"/>
  <c r="R33" i="1"/>
  <c r="AA33" i="1" s="1"/>
  <c r="S33" i="1"/>
  <c r="T33" i="1"/>
  <c r="U33" i="1"/>
  <c r="P34" i="1"/>
  <c r="Y34" i="1" s="1"/>
  <c r="Q34" i="1"/>
  <c r="R34" i="1"/>
  <c r="S34" i="1"/>
  <c r="T34" i="1"/>
  <c r="Z34" i="1" s="1"/>
  <c r="U34" i="1"/>
  <c r="P35" i="1"/>
  <c r="Q35" i="1"/>
  <c r="R35" i="1"/>
  <c r="S35" i="1"/>
  <c r="T35" i="1"/>
  <c r="U35" i="1"/>
  <c r="P36" i="1"/>
  <c r="Q36" i="1"/>
  <c r="R36" i="1"/>
  <c r="S36" i="1"/>
  <c r="T36" i="1"/>
  <c r="U36" i="1"/>
  <c r="P37" i="1"/>
  <c r="Q37" i="1"/>
  <c r="R37" i="1"/>
  <c r="S37" i="1"/>
  <c r="T37" i="1"/>
  <c r="U37" i="1"/>
  <c r="P38" i="1"/>
  <c r="Q38" i="1"/>
  <c r="R38" i="1"/>
  <c r="S38" i="1"/>
  <c r="T38" i="1"/>
  <c r="U38" i="1"/>
  <c r="P39" i="1"/>
  <c r="Q39" i="1"/>
  <c r="R39" i="1"/>
  <c r="S39" i="1"/>
  <c r="T39" i="1"/>
  <c r="U39" i="1"/>
  <c r="P40" i="1"/>
  <c r="Q40" i="1"/>
  <c r="R40" i="1"/>
  <c r="S40" i="1"/>
  <c r="T40" i="1"/>
  <c r="U40" i="1"/>
  <c r="P42" i="1"/>
  <c r="Y42" i="1" s="1"/>
  <c r="Q42" i="1"/>
  <c r="R42" i="1"/>
  <c r="S42" i="1"/>
  <c r="T42" i="1"/>
  <c r="Z42" i="1" s="1"/>
  <c r="U42" i="1"/>
  <c r="P43" i="1"/>
  <c r="Q43" i="1"/>
  <c r="R43" i="1"/>
  <c r="S43" i="1"/>
  <c r="T43" i="1"/>
  <c r="U43" i="1"/>
  <c r="P44" i="1"/>
  <c r="Q44" i="1"/>
  <c r="R44" i="1"/>
  <c r="S44" i="1"/>
  <c r="T44" i="1"/>
  <c r="U44" i="1"/>
  <c r="P45" i="1"/>
  <c r="Q45" i="1"/>
  <c r="R45" i="1"/>
  <c r="S45" i="1"/>
  <c r="T45" i="1"/>
  <c r="U45" i="1"/>
  <c r="P46" i="1"/>
  <c r="Q46" i="1"/>
  <c r="R46" i="1"/>
  <c r="S46" i="1"/>
  <c r="T46" i="1"/>
  <c r="U46" i="1"/>
  <c r="P47" i="1"/>
  <c r="Y47" i="1" s="1"/>
  <c r="Q47" i="1"/>
  <c r="R47" i="1"/>
  <c r="AA47" i="1" s="1"/>
  <c r="S47" i="1"/>
  <c r="T47" i="1"/>
  <c r="Z47" i="1" s="1"/>
  <c r="U47" i="1"/>
  <c r="P48" i="1"/>
  <c r="Q48" i="1"/>
  <c r="R48" i="1"/>
  <c r="S48" i="1"/>
  <c r="T48" i="1"/>
  <c r="U48" i="1"/>
  <c r="P49" i="1"/>
  <c r="Q49" i="1"/>
  <c r="R49" i="1"/>
  <c r="S49" i="1"/>
  <c r="T49" i="1"/>
  <c r="U49" i="1"/>
  <c r="P50" i="1"/>
  <c r="Q50" i="1"/>
  <c r="R50" i="1"/>
  <c r="S50" i="1"/>
  <c r="T50" i="1"/>
  <c r="U50" i="1"/>
  <c r="P51" i="1"/>
  <c r="Q51" i="1"/>
  <c r="R51" i="1"/>
  <c r="S51" i="1"/>
  <c r="T51" i="1"/>
  <c r="U51" i="1"/>
  <c r="P52" i="1"/>
  <c r="Q52" i="1"/>
  <c r="R52" i="1"/>
  <c r="S52" i="1"/>
  <c r="T52" i="1"/>
  <c r="U52" i="1"/>
  <c r="P53" i="1"/>
  <c r="Q53" i="1"/>
  <c r="R53" i="1"/>
  <c r="S53" i="1"/>
  <c r="T53" i="1"/>
  <c r="U53" i="1"/>
  <c r="P54" i="1"/>
  <c r="Q54" i="1"/>
  <c r="R54" i="1"/>
  <c r="S54" i="1"/>
  <c r="T54" i="1"/>
  <c r="U54" i="1"/>
  <c r="P55" i="1"/>
  <c r="Q55" i="1"/>
  <c r="R55" i="1"/>
  <c r="S55" i="1"/>
  <c r="T55" i="1"/>
  <c r="U55" i="1"/>
  <c r="P56" i="1"/>
  <c r="Q56" i="1"/>
  <c r="R56" i="1"/>
  <c r="S56" i="1"/>
  <c r="T56" i="1"/>
  <c r="U56" i="1"/>
  <c r="P57" i="1"/>
  <c r="Q57" i="1"/>
  <c r="R57" i="1"/>
  <c r="S57" i="1"/>
  <c r="T57" i="1"/>
  <c r="U57" i="1"/>
  <c r="P58" i="1"/>
  <c r="Q58" i="1"/>
  <c r="R58" i="1"/>
  <c r="S58" i="1"/>
  <c r="T58" i="1"/>
  <c r="U58" i="1"/>
  <c r="P59" i="1"/>
  <c r="Q59" i="1"/>
  <c r="R59" i="1"/>
  <c r="S59" i="1"/>
  <c r="T59" i="1"/>
  <c r="U59" i="1"/>
  <c r="P61" i="1"/>
  <c r="Q61" i="1"/>
  <c r="R61" i="1"/>
  <c r="S61" i="1"/>
  <c r="T61" i="1"/>
  <c r="U61" i="1"/>
  <c r="P62" i="1"/>
  <c r="Q62" i="1"/>
  <c r="R62" i="1"/>
  <c r="S62" i="1"/>
  <c r="T62" i="1"/>
  <c r="U62" i="1"/>
  <c r="P63" i="1"/>
  <c r="Q63" i="1"/>
  <c r="R63" i="1"/>
  <c r="S63" i="1"/>
  <c r="T63" i="1"/>
  <c r="U63" i="1"/>
  <c r="P64" i="1"/>
  <c r="Q64" i="1"/>
  <c r="R64" i="1"/>
  <c r="S64" i="1"/>
  <c r="T64" i="1"/>
  <c r="U64" i="1"/>
  <c r="P65" i="1"/>
  <c r="Y65" i="1" s="1"/>
  <c r="Q65" i="1"/>
  <c r="R65" i="1"/>
  <c r="AA65" i="1" s="1"/>
  <c r="S65" i="1"/>
  <c r="T65" i="1"/>
  <c r="U65" i="1"/>
  <c r="P66" i="1"/>
  <c r="Y66" i="1" s="1"/>
  <c r="Q66" i="1"/>
  <c r="R66" i="1"/>
  <c r="S66" i="1"/>
  <c r="T66" i="1"/>
  <c r="Z66" i="1" s="1"/>
  <c r="U66" i="1"/>
  <c r="P67" i="1"/>
  <c r="Q67" i="1"/>
  <c r="R67" i="1"/>
  <c r="S67" i="1"/>
  <c r="T67" i="1"/>
  <c r="U67" i="1"/>
  <c r="P68" i="1"/>
  <c r="Q68" i="1"/>
  <c r="R68" i="1"/>
  <c r="S68" i="1"/>
  <c r="T68" i="1"/>
  <c r="U68" i="1"/>
  <c r="P69" i="1"/>
  <c r="Q69" i="1"/>
  <c r="R69" i="1"/>
  <c r="S69" i="1"/>
  <c r="T69" i="1"/>
  <c r="U69" i="1"/>
  <c r="P70" i="1"/>
  <c r="Q70" i="1"/>
  <c r="R70" i="1"/>
  <c r="S70" i="1"/>
  <c r="T70" i="1"/>
  <c r="U70" i="1"/>
  <c r="P71" i="1"/>
  <c r="Q71" i="1"/>
  <c r="R71" i="1"/>
  <c r="AA71" i="1" s="1"/>
  <c r="S71" i="1"/>
  <c r="T71" i="1"/>
  <c r="Z71" i="1" s="1"/>
  <c r="U71" i="1"/>
  <c r="Y71" i="1"/>
  <c r="P72" i="1"/>
  <c r="Q72" i="1"/>
  <c r="R72" i="1"/>
  <c r="S72" i="1"/>
  <c r="T72" i="1"/>
  <c r="U72" i="1"/>
  <c r="P73" i="1"/>
  <c r="Q73" i="1"/>
  <c r="R73" i="1"/>
  <c r="S73" i="1"/>
  <c r="T73" i="1"/>
  <c r="U73" i="1"/>
  <c r="P74" i="1"/>
  <c r="Q74" i="1"/>
  <c r="R74" i="1"/>
  <c r="S74" i="1"/>
  <c r="T74" i="1"/>
  <c r="U74" i="1"/>
  <c r="P75" i="1"/>
  <c r="Q75" i="1"/>
  <c r="R75" i="1"/>
  <c r="S75" i="1"/>
  <c r="Y75" i="1" s="1"/>
  <c r="T75" i="1"/>
  <c r="U75" i="1"/>
  <c r="AA75" i="1" s="1"/>
  <c r="P76" i="1"/>
  <c r="Q76" i="1"/>
  <c r="R76" i="1"/>
  <c r="S76" i="1"/>
  <c r="T76" i="1"/>
  <c r="U76" i="1"/>
  <c r="P77" i="1"/>
  <c r="Q77" i="1"/>
  <c r="R77" i="1"/>
  <c r="S77" i="1"/>
  <c r="T77" i="1"/>
  <c r="U77" i="1"/>
  <c r="P78" i="1"/>
  <c r="Q78" i="1"/>
  <c r="R78" i="1"/>
  <c r="S78" i="1"/>
  <c r="T78" i="1"/>
  <c r="U78" i="1"/>
  <c r="P80" i="1"/>
  <c r="Q80" i="1"/>
  <c r="R80" i="1"/>
  <c r="S80" i="1"/>
  <c r="T80" i="1"/>
  <c r="U80" i="1"/>
  <c r="P81" i="1"/>
  <c r="Q81" i="1"/>
  <c r="R81" i="1"/>
  <c r="S81" i="1"/>
  <c r="T81" i="1"/>
  <c r="U81" i="1"/>
  <c r="P82" i="1"/>
  <c r="Q82" i="1"/>
  <c r="R82" i="1"/>
  <c r="S82" i="1"/>
  <c r="T82" i="1"/>
  <c r="U82" i="1"/>
  <c r="P83" i="1"/>
  <c r="Q83" i="1"/>
  <c r="R83" i="1"/>
  <c r="S83" i="1"/>
  <c r="T83" i="1"/>
  <c r="U83" i="1"/>
  <c r="P84" i="1"/>
  <c r="Q84" i="1"/>
  <c r="R84" i="1"/>
  <c r="S84" i="1"/>
  <c r="T84" i="1"/>
  <c r="U84" i="1"/>
  <c r="P85" i="1"/>
  <c r="Q85" i="1"/>
  <c r="R85" i="1"/>
  <c r="S85" i="1"/>
  <c r="T85" i="1"/>
  <c r="U85" i="1"/>
  <c r="P86" i="1"/>
  <c r="Q86" i="1"/>
  <c r="R86" i="1"/>
  <c r="S86" i="1"/>
  <c r="T86" i="1"/>
  <c r="U86" i="1"/>
  <c r="P87" i="1"/>
  <c r="Q87" i="1"/>
  <c r="R87" i="1"/>
  <c r="S87" i="1"/>
  <c r="Y87" i="1" s="1"/>
  <c r="T87" i="1"/>
  <c r="U87" i="1"/>
  <c r="P88" i="1"/>
  <c r="Q88" i="1"/>
  <c r="R88" i="1"/>
  <c r="S88" i="1"/>
  <c r="T88" i="1"/>
  <c r="U88" i="1"/>
  <c r="P89" i="1"/>
  <c r="Q89" i="1"/>
  <c r="R89" i="1"/>
  <c r="S89" i="1"/>
  <c r="T89" i="1"/>
  <c r="U89" i="1"/>
  <c r="P90" i="1"/>
  <c r="Q90" i="1"/>
  <c r="R90" i="1"/>
  <c r="S90" i="1"/>
  <c r="T90" i="1"/>
  <c r="U90" i="1"/>
  <c r="P91" i="1"/>
  <c r="Q91" i="1"/>
  <c r="R91" i="1"/>
  <c r="S91" i="1"/>
  <c r="T91" i="1"/>
  <c r="U91" i="1"/>
  <c r="P92" i="1"/>
  <c r="Q92" i="1"/>
  <c r="R92" i="1"/>
  <c r="S92" i="1"/>
  <c r="T92" i="1"/>
  <c r="U92" i="1"/>
  <c r="P93" i="1"/>
  <c r="Q93" i="1"/>
  <c r="R93" i="1"/>
  <c r="S93" i="1"/>
  <c r="T93" i="1"/>
  <c r="U93" i="1"/>
  <c r="P94" i="1"/>
  <c r="Q94" i="1"/>
  <c r="R94" i="1"/>
  <c r="S94" i="1"/>
  <c r="T94" i="1"/>
  <c r="U94" i="1"/>
  <c r="P95" i="1"/>
  <c r="Q95" i="1"/>
  <c r="R95" i="1"/>
  <c r="S95" i="1"/>
  <c r="T95" i="1"/>
  <c r="U95" i="1"/>
  <c r="P96" i="1"/>
  <c r="Q96" i="1"/>
  <c r="R96" i="1"/>
  <c r="S96" i="1"/>
  <c r="T96" i="1"/>
  <c r="U96" i="1"/>
  <c r="P97" i="1"/>
  <c r="Q97" i="1"/>
  <c r="R97" i="1"/>
  <c r="S97" i="1"/>
  <c r="Y97" i="1" s="1"/>
  <c r="T97" i="1"/>
  <c r="U97" i="1"/>
  <c r="P99" i="1"/>
  <c r="Q99" i="1"/>
  <c r="R99" i="1"/>
  <c r="S99" i="1"/>
  <c r="T99" i="1"/>
  <c r="U99" i="1"/>
  <c r="P100" i="1"/>
  <c r="Q100" i="1"/>
  <c r="R100" i="1"/>
  <c r="S100" i="1"/>
  <c r="T100" i="1"/>
  <c r="U100" i="1"/>
  <c r="P101" i="1"/>
  <c r="Q101" i="1"/>
  <c r="R101" i="1"/>
  <c r="S101" i="1"/>
  <c r="Y101" i="1" s="1"/>
  <c r="T101" i="1"/>
  <c r="U101" i="1"/>
  <c r="P102" i="1"/>
  <c r="Q102" i="1"/>
  <c r="R102" i="1"/>
  <c r="S102" i="1"/>
  <c r="T102" i="1"/>
  <c r="U102" i="1"/>
  <c r="P103" i="1"/>
  <c r="Q103" i="1"/>
  <c r="R103" i="1"/>
  <c r="S103" i="1"/>
  <c r="T103" i="1"/>
  <c r="U103" i="1"/>
  <c r="P104" i="1"/>
  <c r="Q104" i="1"/>
  <c r="R104" i="1"/>
  <c r="S104" i="1"/>
  <c r="T104" i="1"/>
  <c r="U104" i="1"/>
  <c r="P105" i="1"/>
  <c r="Q105" i="1"/>
  <c r="R105" i="1"/>
  <c r="S105" i="1"/>
  <c r="T105" i="1"/>
  <c r="U105" i="1"/>
  <c r="P106" i="1"/>
  <c r="Q106" i="1"/>
  <c r="R106" i="1"/>
  <c r="S106" i="1"/>
  <c r="T106" i="1"/>
  <c r="U106" i="1"/>
  <c r="P107" i="1"/>
  <c r="Q107" i="1"/>
  <c r="R107" i="1"/>
  <c r="S107" i="1"/>
  <c r="T107" i="1"/>
  <c r="U107" i="1"/>
  <c r="P108" i="1"/>
  <c r="Q108" i="1"/>
  <c r="R108" i="1"/>
  <c r="S108" i="1"/>
  <c r="T108" i="1"/>
  <c r="U108" i="1"/>
  <c r="P109" i="1"/>
  <c r="Q109" i="1"/>
  <c r="R109" i="1"/>
  <c r="S109" i="1"/>
  <c r="T109" i="1"/>
  <c r="U109" i="1"/>
  <c r="P110" i="1"/>
  <c r="Q110" i="1"/>
  <c r="R110" i="1"/>
  <c r="S110" i="1"/>
  <c r="T110" i="1"/>
  <c r="U110" i="1"/>
  <c r="P111" i="1"/>
  <c r="Q111" i="1"/>
  <c r="R111" i="1"/>
  <c r="S111" i="1"/>
  <c r="T111" i="1"/>
  <c r="U111" i="1"/>
  <c r="P112" i="1"/>
  <c r="Q112" i="1"/>
  <c r="R112" i="1"/>
  <c r="S112" i="1"/>
  <c r="T112" i="1"/>
  <c r="U112" i="1"/>
  <c r="P113" i="1"/>
  <c r="Q113" i="1"/>
  <c r="R113" i="1"/>
  <c r="S113" i="1"/>
  <c r="T113" i="1"/>
  <c r="U113" i="1"/>
  <c r="P114" i="1"/>
  <c r="Q114" i="1"/>
  <c r="R114" i="1"/>
  <c r="S114" i="1"/>
  <c r="T114" i="1"/>
  <c r="U114" i="1"/>
  <c r="P115" i="1"/>
  <c r="Q115" i="1"/>
  <c r="R115" i="1"/>
  <c r="S115" i="1"/>
  <c r="T115" i="1"/>
  <c r="U115" i="1"/>
  <c r="P116" i="1"/>
  <c r="Q116" i="1"/>
  <c r="Z116" i="1" s="1"/>
  <c r="R116" i="1"/>
  <c r="S116" i="1"/>
  <c r="T116" i="1"/>
  <c r="U116" i="1"/>
  <c r="P118" i="1"/>
  <c r="Q118" i="1"/>
  <c r="R118" i="1"/>
  <c r="S118" i="1"/>
  <c r="T118" i="1"/>
  <c r="U118" i="1"/>
  <c r="P119" i="1"/>
  <c r="Q119" i="1"/>
  <c r="R119" i="1"/>
  <c r="S119" i="1"/>
  <c r="T119" i="1"/>
  <c r="U119" i="1"/>
  <c r="P120" i="1"/>
  <c r="Q120" i="1"/>
  <c r="R120" i="1"/>
  <c r="S120" i="1"/>
  <c r="T120" i="1"/>
  <c r="U120" i="1"/>
  <c r="P121" i="1"/>
  <c r="Q121" i="1"/>
  <c r="R121" i="1"/>
  <c r="S121" i="1"/>
  <c r="T121" i="1"/>
  <c r="U121" i="1"/>
  <c r="P122" i="1"/>
  <c r="Q122" i="1"/>
  <c r="R122" i="1"/>
  <c r="S122" i="1"/>
  <c r="T122" i="1"/>
  <c r="U122" i="1"/>
  <c r="P123" i="1"/>
  <c r="Q123" i="1"/>
  <c r="R123" i="1"/>
  <c r="S123" i="1"/>
  <c r="T123" i="1"/>
  <c r="U123" i="1"/>
  <c r="P124" i="1"/>
  <c r="Q124" i="1"/>
  <c r="R124" i="1"/>
  <c r="S124" i="1"/>
  <c r="T124" i="1"/>
  <c r="U124" i="1"/>
  <c r="P125" i="1"/>
  <c r="Q125" i="1"/>
  <c r="R125" i="1"/>
  <c r="S125" i="1"/>
  <c r="T125" i="1"/>
  <c r="U125" i="1"/>
  <c r="P126" i="1"/>
  <c r="Q126" i="1"/>
  <c r="R126" i="1"/>
  <c r="S126" i="1"/>
  <c r="T126" i="1"/>
  <c r="U126" i="1"/>
  <c r="P127" i="1"/>
  <c r="Q127" i="1"/>
  <c r="R127" i="1"/>
  <c r="S127" i="1"/>
  <c r="T127" i="1"/>
  <c r="U127" i="1"/>
  <c r="P128" i="1"/>
  <c r="Q128" i="1"/>
  <c r="R128" i="1"/>
  <c r="S128" i="1"/>
  <c r="T128" i="1"/>
  <c r="U128" i="1"/>
  <c r="P129" i="1"/>
  <c r="Q129" i="1"/>
  <c r="R129" i="1"/>
  <c r="S129" i="1"/>
  <c r="T129" i="1"/>
  <c r="U129" i="1"/>
  <c r="P130" i="1"/>
  <c r="Y130" i="1" s="1"/>
  <c r="Q130" i="1"/>
  <c r="R130" i="1"/>
  <c r="AA130" i="1" s="1"/>
  <c r="S130" i="1"/>
  <c r="T130" i="1"/>
  <c r="Z130" i="1" s="1"/>
  <c r="U130" i="1"/>
  <c r="P131" i="1"/>
  <c r="Q131" i="1"/>
  <c r="R131" i="1"/>
  <c r="S131" i="1"/>
  <c r="T131" i="1"/>
  <c r="U131" i="1"/>
  <c r="P132" i="1"/>
  <c r="Q132" i="1"/>
  <c r="R132" i="1"/>
  <c r="S132" i="1"/>
  <c r="T132" i="1"/>
  <c r="U132" i="1"/>
  <c r="P133" i="1"/>
  <c r="Q133" i="1"/>
  <c r="R133" i="1"/>
  <c r="S133" i="1"/>
  <c r="T133" i="1"/>
  <c r="U133" i="1"/>
  <c r="P134" i="1"/>
  <c r="Q134" i="1"/>
  <c r="R134" i="1"/>
  <c r="S134" i="1"/>
  <c r="T134" i="1"/>
  <c r="U134" i="1"/>
  <c r="P135" i="1"/>
  <c r="Q135" i="1"/>
  <c r="R135" i="1"/>
  <c r="S135" i="1"/>
  <c r="T135" i="1"/>
  <c r="U135" i="1"/>
  <c r="P137" i="1"/>
  <c r="Y137" i="1" s="1"/>
  <c r="Q137" i="1"/>
  <c r="R137" i="1"/>
  <c r="S137" i="1"/>
  <c r="T137" i="1"/>
  <c r="Z137" i="1" s="1"/>
  <c r="U137" i="1"/>
  <c r="P138" i="1"/>
  <c r="Q138" i="1"/>
  <c r="R138" i="1"/>
  <c r="S138" i="1"/>
  <c r="T138" i="1"/>
  <c r="U138" i="1"/>
  <c r="P139" i="1"/>
  <c r="Q139" i="1"/>
  <c r="R139" i="1"/>
  <c r="S139" i="1"/>
  <c r="T139" i="1"/>
  <c r="U139" i="1"/>
  <c r="P140" i="1"/>
  <c r="Q140" i="1"/>
  <c r="R140" i="1"/>
  <c r="S140" i="1"/>
  <c r="T140" i="1"/>
  <c r="U140" i="1"/>
  <c r="P141" i="1"/>
  <c r="Q141" i="1"/>
  <c r="R141" i="1"/>
  <c r="S141" i="1"/>
  <c r="T141" i="1"/>
  <c r="U141" i="1"/>
  <c r="P142" i="1"/>
  <c r="Y142" i="1" s="1"/>
  <c r="Q142" i="1"/>
  <c r="R142" i="1"/>
  <c r="S142" i="1"/>
  <c r="T142" i="1"/>
  <c r="Z142" i="1" s="1"/>
  <c r="U142" i="1"/>
  <c r="AA142" i="1"/>
  <c r="P143" i="1"/>
  <c r="Q143" i="1"/>
  <c r="Z143" i="1" s="1"/>
  <c r="R143" i="1"/>
  <c r="S143" i="1"/>
  <c r="Y143" i="1" s="1"/>
  <c r="T143" i="1"/>
  <c r="U143" i="1"/>
  <c r="AA143" i="1" s="1"/>
  <c r="P144" i="1"/>
  <c r="Q144" i="1"/>
  <c r="R144" i="1"/>
  <c r="S144" i="1"/>
  <c r="Y144" i="1" s="1"/>
  <c r="T144" i="1"/>
  <c r="U144" i="1"/>
  <c r="P145" i="1"/>
  <c r="Q145" i="1"/>
  <c r="R145" i="1"/>
  <c r="S145" i="1"/>
  <c r="T145" i="1"/>
  <c r="U145" i="1"/>
  <c r="P146" i="1"/>
  <c r="Q146" i="1"/>
  <c r="R146" i="1"/>
  <c r="S146" i="1"/>
  <c r="Y146" i="1" s="1"/>
  <c r="T146" i="1"/>
  <c r="U146" i="1"/>
  <c r="AA146" i="1" s="1"/>
  <c r="P147" i="1"/>
  <c r="Q147" i="1"/>
  <c r="Z147" i="1" s="1"/>
  <c r="R147" i="1"/>
  <c r="S147" i="1"/>
  <c r="Y147" i="1" s="1"/>
  <c r="T147" i="1"/>
  <c r="U147" i="1"/>
  <c r="AA147" i="1" s="1"/>
  <c r="P148" i="1"/>
  <c r="Q148" i="1"/>
  <c r="R148" i="1"/>
  <c r="S148" i="1"/>
  <c r="T148" i="1"/>
  <c r="U148" i="1"/>
  <c r="P149" i="1"/>
  <c r="Q149" i="1"/>
  <c r="Z149" i="1" s="1"/>
  <c r="R149" i="1"/>
  <c r="S149" i="1"/>
  <c r="Y149" i="1" s="1"/>
  <c r="T149" i="1"/>
  <c r="U149" i="1"/>
  <c r="AA149" i="1" s="1"/>
  <c r="P150" i="1"/>
  <c r="Q150" i="1"/>
  <c r="R150" i="1"/>
  <c r="S150" i="1"/>
  <c r="T150" i="1"/>
  <c r="U150" i="1"/>
  <c r="AA150" i="1" s="1"/>
  <c r="P151" i="1"/>
  <c r="Q151" i="1"/>
  <c r="R151" i="1"/>
  <c r="S151" i="1"/>
  <c r="T151" i="1"/>
  <c r="U151" i="1"/>
  <c r="P152" i="1"/>
  <c r="Q152" i="1"/>
  <c r="R152" i="1"/>
  <c r="S152" i="1"/>
  <c r="T152" i="1"/>
  <c r="U152" i="1"/>
  <c r="P153" i="1"/>
  <c r="Q153" i="1"/>
  <c r="R153" i="1"/>
  <c r="S153" i="1"/>
  <c r="T153" i="1"/>
  <c r="U153" i="1"/>
  <c r="P154" i="1"/>
  <c r="Q154" i="1"/>
  <c r="R154" i="1"/>
  <c r="S154" i="1"/>
  <c r="T154" i="1"/>
  <c r="U154" i="1"/>
  <c r="U4" i="1"/>
  <c r="AA4" i="1" s="1"/>
  <c r="T4" i="1"/>
  <c r="S4" i="1"/>
  <c r="R4" i="1"/>
  <c r="Q4" i="1"/>
  <c r="Z4" i="1" s="1"/>
  <c r="F4" i="1"/>
  <c r="P4" i="1"/>
  <c r="Y4" i="1" s="1"/>
  <c r="Y122" i="1" l="1"/>
  <c r="Y120" i="1"/>
  <c r="AA118" i="1"/>
  <c r="Z112" i="1"/>
  <c r="AA105" i="1"/>
  <c r="Y105" i="1"/>
  <c r="Z95" i="1"/>
  <c r="AA95" i="1"/>
  <c r="Y95" i="1"/>
  <c r="Z91" i="1"/>
  <c r="AA91" i="1"/>
  <c r="Y91" i="1"/>
  <c r="AA59" i="1"/>
  <c r="Y55" i="1"/>
  <c r="AA54" i="1"/>
  <c r="Z54" i="1"/>
  <c r="Y52" i="1"/>
  <c r="Z52" i="1"/>
  <c r="AA51" i="1"/>
  <c r="Y51" i="1"/>
  <c r="AA27" i="1"/>
  <c r="AA19" i="1"/>
  <c r="Z14" i="1"/>
  <c r="Y12" i="1"/>
  <c r="Z12" i="1"/>
  <c r="AA11" i="1"/>
  <c r="Y11" i="1"/>
  <c r="Y8" i="1"/>
  <c r="Z8" i="1"/>
  <c r="Z7" i="1"/>
  <c r="Y7" i="1"/>
  <c r="AA5" i="1"/>
  <c r="Y5" i="1"/>
  <c r="Z133" i="1"/>
  <c r="Y128" i="1"/>
  <c r="Z122" i="1"/>
  <c r="AA113" i="1"/>
  <c r="Z113" i="1"/>
  <c r="AA107" i="1"/>
  <c r="AA101" i="1"/>
  <c r="AA87" i="1"/>
  <c r="AA85" i="1"/>
  <c r="Z82" i="1"/>
  <c r="Y82" i="1"/>
  <c r="AA81" i="1"/>
  <c r="Y57" i="1"/>
  <c r="AA43" i="1"/>
  <c r="Y39" i="1"/>
  <c r="AA38" i="1"/>
  <c r="Z38" i="1"/>
  <c r="Z36" i="1"/>
  <c r="Y35" i="1"/>
  <c r="Y31" i="1"/>
  <c r="AA30" i="1"/>
  <c r="Z30" i="1"/>
  <c r="Z28" i="1"/>
  <c r="Y25" i="1"/>
  <c r="Z18" i="1"/>
  <c r="Y18" i="1"/>
  <c r="AA17" i="1"/>
  <c r="Z153" i="1"/>
  <c r="Y153" i="1"/>
  <c r="AA126" i="1"/>
  <c r="AA122" i="1"/>
  <c r="AA106" i="1"/>
  <c r="Z106" i="1"/>
  <c r="Y103" i="1"/>
  <c r="AA102" i="1"/>
  <c r="Z102" i="1"/>
  <c r="Y93" i="1"/>
  <c r="Y89" i="1"/>
  <c r="Z87" i="1"/>
  <c r="Y85" i="1"/>
  <c r="Y81" i="1"/>
  <c r="Y63" i="1"/>
  <c r="AA62" i="1"/>
  <c r="Z62" i="1"/>
  <c r="Z58" i="1"/>
  <c r="Y58" i="1"/>
  <c r="AA57" i="1"/>
  <c r="Y43" i="1"/>
  <c r="Y36" i="1"/>
  <c r="AA35" i="1"/>
  <c r="Y28" i="1"/>
  <c r="Z26" i="1"/>
  <c r="Y26" i="1"/>
  <c r="AA25" i="1"/>
  <c r="Y17" i="1"/>
  <c r="Y154" i="1"/>
  <c r="Y152" i="1"/>
  <c r="AA151" i="1"/>
  <c r="Z151" i="1"/>
  <c r="Z150" i="1"/>
  <c r="Y150" i="1"/>
  <c r="Y139" i="1"/>
  <c r="AA138" i="1"/>
  <c r="Y132" i="1"/>
  <c r="AA128" i="1"/>
  <c r="Z125" i="1"/>
  <c r="AA124" i="1"/>
  <c r="AA121" i="1"/>
  <c r="Z121" i="1"/>
  <c r="Z120" i="1"/>
  <c r="Y116" i="1"/>
  <c r="AA115" i="1"/>
  <c r="Z115" i="1"/>
  <c r="Y111" i="1"/>
  <c r="AA110" i="1"/>
  <c r="Z108" i="1"/>
  <c r="Z107" i="1"/>
  <c r="Y107" i="1"/>
  <c r="AA103" i="1"/>
  <c r="AA97" i="1"/>
  <c r="AA94" i="1"/>
  <c r="Z94" i="1"/>
  <c r="AA89" i="1"/>
  <c r="AA86" i="1"/>
  <c r="Z86" i="1"/>
  <c r="Y76" i="1"/>
  <c r="Z74" i="1"/>
  <c r="Y74" i="1"/>
  <c r="AA73" i="1"/>
  <c r="AA70" i="1"/>
  <c r="Z70" i="1"/>
  <c r="Z68" i="1"/>
  <c r="Y67" i="1"/>
  <c r="Z63" i="1"/>
  <c r="Y59" i="1"/>
  <c r="Z55" i="1"/>
  <c r="Y49" i="1"/>
  <c r="Y44" i="1"/>
  <c r="AA39" i="1"/>
  <c r="Z31" i="1"/>
  <c r="AA23" i="1"/>
  <c r="Z20" i="1"/>
  <c r="Y19" i="1"/>
  <c r="AA15" i="1"/>
  <c r="Y14" i="1"/>
  <c r="Z10" i="1"/>
  <c r="Y10" i="1"/>
  <c r="Z6" i="1"/>
  <c r="Z154" i="1"/>
  <c r="Y151" i="1"/>
  <c r="Z145" i="1"/>
  <c r="AA141" i="1"/>
  <c r="Z141" i="1"/>
  <c r="Z139" i="1"/>
  <c r="Y138" i="1"/>
  <c r="AA134" i="1"/>
  <c r="Y133" i="1"/>
  <c r="AA132" i="1"/>
  <c r="AA129" i="1"/>
  <c r="Z129" i="1"/>
  <c r="Z124" i="1"/>
  <c r="Y124" i="1"/>
  <c r="Y121" i="1"/>
  <c r="AA120" i="1"/>
  <c r="AA114" i="1"/>
  <c r="Z114" i="1"/>
  <c r="Y113" i="1"/>
  <c r="Y108" i="1"/>
  <c r="Z103" i="1"/>
  <c r="AA99" i="1"/>
  <c r="AA93" i="1"/>
  <c r="AA90" i="1"/>
  <c r="Z90" i="1"/>
  <c r="AA83" i="1"/>
  <c r="AA78" i="1"/>
  <c r="Z78" i="1"/>
  <c r="Z76" i="1"/>
  <c r="Y73" i="1"/>
  <c r="Y68" i="1"/>
  <c r="AA67" i="1"/>
  <c r="AA63" i="1"/>
  <c r="AA55" i="1"/>
  <c r="Z50" i="1"/>
  <c r="Y50" i="1"/>
  <c r="AA49" i="1"/>
  <c r="AA46" i="1"/>
  <c r="Z46" i="1"/>
  <c r="Z44" i="1"/>
  <c r="Z39" i="1"/>
  <c r="AA31" i="1"/>
  <c r="Y27" i="1"/>
  <c r="Y20" i="1"/>
  <c r="Y13" i="1"/>
  <c r="Y9" i="1"/>
  <c r="Y6" i="1"/>
  <c r="AA154" i="1"/>
  <c r="AA153" i="1"/>
  <c r="Z152" i="1"/>
  <c r="AA148" i="1"/>
  <c r="Z146" i="1"/>
  <c r="Y145" i="1"/>
  <c r="AA144" i="1"/>
  <c r="Y140" i="1"/>
  <c r="AA137" i="1"/>
  <c r="Y135" i="1"/>
  <c r="AA133" i="1"/>
  <c r="Z131" i="1"/>
  <c r="Y129" i="1"/>
  <c r="Z127" i="1"/>
  <c r="AA152" i="1"/>
  <c r="Z148" i="1"/>
  <c r="Y148" i="1"/>
  <c r="AA145" i="1"/>
  <c r="Z144" i="1"/>
  <c r="Y141" i="1"/>
  <c r="AA140" i="1"/>
  <c r="Z138" i="1"/>
  <c r="Z135" i="1"/>
  <c r="Z134" i="1"/>
  <c r="Y134" i="1"/>
  <c r="Y131" i="1"/>
  <c r="Y127" i="1"/>
  <c r="AA125" i="1"/>
  <c r="AA123" i="1"/>
  <c r="Z123" i="1"/>
  <c r="AA119" i="1"/>
  <c r="Z119" i="1"/>
  <c r="Z118" i="1"/>
  <c r="Y118" i="1"/>
  <c r="Y115" i="1"/>
  <c r="Z111" i="1"/>
  <c r="Y109" i="1"/>
  <c r="Y106" i="1"/>
  <c r="Z104" i="1"/>
  <c r="Y102" i="1"/>
  <c r="Z100" i="1"/>
  <c r="Z99" i="1"/>
  <c r="Y99" i="1"/>
  <c r="Z96" i="1"/>
  <c r="Y94" i="1"/>
  <c r="Z92" i="1"/>
  <c r="Y90" i="1"/>
  <c r="Z88" i="1"/>
  <c r="Y86" i="1"/>
  <c r="Z84" i="1"/>
  <c r="Z83" i="1"/>
  <c r="Y83" i="1"/>
  <c r="Y80" i="1"/>
  <c r="Y77" i="1"/>
  <c r="AA74" i="1"/>
  <c r="Z72" i="1"/>
  <c r="Y70" i="1"/>
  <c r="AA69" i="1"/>
  <c r="Z67" i="1"/>
  <c r="Y64" i="1"/>
  <c r="Y61" i="1"/>
  <c r="Z59" i="1"/>
  <c r="Y56" i="1"/>
  <c r="Y53" i="1"/>
  <c r="AA50" i="1"/>
  <c r="Z48" i="1"/>
  <c r="Y46" i="1"/>
  <c r="AA45" i="1"/>
  <c r="Z43" i="1"/>
  <c r="Z40" i="1"/>
  <c r="Y38" i="1"/>
  <c r="AA37" i="1"/>
  <c r="Z35" i="1"/>
  <c r="Y32" i="1"/>
  <c r="Y29" i="1"/>
  <c r="AA26" i="1"/>
  <c r="Z24" i="1"/>
  <c r="Z23" i="1"/>
  <c r="Y23" i="1"/>
  <c r="AA21" i="1"/>
  <c r="Z19" i="1"/>
  <c r="Y16" i="1"/>
  <c r="AA14" i="1"/>
  <c r="AA10" i="1"/>
  <c r="Z126" i="1"/>
  <c r="Y126" i="1"/>
  <c r="Y125" i="1"/>
  <c r="Y123" i="1"/>
  <c r="Y119" i="1"/>
  <c r="AA116" i="1"/>
  <c r="Y112" i="1"/>
  <c r="AA111" i="1"/>
  <c r="Z110" i="1"/>
  <c r="Y110" i="1"/>
  <c r="AA109" i="1"/>
  <c r="Y104" i="1"/>
  <c r="Y100" i="1"/>
  <c r="Y96" i="1"/>
  <c r="Y92" i="1"/>
  <c r="Y88" i="1"/>
  <c r="Y84" i="1"/>
  <c r="AA82" i="1"/>
  <c r="Z80" i="1"/>
  <c r="Y78" i="1"/>
  <c r="AA77" i="1"/>
  <c r="Z75" i="1"/>
  <c r="Y72" i="1"/>
  <c r="Y69" i="1"/>
  <c r="AA66" i="1"/>
  <c r="Z64" i="1"/>
  <c r="Y62" i="1"/>
  <c r="AA61" i="1"/>
  <c r="AA58" i="1"/>
  <c r="Z56" i="1"/>
  <c r="Y54" i="1"/>
  <c r="AA53" i="1"/>
  <c r="Z51" i="1"/>
  <c r="Y48" i="1"/>
  <c r="Y45" i="1"/>
  <c r="AA42" i="1"/>
  <c r="Y40" i="1"/>
  <c r="Y37" i="1"/>
  <c r="AA34" i="1"/>
  <c r="Z32" i="1"/>
  <c r="Y30" i="1"/>
  <c r="AA29" i="1"/>
  <c r="Z27" i="1"/>
  <c r="Y24" i="1"/>
  <c r="Y21" i="1"/>
  <c r="AA18" i="1"/>
  <c r="Z16" i="1"/>
  <c r="Z15" i="1"/>
  <c r="Y15" i="1"/>
  <c r="AA13" i="1"/>
  <c r="Z11" i="1"/>
  <c r="AA9" i="1"/>
  <c r="AA6" i="1"/>
  <c r="Z140" i="1"/>
  <c r="AA135" i="1"/>
  <c r="Z132" i="1"/>
  <c r="AA127" i="1"/>
  <c r="AA139" i="1"/>
  <c r="AA131" i="1"/>
  <c r="Z128" i="1"/>
  <c r="AA112" i="1"/>
  <c r="AA108" i="1"/>
  <c r="Z105" i="1"/>
  <c r="AA100" i="1"/>
  <c r="Z97" i="1"/>
  <c r="AA92" i="1"/>
  <c r="Z89" i="1"/>
  <c r="AA84" i="1"/>
  <c r="Z81" i="1"/>
  <c r="AA76" i="1"/>
  <c r="Z73" i="1"/>
  <c r="AA68" i="1"/>
  <c r="Z65" i="1"/>
  <c r="Z57" i="1"/>
  <c r="AA52" i="1"/>
  <c r="Z49" i="1"/>
  <c r="AA44" i="1"/>
  <c r="AA36" i="1"/>
  <c r="Z33" i="1"/>
  <c r="AA28" i="1"/>
  <c r="Z25" i="1"/>
  <c r="AA20" i="1"/>
  <c r="Z17" i="1"/>
  <c r="AA12" i="1"/>
  <c r="Z9" i="1"/>
  <c r="Y114" i="1"/>
  <c r="Z109" i="1"/>
  <c r="AA104" i="1"/>
  <c r="Z101" i="1"/>
  <c r="AA96" i="1"/>
  <c r="Z93" i="1"/>
  <c r="AA88" i="1"/>
  <c r="Z85" i="1"/>
  <c r="AA80" i="1"/>
  <c r="Z77" i="1"/>
  <c r="AA72" i="1"/>
  <c r="Z69" i="1"/>
  <c r="AA64" i="1"/>
  <c r="Z61" i="1"/>
  <c r="AA56" i="1"/>
  <c r="Z53" i="1"/>
  <c r="AA48" i="1"/>
  <c r="Z45" i="1"/>
  <c r="AA40" i="1"/>
  <c r="Z37" i="1"/>
  <c r="AA32" i="1"/>
  <c r="Z29" i="1"/>
  <c r="AA24" i="1"/>
  <c r="Z21" i="1"/>
  <c r="AA16" i="1"/>
  <c r="Z13" i="1"/>
  <c r="AA8" i="1"/>
  <c r="Z5" i="1"/>
</calcChain>
</file>

<file path=xl/connections.xml><?xml version="1.0" encoding="utf-8"?>
<connections xmlns="http://schemas.openxmlformats.org/spreadsheetml/2006/main">
  <connection id="1" name="flows 1996-2013_id1_by sz" type="6" refreshedVersion="4" background="1">
    <textPr codePage="1250" sourceFile="L:\vid\projects-open\austria-migration\statistics-austria-data-reformatted\flows 1996-2013_id1_by sz.csv" comma="1">
      <textFields count="14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lows 1996-2013_id1_by sz1" type="6" refreshedVersion="4" background="1" saveData="1">
    <textPr codePage="1250" sourceFile="L:\vid\projects-open\austria-migration\statistics-austria-data-reformatted\flows 1996-2013_id1_by sz.csv" comma="1">
      <textFields count="14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<sst xmlns="http://schemas.openxmlformats.org/spreadsheetml/2006/main" count="416" uniqueCount="52">
  <si>
    <t>urban</t>
  </si>
  <si>
    <t>intermediate</t>
  </si>
  <si>
    <t>rural</t>
  </si>
  <si>
    <t>orig</t>
  </si>
  <si>
    <t>dest</t>
  </si>
  <si>
    <t>all</t>
  </si>
  <si>
    <t>0-17</t>
  </si>
  <si>
    <t>all moves between municipalities</t>
  </si>
  <si>
    <t>urban-urban</t>
  </si>
  <si>
    <t>urban-intermediate</t>
  </si>
  <si>
    <t>urban-rural</t>
  </si>
  <si>
    <t>intermediate-urban</t>
  </si>
  <si>
    <t>intermediate-intermediate</t>
  </si>
  <si>
    <t>intermediate-rural</t>
  </si>
  <si>
    <t>rural-urban</t>
  </si>
  <si>
    <t>rural-intermediate</t>
  </si>
  <si>
    <t>rural-rural</t>
  </si>
  <si>
    <t>96</t>
  </si>
  <si>
    <t>97</t>
  </si>
  <si>
    <t>98</t>
  </si>
  <si>
    <t>99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</si>
  <si>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</si>
  <si>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</si>
  <si>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</si>
  <si>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</si>
  <si>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</si>
  <si>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</si>
  <si>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</si>
  <si>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</si>
  <si>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</si>
  <si>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</si>
  <si>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</si>
  <si>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</si>
  <si>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</si>
  <si>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</si>
  <si>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in</t>
  </si>
  <si>
    <t>out</t>
  </si>
  <si>
    <t>net</t>
  </si>
  <si>
    <t>&lt;2,500</t>
  </si>
  <si>
    <t>2,501 - 5,000</t>
  </si>
  <si>
    <t>5,001 - 10,000</t>
  </si>
  <si>
    <t>10,001 - 20,000</t>
  </si>
  <si>
    <t>20,001 - 50,000</t>
  </si>
  <si>
    <t>&gt;50,000</t>
  </si>
  <si>
    <t>net-migration counts, aged 18-24, municipalities aggregated by population size (all ages)</t>
  </si>
  <si>
    <t>number of municipalities grouped by rate of net migration, aged 18-24</t>
  </si>
  <si>
    <t>&lt;-6</t>
  </si>
  <si>
    <t>-6 to -3</t>
  </si>
  <si>
    <t>-3 to 0</t>
  </si>
  <si>
    <t>0 to 3</t>
  </si>
  <si>
    <t>3 to 6</t>
  </si>
  <si>
    <t>&gt;6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</si>
</sst>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3" fontId="1" fillId="0" borderId="0" xfId="0" applyNumberFormat="1" applyFont="1"/>
    <xf numFmtId="0" fontId="2" fillId="0" borderId="0" xfId="0" applyFont="1"/>
    <xf numFmtId="0" fontId="0" fillId="0" borderId="1" xfId="0" applyBorder="1" applyAlignment="1">
      <alignment horizontal="right"/>
    </xf>
    <xf numFmtId="0" fontId="2" fillId="0" borderId="1" xfId="0" applyFont="1" applyBorder="1"/>
    <xf numFmtId="0" fontId="0" fillId="0" borderId="1" xfId="0" applyBorder="1"/>
    <xf numFmtId="0" fontId="0" fillId="0" borderId="0" xfId="0" applyBorder="1" applyAlignment="1">
      <alignment horizontal="right"/>
    </xf>
    <xf numFmtId="0" fontId="2" fillId="0" borderId="0" xfId="0" applyFont="1" applyBorder="1"/>
    <xf numFmtId="0" fontId="0" fillId="0" borderId="0" xfId="0" applyBorder="1"/>
    <xf numFmtId="3" fontId="1" fillId="0" borderId="1" xfId="0" applyNumberFormat="1" applyFont="1" applyBorder="1"/>
    <xf numFmtId="3" fontId="1" fillId="0" borderId="0" xfId="0" applyNumberFormat="1" applyFont="1" applyBorder="1"/>
    <xf numFmtId="0" fontId="3" fillId="0" borderId="0" xfId="0" applyFont="1"/>
    <xf numFmtId="0" fontId="0" fillId="0" borderId="0" xfId="0" applyFont="1"/>
    <xf numFmtId="0" fontId="0" fillId="0" borderId="0" xfId="0" quotePrefix="1" applyBorder="1" applyAlignment="1">
      <alignment horizontal="right"/>
    </xf>
    <xf numFmtId="0" fontId="0" fillId="0" borderId="0" xfId="0" applyFill="1" applyAlignment="1">
      <alignment horizontal="center"/>
    </xf>
    <xf numFmtId="0" fontId="4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quotePrefix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F197"/>
      <color rgb="FFFD6041"/>
      <color rgb="FF1616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44719410073741"/>
          <c:y val="9.7696850393700782E-2"/>
          <c:w val="0.80663142107236596"/>
          <c:h val="0.72150845727617385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spPr>
              <a:ln w="349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dLbl>
              <c:idx val="5"/>
              <c:layout>
                <c:manualLayout>
                  <c:x val="-5.3763440860215058E-3"/>
                  <c:y val="-9.2592592592592587E-3"/>
                </c:manualLayout>
              </c:layout>
              <c:tx>
                <c:rich>
                  <a:bodyPr/>
                  <a:lstStyle/>
                  <a:p>
                    <a:fld id="{707D0CF3-F6A6-461F-823D-168CFE217786}" type="VALUE">
                      <a:rPr lang="en-US" sz="1300"/>
                      <a:pPr/>
                      <a:t>[VALUE]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6"/>
              <c:layout>
                <c:manualLayout>
                  <c:x val="-3.3717297434594916E-2"/>
                  <c:y val="4.629629629629629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300" b="1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C6C2B8E-7C79-4B3F-A430-79DFB4D291C7}" type="VALUE">
                      <a:rPr lang="en-US" sz="1300"/>
                      <a:pPr>
                        <a:defRPr sz="1300"/>
                      </a:pPr>
                      <a:t>[VALUE]</a:t>
                    </a:fld>
                    <a:r>
                      <a:rPr lang="en-US" sz="1300"/>
                      <a:t>  (3.3%)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3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7"/>
              <c:layout>
                <c:manualLayout>
                  <c:x val="-2.7848548634390999E-2"/>
                  <c:y val="-5.4565170470988918E-2"/>
                </c:manualLayout>
              </c:layout>
              <c:tx>
                <c:rich>
                  <a:bodyPr/>
                  <a:lstStyle/>
                  <a:p>
                    <a:fld id="{EF743EA9-1DF2-4AB6-B45A-D49D5A8848CF}" type="VALUE">
                      <a:rPr lang="en-US" sz="1300"/>
                      <a:pPr/>
                      <a:t>[VALUE]</a:t>
                    </a:fld>
                    <a:r>
                      <a:rPr lang="en-US" sz="1300"/>
                      <a:t>  (3.9%)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Tabelle1!$D$4:$D$21</c:f>
              <c:strCache>
                <c:ptCount val="18"/>
                <c:pt idx="0">
                  <c:v>96</c:v>
                </c:pt>
                <c:pt idx="1">
                  <c:v>97</c:v>
                </c:pt>
                <c:pt idx="2">
                  <c:v>98</c:v>
                </c:pt>
                <c:pt idx="3">
                  <c:v>99</c:v>
                </c:pt>
                <c:pt idx="4">
                  <c:v>00</c:v>
                </c:pt>
                <c:pt idx="5">
                  <c:v>01</c:v>
                </c:pt>
                <c:pt idx="6">
                  <c:v>02</c:v>
                </c:pt>
                <c:pt idx="7">
                  <c:v>03</c:v>
                </c:pt>
                <c:pt idx="8">
                  <c:v>04</c:v>
                </c:pt>
                <c:pt idx="9">
                  <c:v>05</c:v>
                </c:pt>
                <c:pt idx="10">
                  <c:v>06</c:v>
                </c:pt>
                <c:pt idx="11">
                  <c:v>07</c:v>
                </c:pt>
                <c:pt idx="12">
                  <c:v>08</c:v>
                </c:pt>
                <c:pt idx="13">
                  <c:v>09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</c:strCache>
            </c:strRef>
          </c:cat>
          <c:val>
            <c:numRef>
              <c:f>Tabelle1!$N$4:$N$21</c:f>
              <c:numCache>
                <c:formatCode>#,##0</c:formatCode>
                <c:ptCount val="18"/>
                <c:pt idx="0">
                  <c:v>526164</c:v>
                </c:pt>
                <c:pt idx="1">
                  <c:v>533062</c:v>
                </c:pt>
                <c:pt idx="2">
                  <c:v>520056</c:v>
                </c:pt>
                <c:pt idx="3">
                  <c:v>527534</c:v>
                </c:pt>
                <c:pt idx="4">
                  <c:v>516366</c:v>
                </c:pt>
                <c:pt idx="5">
                  <c:v>559000</c:v>
                </c:pt>
                <c:pt idx="6">
                  <c:v>269043</c:v>
                </c:pt>
                <c:pt idx="7">
                  <c:v>271429</c:v>
                </c:pt>
                <c:pt idx="8">
                  <c:v>285732</c:v>
                </c:pt>
                <c:pt idx="9">
                  <c:v>291754</c:v>
                </c:pt>
                <c:pt idx="10">
                  <c:v>296351</c:v>
                </c:pt>
                <c:pt idx="11">
                  <c:v>304666</c:v>
                </c:pt>
                <c:pt idx="12">
                  <c:v>312795</c:v>
                </c:pt>
                <c:pt idx="13">
                  <c:v>311036</c:v>
                </c:pt>
                <c:pt idx="14">
                  <c:v>309537</c:v>
                </c:pt>
                <c:pt idx="15">
                  <c:v>321308</c:v>
                </c:pt>
                <c:pt idx="16">
                  <c:v>327104</c:v>
                </c:pt>
                <c:pt idx="17">
                  <c:v>329298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99472"/>
        <c:axId val="147071680"/>
      </c:lineChart>
      <c:catAx>
        <c:axId val="14699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layout>
            <c:manualLayout>
              <c:xMode val="edge"/>
              <c:yMode val="edge"/>
              <c:x val="0.51879039872491184"/>
              <c:y val="0.9257344115673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71680"/>
        <c:crosses val="autoZero"/>
        <c:auto val="1"/>
        <c:lblAlgn val="ctr"/>
        <c:lblOffset val="100"/>
        <c:noMultiLvlLbl val="0"/>
      </c:catAx>
      <c:valAx>
        <c:axId val="1470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161617"/>
    </a:solidFill>
    <a:ln>
      <a:noFill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369799837639"/>
          <c:y val="5.698436550393033E-2"/>
          <c:w val="0.82434181495813985"/>
          <c:h val="0.78293068328291027"/>
        </c:manualLayout>
      </c:layout>
      <c:lineChart>
        <c:grouping val="standard"/>
        <c:varyColors val="0"/>
        <c:ser>
          <c:idx val="0"/>
          <c:order val="0"/>
          <c:tx>
            <c:strRef>
              <c:f>Tabelle1!$Y$3</c:f>
              <c:strCache>
                <c:ptCount val="1"/>
                <c:pt idx="0">
                  <c:v>urban</c:v>
                </c:pt>
              </c:strCache>
            </c:strRef>
          </c:tx>
          <c:spPr>
            <a:ln w="34925" cap="rnd">
              <a:solidFill>
                <a:srgbClr val="FD604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Pt>
            <c:idx val="6"/>
            <c:marker>
              <c:symbol val="none"/>
            </c:marker>
            <c:bubble3D val="0"/>
          </c:dPt>
          <c:dLbls>
            <c:dLbl>
              <c:idx val="11"/>
              <c:layout>
                <c:manualLayout>
                  <c:x val="-4.1134298925976982E-2"/>
                  <c:y val="4.741613405194579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baseline="0">
                        <a:solidFill>
                          <a:srgbClr val="FD604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>
                        <a:solidFill>
                          <a:srgbClr val="FD6041"/>
                        </a:solidFill>
                      </a:rPr>
                      <a:t>urban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FD604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Tabelle1!$X$48:$X$59</c:f>
              <c:strCache>
                <c:ptCount val="12"/>
                <c:pt idx="0">
                  <c:v>02</c:v>
                </c:pt>
                <c:pt idx="1">
                  <c:v>03</c:v>
                </c:pt>
                <c:pt idx="2">
                  <c:v>04</c:v>
                </c:pt>
                <c:pt idx="3">
                  <c:v>05</c:v>
                </c:pt>
                <c:pt idx="4">
                  <c:v>06</c:v>
                </c:pt>
                <c:pt idx="5">
                  <c:v>07</c:v>
                </c:pt>
                <c:pt idx="6">
                  <c:v>08</c:v>
                </c:pt>
                <c:pt idx="7">
                  <c:v>09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strCache>
            </c:strRef>
          </c:cat>
          <c:val>
            <c:numRef>
              <c:f>Tabelle1!$Y$48:$Y$59</c:f>
              <c:numCache>
                <c:formatCode>General</c:formatCode>
                <c:ptCount val="12"/>
                <c:pt idx="0">
                  <c:v>6357</c:v>
                </c:pt>
                <c:pt idx="1">
                  <c:v>6262</c:v>
                </c:pt>
                <c:pt idx="2">
                  <c:v>6223</c:v>
                </c:pt>
                <c:pt idx="3">
                  <c:v>7122</c:v>
                </c:pt>
                <c:pt idx="4">
                  <c:v>7747</c:v>
                </c:pt>
                <c:pt idx="5">
                  <c:v>8491</c:v>
                </c:pt>
                <c:pt idx="6">
                  <c:v>8044</c:v>
                </c:pt>
                <c:pt idx="7">
                  <c:v>9345</c:v>
                </c:pt>
                <c:pt idx="8">
                  <c:v>9798</c:v>
                </c:pt>
                <c:pt idx="9">
                  <c:v>10080</c:v>
                </c:pt>
                <c:pt idx="10">
                  <c:v>10990</c:v>
                </c:pt>
                <c:pt idx="11">
                  <c:v>9203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Tabelle1!$Z$3</c:f>
              <c:strCache>
                <c:ptCount val="1"/>
                <c:pt idx="0">
                  <c:v>intermediate</c:v>
                </c:pt>
              </c:strCache>
            </c:strRef>
          </c:tx>
          <c:spPr>
            <a:ln w="34925" cap="rnd">
              <a:solidFill>
                <a:srgbClr val="E4F197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11"/>
              <c:layout>
                <c:manualLayout>
                  <c:x val="-4.0332139559290665E-2"/>
                  <c:y val="-4.68970767966981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300" b="1" i="0" u="none" strike="noStrike" kern="1200" baseline="0">
                        <a:solidFill>
                          <a:srgbClr val="E4F197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>
                        <a:solidFill>
                          <a:srgbClr val="E4F197"/>
                        </a:solidFill>
                      </a:rPr>
                      <a:t>intermediate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300" b="1" i="0" u="none" strike="noStrike" kern="1200" baseline="0">
                      <a:solidFill>
                        <a:srgbClr val="E4F19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Tabelle1!$X$48:$X$59</c:f>
              <c:strCache>
                <c:ptCount val="12"/>
                <c:pt idx="0">
                  <c:v>02</c:v>
                </c:pt>
                <c:pt idx="1">
                  <c:v>03</c:v>
                </c:pt>
                <c:pt idx="2">
                  <c:v>04</c:v>
                </c:pt>
                <c:pt idx="3">
                  <c:v>05</c:v>
                </c:pt>
                <c:pt idx="4">
                  <c:v>06</c:v>
                </c:pt>
                <c:pt idx="5">
                  <c:v>07</c:v>
                </c:pt>
                <c:pt idx="6">
                  <c:v>08</c:v>
                </c:pt>
                <c:pt idx="7">
                  <c:v>09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strCache>
            </c:strRef>
          </c:cat>
          <c:val>
            <c:numRef>
              <c:f>Tabelle1!$Z$48:$Z$59</c:f>
              <c:numCache>
                <c:formatCode>General</c:formatCode>
                <c:ptCount val="12"/>
                <c:pt idx="0">
                  <c:v>-2136</c:v>
                </c:pt>
                <c:pt idx="1">
                  <c:v>-1906</c:v>
                </c:pt>
                <c:pt idx="2">
                  <c:v>-1840</c:v>
                </c:pt>
                <c:pt idx="3">
                  <c:v>-2063</c:v>
                </c:pt>
                <c:pt idx="4">
                  <c:v>-2326</c:v>
                </c:pt>
                <c:pt idx="5">
                  <c:v>-2507</c:v>
                </c:pt>
                <c:pt idx="6">
                  <c:v>-2762</c:v>
                </c:pt>
                <c:pt idx="7">
                  <c:v>-3097</c:v>
                </c:pt>
                <c:pt idx="8">
                  <c:v>-3191</c:v>
                </c:pt>
                <c:pt idx="9">
                  <c:v>-3434</c:v>
                </c:pt>
                <c:pt idx="10">
                  <c:v>-4061</c:v>
                </c:pt>
                <c:pt idx="11">
                  <c:v>-3112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Tabelle1!$AA$3</c:f>
              <c:strCache>
                <c:ptCount val="1"/>
                <c:pt idx="0">
                  <c:v>rural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11"/>
              <c:layout>
                <c:manualLayout>
                  <c:x val="-8.0664279118581164E-2"/>
                  <c:y val="-1.81651339384103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300" b="1" i="0" u="none" strike="noStrike" kern="1200" baseline="0">
                        <a:solidFill>
                          <a:schemeClr val="accent5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>
                        <a:solidFill>
                          <a:schemeClr val="accent5"/>
                        </a:solidFill>
                      </a:rPr>
                      <a:t>rural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3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Tabelle1!$X$48:$X$59</c:f>
              <c:strCache>
                <c:ptCount val="12"/>
                <c:pt idx="0">
                  <c:v>02</c:v>
                </c:pt>
                <c:pt idx="1">
                  <c:v>03</c:v>
                </c:pt>
                <c:pt idx="2">
                  <c:v>04</c:v>
                </c:pt>
                <c:pt idx="3">
                  <c:v>05</c:v>
                </c:pt>
                <c:pt idx="4">
                  <c:v>06</c:v>
                </c:pt>
                <c:pt idx="5">
                  <c:v>07</c:v>
                </c:pt>
                <c:pt idx="6">
                  <c:v>08</c:v>
                </c:pt>
                <c:pt idx="7">
                  <c:v>09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strCache>
            </c:strRef>
          </c:cat>
          <c:val>
            <c:numRef>
              <c:f>Tabelle1!$AA$48:$AA$59</c:f>
              <c:numCache>
                <c:formatCode>General</c:formatCode>
                <c:ptCount val="12"/>
                <c:pt idx="0">
                  <c:v>-4221</c:v>
                </c:pt>
                <c:pt idx="1">
                  <c:v>-4356</c:v>
                </c:pt>
                <c:pt idx="2">
                  <c:v>-4383</c:v>
                </c:pt>
                <c:pt idx="3">
                  <c:v>-5059</c:v>
                </c:pt>
                <c:pt idx="4">
                  <c:v>-5421</c:v>
                </c:pt>
                <c:pt idx="5">
                  <c:v>-5984</c:v>
                </c:pt>
                <c:pt idx="6">
                  <c:v>-5282</c:v>
                </c:pt>
                <c:pt idx="7">
                  <c:v>-6248</c:v>
                </c:pt>
                <c:pt idx="8">
                  <c:v>-6607</c:v>
                </c:pt>
                <c:pt idx="9">
                  <c:v>-6646</c:v>
                </c:pt>
                <c:pt idx="10">
                  <c:v>-6929</c:v>
                </c:pt>
                <c:pt idx="11">
                  <c:v>-6091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59984"/>
        <c:axId val="148284040"/>
      </c:lineChart>
      <c:catAx>
        <c:axId val="14795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84040"/>
        <c:crosses val="autoZero"/>
        <c:auto val="1"/>
        <c:lblAlgn val="ctr"/>
        <c:lblOffset val="100"/>
        <c:noMultiLvlLbl val="0"/>
      </c:catAx>
      <c:valAx>
        <c:axId val="14828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net migration in 1,000</a:t>
                </a:r>
              </a:p>
            </c:rich>
          </c:tx>
          <c:layout>
            <c:manualLayout>
              <c:xMode val="edge"/>
              <c:yMode val="edge"/>
              <c:x val="1.5697403219210877E-2"/>
              <c:y val="0.20964570268411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599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161617"/>
    </a:solidFill>
    <a:ln>
      <a:noFill/>
    </a:ln>
    <a:effectLst/>
  </c:spPr>
  <c:txPr>
    <a:bodyPr/>
    <a:lstStyle/>
    <a:p>
      <a:pPr>
        <a:defRPr sz="1300" b="1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369799837639"/>
          <c:y val="5.698436550393033E-2"/>
          <c:w val="0.82434181495813985"/>
          <c:h val="0.719270104499536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2002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/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dPt>
            <c:idx val="6"/>
            <c:invertIfNegative val="0"/>
            <c:bubble3D val="0"/>
          </c:dPt>
          <c:dLbls>
            <c:dLbl>
              <c:idx val="11"/>
              <c:layout>
                <c:manualLayout>
                  <c:x val="-1.7409510949923872E-2"/>
                  <c:y val="-0.1379345902372890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baseline="0">
                        <a:solidFill>
                          <a:srgbClr val="FD604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>
                        <a:solidFill>
                          <a:srgbClr val="FD6041"/>
                        </a:solidFill>
                      </a:rPr>
                      <a:t>urban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FD604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Sheet1!$A$3:$A$8</c:f>
              <c:strCache>
                <c:ptCount val="6"/>
                <c:pt idx="0">
                  <c:v>&lt;2,500</c:v>
                </c:pt>
                <c:pt idx="1">
                  <c:v>2,501 - 5,000</c:v>
                </c:pt>
                <c:pt idx="2">
                  <c:v>5,001 - 10,000</c:v>
                </c:pt>
                <c:pt idx="3">
                  <c:v>10,001 - 20,000</c:v>
                </c:pt>
                <c:pt idx="4">
                  <c:v>20,001 - 50,000</c:v>
                </c:pt>
                <c:pt idx="5">
                  <c:v>&gt;50,000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-4084</c:v>
                </c:pt>
                <c:pt idx="1">
                  <c:v>-1868</c:v>
                </c:pt>
                <c:pt idx="2">
                  <c:v>-866</c:v>
                </c:pt>
                <c:pt idx="3">
                  <c:v>49</c:v>
                </c:pt>
                <c:pt idx="4">
                  <c:v>141</c:v>
                </c:pt>
                <c:pt idx="5">
                  <c:v>6628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2013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dLbls>
            <c:dLbl>
              <c:idx val="11"/>
              <c:layout>
                <c:manualLayout>
                  <c:x val="-3.3214703166474679E-2"/>
                  <c:y val="0.119345501659620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300" b="1" i="0" u="none" strike="noStrike" kern="1200" baseline="0">
                        <a:solidFill>
                          <a:srgbClr val="E4F197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>
                        <a:solidFill>
                          <a:srgbClr val="E4F197"/>
                        </a:solidFill>
                      </a:rPr>
                      <a:t>intermediate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300" b="1" i="0" u="none" strike="noStrike" kern="1200" baseline="0">
                      <a:solidFill>
                        <a:srgbClr val="E4F19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Sheet1!$A$3:$A$8</c:f>
              <c:strCache>
                <c:ptCount val="6"/>
                <c:pt idx="0">
                  <c:v>&lt;2,500</c:v>
                </c:pt>
                <c:pt idx="1">
                  <c:v>2,501 - 5,000</c:v>
                </c:pt>
                <c:pt idx="2">
                  <c:v>5,001 - 10,000</c:v>
                </c:pt>
                <c:pt idx="3">
                  <c:v>10,001 - 20,000</c:v>
                </c:pt>
                <c:pt idx="4">
                  <c:v>20,001 - 50,000</c:v>
                </c:pt>
                <c:pt idx="5">
                  <c:v>&gt;50,000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-5149</c:v>
                </c:pt>
                <c:pt idx="1">
                  <c:v>-3138</c:v>
                </c:pt>
                <c:pt idx="2">
                  <c:v>-1635</c:v>
                </c:pt>
                <c:pt idx="3">
                  <c:v>-482</c:v>
                </c:pt>
                <c:pt idx="4">
                  <c:v>144</c:v>
                </c:pt>
                <c:pt idx="5">
                  <c:v>10261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674072"/>
        <c:axId val="410248904"/>
      </c:barChart>
      <c:catAx>
        <c:axId val="227674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</a:t>
                </a:r>
                <a:r>
                  <a:rPr lang="en-GB" baseline="0"/>
                  <a:t> size of municipalities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30994238212645814"/>
              <c:y val="0.930076790799028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48904"/>
        <c:crosses val="autoZero"/>
        <c:auto val="1"/>
        <c:lblAlgn val="ctr"/>
        <c:lblOffset val="100"/>
        <c:noMultiLvlLbl val="0"/>
      </c:catAx>
      <c:valAx>
        <c:axId val="41024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net migration in 1,000</a:t>
                </a:r>
              </a:p>
            </c:rich>
          </c:tx>
          <c:layout>
            <c:manualLayout>
              <c:xMode val="edge"/>
              <c:yMode val="edge"/>
              <c:x val="1.5697403219210877E-2"/>
              <c:y val="0.20964570268411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7407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666197182333753"/>
          <c:y val="4.951370468611848E-2"/>
          <c:w val="0.27595578315579994"/>
          <c:h val="8.96008688569101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161617"/>
    </a:solidFill>
    <a:ln>
      <a:noFill/>
    </a:ln>
    <a:effectLst/>
  </c:spPr>
  <c:txPr>
    <a:bodyPr/>
    <a:lstStyle/>
    <a:p>
      <a:pPr>
        <a:defRPr sz="1300" b="1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369799837639"/>
          <c:y val="5.698436550393033E-2"/>
          <c:w val="0.82434181495813985"/>
          <c:h val="0.744026956842596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2002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/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dPt>
            <c:idx val="6"/>
            <c:invertIfNegative val="0"/>
            <c:bubble3D val="0"/>
          </c:dPt>
          <c:dLbls>
            <c:dLbl>
              <c:idx val="11"/>
              <c:layout>
                <c:manualLayout>
                  <c:x val="-1.7409510949923872E-2"/>
                  <c:y val="-0.1379345902372890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baseline="0">
                        <a:solidFill>
                          <a:srgbClr val="FD604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>
                        <a:solidFill>
                          <a:srgbClr val="FD6041"/>
                        </a:solidFill>
                      </a:rPr>
                      <a:t>urban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FD604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Sheet1!$J$3:$J$8</c:f>
              <c:strCache>
                <c:ptCount val="6"/>
                <c:pt idx="0">
                  <c:v>&lt;-6</c:v>
                </c:pt>
                <c:pt idx="1">
                  <c:v>-6 to -3</c:v>
                </c:pt>
                <c:pt idx="2">
                  <c:v>-3 to 0</c:v>
                </c:pt>
                <c:pt idx="3">
                  <c:v>0 to 3</c:v>
                </c:pt>
                <c:pt idx="4">
                  <c:v>3 to 6</c:v>
                </c:pt>
                <c:pt idx="5">
                  <c:v>&gt;6</c:v>
                </c:pt>
              </c:strCache>
            </c:strRef>
          </c:cat>
          <c:val>
            <c:numRef>
              <c:f>Sheet1!$K$3:$K$8</c:f>
              <c:numCache>
                <c:formatCode>General</c:formatCode>
                <c:ptCount val="6"/>
                <c:pt idx="0">
                  <c:v>333</c:v>
                </c:pt>
                <c:pt idx="1">
                  <c:v>529</c:v>
                </c:pt>
                <c:pt idx="2">
                  <c:v>834</c:v>
                </c:pt>
                <c:pt idx="3">
                  <c:v>427</c:v>
                </c:pt>
                <c:pt idx="4">
                  <c:v>146</c:v>
                </c:pt>
                <c:pt idx="5">
                  <c:v>83</c:v>
                </c:pt>
              </c:numCache>
            </c:numRef>
          </c:val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2013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dLbls>
            <c:dLbl>
              <c:idx val="11"/>
              <c:layout>
                <c:manualLayout>
                  <c:x val="-3.3214703166474679E-2"/>
                  <c:y val="0.119345501659620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300" b="1" i="0" u="none" strike="noStrike" kern="1200" baseline="0">
                        <a:solidFill>
                          <a:srgbClr val="E4F197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>
                        <a:solidFill>
                          <a:srgbClr val="E4F197"/>
                        </a:solidFill>
                      </a:rPr>
                      <a:t>intermediate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300" b="1" i="0" u="none" strike="noStrike" kern="1200" baseline="0">
                      <a:solidFill>
                        <a:srgbClr val="E4F19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Sheet1!$J$3:$J$8</c:f>
              <c:strCache>
                <c:ptCount val="6"/>
                <c:pt idx="0">
                  <c:v>&lt;-6</c:v>
                </c:pt>
                <c:pt idx="1">
                  <c:v>-6 to -3</c:v>
                </c:pt>
                <c:pt idx="2">
                  <c:v>-3 to 0</c:v>
                </c:pt>
                <c:pt idx="3">
                  <c:v>0 to 3</c:v>
                </c:pt>
                <c:pt idx="4">
                  <c:v>3 to 6</c:v>
                </c:pt>
                <c:pt idx="5">
                  <c:v>&gt;6</c:v>
                </c:pt>
              </c:strCache>
            </c:strRef>
          </c:cat>
          <c:val>
            <c:numRef>
              <c:f>Sheet1!$L$3:$L$8</c:f>
              <c:numCache>
                <c:formatCode>General</c:formatCode>
                <c:ptCount val="6"/>
                <c:pt idx="0">
                  <c:v>516</c:v>
                </c:pt>
                <c:pt idx="1">
                  <c:v>567</c:v>
                </c:pt>
                <c:pt idx="2">
                  <c:v>719</c:v>
                </c:pt>
                <c:pt idx="3">
                  <c:v>306</c:v>
                </c:pt>
                <c:pt idx="4">
                  <c:v>155</c:v>
                </c:pt>
                <c:pt idx="5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876960"/>
        <c:axId val="135364712"/>
      </c:barChart>
      <c:catAx>
        <c:axId val="7887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Net Migration Rate</a:t>
                </a:r>
              </a:p>
            </c:rich>
          </c:tx>
          <c:layout>
            <c:manualLayout>
              <c:xMode val="edge"/>
              <c:yMode val="edge"/>
              <c:x val="0.40189638847019848"/>
              <c:y val="0.92300340441529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64712"/>
        <c:crosses val="autoZero"/>
        <c:auto val="1"/>
        <c:lblAlgn val="ctr"/>
        <c:lblOffset val="100"/>
        <c:noMultiLvlLbl val="0"/>
      </c:catAx>
      <c:valAx>
        <c:axId val="13536471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Municipalities </a:t>
                </a:r>
              </a:p>
            </c:rich>
          </c:tx>
          <c:layout>
            <c:manualLayout>
              <c:xMode val="edge"/>
              <c:yMode val="edge"/>
              <c:x val="1.5697403219210877E-2"/>
              <c:y val="0.20964570268411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6960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161617"/>
    </a:solidFill>
    <a:ln>
      <a:noFill/>
    </a:ln>
    <a:effectLst/>
  </c:spPr>
  <c:txPr>
    <a:bodyPr/>
    <a:lstStyle/>
    <a:p>
      <a:pPr>
        <a:defRPr sz="1300" b="1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369799837639"/>
          <c:y val="5.698436550393033E-2"/>
          <c:w val="0.82434181495813985"/>
          <c:h val="0.78293068328291027"/>
        </c:manualLayout>
      </c:layout>
      <c:lineChart>
        <c:grouping val="standard"/>
        <c:varyColors val="0"/>
        <c:ser>
          <c:idx val="0"/>
          <c:order val="0"/>
          <c:tx>
            <c:strRef>
              <c:f>Tabelle1!$Y$3</c:f>
              <c:strCache>
                <c:ptCount val="1"/>
                <c:pt idx="0">
                  <c:v>urban</c:v>
                </c:pt>
              </c:strCache>
            </c:strRef>
          </c:tx>
          <c:spPr>
            <a:ln w="34925" cap="rnd">
              <a:solidFill>
                <a:srgbClr val="FD604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Pt>
            <c:idx val="6"/>
            <c:marker>
              <c:symbol val="none"/>
            </c:marker>
            <c:bubble3D val="0"/>
          </c:dPt>
          <c:dLbls>
            <c:dLbl>
              <c:idx val="11"/>
              <c:layout>
                <c:manualLayout>
                  <c:x val="-1.7409510949923872E-2"/>
                  <c:y val="-0.1379345902372890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baseline="0">
                        <a:solidFill>
                          <a:srgbClr val="FD604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>
                        <a:solidFill>
                          <a:srgbClr val="FD6041"/>
                        </a:solidFill>
                      </a:rPr>
                      <a:t>urban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rgbClr val="FD604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Tabelle1!$X$10:$X$21</c:f>
              <c:strCache>
                <c:ptCount val="12"/>
                <c:pt idx="0">
                  <c:v>02</c:v>
                </c:pt>
                <c:pt idx="1">
                  <c:v>03</c:v>
                </c:pt>
                <c:pt idx="2">
                  <c:v>04</c:v>
                </c:pt>
                <c:pt idx="3">
                  <c:v>05</c:v>
                </c:pt>
                <c:pt idx="4">
                  <c:v>06</c:v>
                </c:pt>
                <c:pt idx="5">
                  <c:v>07</c:v>
                </c:pt>
                <c:pt idx="6">
                  <c:v>08</c:v>
                </c:pt>
                <c:pt idx="7">
                  <c:v>09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strCache>
            </c:strRef>
          </c:cat>
          <c:val>
            <c:numRef>
              <c:f>Tabelle1!$Y$10:$Y$21</c:f>
              <c:numCache>
                <c:formatCode>General</c:formatCode>
                <c:ptCount val="12"/>
                <c:pt idx="0">
                  <c:v>5584</c:v>
                </c:pt>
                <c:pt idx="1">
                  <c:v>1496</c:v>
                </c:pt>
                <c:pt idx="2">
                  <c:v>1484</c:v>
                </c:pt>
                <c:pt idx="3">
                  <c:v>2409</c:v>
                </c:pt>
                <c:pt idx="4">
                  <c:v>1616</c:v>
                </c:pt>
                <c:pt idx="5">
                  <c:v>1480</c:v>
                </c:pt>
                <c:pt idx="6">
                  <c:v>1766</c:v>
                </c:pt>
                <c:pt idx="7">
                  <c:v>6056</c:v>
                </c:pt>
                <c:pt idx="8">
                  <c:v>7250</c:v>
                </c:pt>
                <c:pt idx="9">
                  <c:v>5859</c:v>
                </c:pt>
                <c:pt idx="10">
                  <c:v>8592</c:v>
                </c:pt>
                <c:pt idx="11">
                  <c:v>5564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Tabelle1!$Z$3</c:f>
              <c:strCache>
                <c:ptCount val="1"/>
                <c:pt idx="0">
                  <c:v>intermediate</c:v>
                </c:pt>
              </c:strCache>
            </c:strRef>
          </c:tx>
          <c:spPr>
            <a:ln w="34925" cap="rnd">
              <a:solidFill>
                <a:srgbClr val="E4F197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11"/>
              <c:layout>
                <c:manualLayout>
                  <c:x val="-3.3214703166474679E-2"/>
                  <c:y val="0.119345501659620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300" b="1" i="0" u="none" strike="noStrike" kern="1200" baseline="0">
                        <a:solidFill>
                          <a:srgbClr val="E4F197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>
                        <a:solidFill>
                          <a:srgbClr val="E4F197"/>
                        </a:solidFill>
                      </a:rPr>
                      <a:t>intermediate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300" b="1" i="0" u="none" strike="noStrike" kern="1200" baseline="0">
                      <a:solidFill>
                        <a:srgbClr val="E4F19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Tabelle1!$Z$10:$Z$21</c:f>
              <c:numCache>
                <c:formatCode>General</c:formatCode>
                <c:ptCount val="12"/>
                <c:pt idx="0">
                  <c:v>2372</c:v>
                </c:pt>
                <c:pt idx="1">
                  <c:v>3951</c:v>
                </c:pt>
                <c:pt idx="2">
                  <c:v>5273</c:v>
                </c:pt>
                <c:pt idx="3">
                  <c:v>5488</c:v>
                </c:pt>
                <c:pt idx="4">
                  <c:v>5772</c:v>
                </c:pt>
                <c:pt idx="5">
                  <c:v>5153</c:v>
                </c:pt>
                <c:pt idx="6">
                  <c:v>4466</c:v>
                </c:pt>
                <c:pt idx="7">
                  <c:v>2436</c:v>
                </c:pt>
                <c:pt idx="8">
                  <c:v>1509</c:v>
                </c:pt>
                <c:pt idx="9">
                  <c:v>2609</c:v>
                </c:pt>
                <c:pt idx="10">
                  <c:v>705</c:v>
                </c:pt>
                <c:pt idx="11">
                  <c:v>2875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Tabelle1!$AA$3</c:f>
              <c:strCache>
                <c:ptCount val="1"/>
                <c:pt idx="0">
                  <c:v>rural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11"/>
              <c:layout>
                <c:manualLayout>
                  <c:x val="-2.1352309178447954E-2"/>
                  <c:y val="6.325980244835807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300" b="1" i="0" u="none" strike="noStrike" kern="1200" baseline="0">
                        <a:solidFill>
                          <a:schemeClr val="accent5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>
                        <a:solidFill>
                          <a:schemeClr val="accent5"/>
                        </a:solidFill>
                      </a:rPr>
                      <a:t>rural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3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Tabelle1!$AA$10:$AA$21</c:f>
              <c:numCache>
                <c:formatCode>General</c:formatCode>
                <c:ptCount val="12"/>
                <c:pt idx="0">
                  <c:v>-7956</c:v>
                </c:pt>
                <c:pt idx="1">
                  <c:v>-5447</c:v>
                </c:pt>
                <c:pt idx="2">
                  <c:v>-6757</c:v>
                </c:pt>
                <c:pt idx="3">
                  <c:v>-7897</c:v>
                </c:pt>
                <c:pt idx="4">
                  <c:v>-7388</c:v>
                </c:pt>
                <c:pt idx="5">
                  <c:v>-6633</c:v>
                </c:pt>
                <c:pt idx="6">
                  <c:v>-6232</c:v>
                </c:pt>
                <c:pt idx="7">
                  <c:v>-8492</c:v>
                </c:pt>
                <c:pt idx="8">
                  <c:v>-8759</c:v>
                </c:pt>
                <c:pt idx="9">
                  <c:v>-8468</c:v>
                </c:pt>
                <c:pt idx="10">
                  <c:v>-9297</c:v>
                </c:pt>
                <c:pt idx="11">
                  <c:v>-8439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41840"/>
        <c:axId val="147272904"/>
      </c:lineChart>
      <c:catAx>
        <c:axId val="14714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72904"/>
        <c:crosses val="autoZero"/>
        <c:auto val="1"/>
        <c:lblAlgn val="ctr"/>
        <c:lblOffset val="100"/>
        <c:noMultiLvlLbl val="0"/>
      </c:catAx>
      <c:valAx>
        <c:axId val="14727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net migration in 1,000</a:t>
                </a:r>
              </a:p>
            </c:rich>
          </c:tx>
          <c:layout>
            <c:manualLayout>
              <c:xMode val="edge"/>
              <c:yMode val="edge"/>
              <c:x val="1.5697403219210877E-2"/>
              <c:y val="0.20964570268411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4184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161617"/>
    </a:solidFill>
    <a:ln>
      <a:noFill/>
    </a:ln>
    <a:effectLst/>
  </c:spPr>
  <c:txPr>
    <a:bodyPr/>
    <a:lstStyle/>
    <a:p>
      <a:pPr>
        <a:defRPr sz="1300" b="1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200"/>
              <a:t>aged 18-24</a:t>
            </a:r>
          </a:p>
        </c:rich>
      </c:tx>
      <c:layout>
        <c:manualLayout>
          <c:xMode val="edge"/>
          <c:yMode val="edge"/>
          <c:x val="0.44569444444444439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7044719410073741"/>
          <c:y val="9.7696850393700782E-2"/>
          <c:w val="0.80663142107236596"/>
          <c:h val="0.78632327209098862"/>
        </c:manualLayout>
      </c:layout>
      <c:lineChart>
        <c:grouping val="standard"/>
        <c:varyColors val="0"/>
        <c:ser>
          <c:idx val="0"/>
          <c:order val="0"/>
          <c:tx>
            <c:strRef>
              <c:f>Tabelle1!$Y$3</c:f>
              <c:strCache>
                <c:ptCount val="1"/>
                <c:pt idx="0">
                  <c:v>urban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dPt>
            <c:idx val="6"/>
            <c:bubble3D val="0"/>
          </c:dPt>
          <c:dLbls>
            <c:dLbl>
              <c:idx val="11"/>
              <c:layout>
                <c:manualLayout>
                  <c:x val="-3.1746031746031746E-3"/>
                  <c:y val="-9.7222222222222224E-2"/>
                </c:manualLayout>
              </c:layout>
              <c:tx>
                <c:rich>
                  <a:bodyPr/>
                  <a:lstStyle/>
                  <a:p>
                    <a:r>
                      <a:rPr lang="en-US" sz="1050" b="1">
                        <a:solidFill>
                          <a:srgbClr val="C00000"/>
                        </a:solidFill>
                      </a:rPr>
                      <a:t>urban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Tabelle1!$X$48:$X$59</c:f>
              <c:strCache>
                <c:ptCount val="12"/>
                <c:pt idx="0">
                  <c:v>02</c:v>
                </c:pt>
                <c:pt idx="1">
                  <c:v>03</c:v>
                </c:pt>
                <c:pt idx="2">
                  <c:v>04</c:v>
                </c:pt>
                <c:pt idx="3">
                  <c:v>05</c:v>
                </c:pt>
                <c:pt idx="4">
                  <c:v>06</c:v>
                </c:pt>
                <c:pt idx="5">
                  <c:v>07</c:v>
                </c:pt>
                <c:pt idx="6">
                  <c:v>08</c:v>
                </c:pt>
                <c:pt idx="7">
                  <c:v>09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strCache>
            </c:strRef>
          </c:cat>
          <c:val>
            <c:numRef>
              <c:f>Tabelle1!$Y$48:$Y$59</c:f>
              <c:numCache>
                <c:formatCode>General</c:formatCode>
                <c:ptCount val="12"/>
                <c:pt idx="0">
                  <c:v>6357</c:v>
                </c:pt>
                <c:pt idx="1">
                  <c:v>6262</c:v>
                </c:pt>
                <c:pt idx="2">
                  <c:v>6223</c:v>
                </c:pt>
                <c:pt idx="3">
                  <c:v>7122</c:v>
                </c:pt>
                <c:pt idx="4">
                  <c:v>7747</c:v>
                </c:pt>
                <c:pt idx="5">
                  <c:v>8491</c:v>
                </c:pt>
                <c:pt idx="6">
                  <c:v>8044</c:v>
                </c:pt>
                <c:pt idx="7">
                  <c:v>9345</c:v>
                </c:pt>
                <c:pt idx="8">
                  <c:v>9798</c:v>
                </c:pt>
                <c:pt idx="9">
                  <c:v>10080</c:v>
                </c:pt>
                <c:pt idx="10">
                  <c:v>10990</c:v>
                </c:pt>
                <c:pt idx="11">
                  <c:v>9203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Tabelle1!$Z$3</c:f>
              <c:strCache>
                <c:ptCount val="1"/>
                <c:pt idx="0">
                  <c:v>intermediate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Lbls>
            <c:dLbl>
              <c:idx val="11"/>
              <c:layout>
                <c:manualLayout>
                  <c:x val="0"/>
                  <c:y val="-3.7037037037037035E-2"/>
                </c:manualLayout>
              </c:layout>
              <c:tx>
                <c:rich>
                  <a:bodyPr/>
                  <a:lstStyle/>
                  <a:p>
                    <a:r>
                      <a:rPr lang="en-US" sz="1000" b="1">
                        <a:solidFill>
                          <a:schemeClr val="accent1"/>
                        </a:solidFill>
                      </a:rPr>
                      <a:t>intermediate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Tabelle1!$X$48:$X$59</c:f>
              <c:strCache>
                <c:ptCount val="12"/>
                <c:pt idx="0">
                  <c:v>02</c:v>
                </c:pt>
                <c:pt idx="1">
                  <c:v>03</c:v>
                </c:pt>
                <c:pt idx="2">
                  <c:v>04</c:v>
                </c:pt>
                <c:pt idx="3">
                  <c:v>05</c:v>
                </c:pt>
                <c:pt idx="4">
                  <c:v>06</c:v>
                </c:pt>
                <c:pt idx="5">
                  <c:v>07</c:v>
                </c:pt>
                <c:pt idx="6">
                  <c:v>08</c:v>
                </c:pt>
                <c:pt idx="7">
                  <c:v>09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strCache>
            </c:strRef>
          </c:cat>
          <c:val>
            <c:numRef>
              <c:f>Tabelle1!$Z$48:$Z$59</c:f>
              <c:numCache>
                <c:formatCode>General</c:formatCode>
                <c:ptCount val="12"/>
                <c:pt idx="0">
                  <c:v>-2136</c:v>
                </c:pt>
                <c:pt idx="1">
                  <c:v>-1906</c:v>
                </c:pt>
                <c:pt idx="2">
                  <c:v>-1840</c:v>
                </c:pt>
                <c:pt idx="3">
                  <c:v>-2063</c:v>
                </c:pt>
                <c:pt idx="4">
                  <c:v>-2326</c:v>
                </c:pt>
                <c:pt idx="5">
                  <c:v>-2507</c:v>
                </c:pt>
                <c:pt idx="6">
                  <c:v>-2762</c:v>
                </c:pt>
                <c:pt idx="7">
                  <c:v>-3097</c:v>
                </c:pt>
                <c:pt idx="8">
                  <c:v>-3191</c:v>
                </c:pt>
                <c:pt idx="9">
                  <c:v>-3434</c:v>
                </c:pt>
                <c:pt idx="10">
                  <c:v>-4061</c:v>
                </c:pt>
                <c:pt idx="11">
                  <c:v>-3112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Tabelle1!$AA$3</c:f>
              <c:strCache>
                <c:ptCount val="1"/>
                <c:pt idx="0">
                  <c:v>rural</c:v>
                </c:pt>
              </c:strCache>
            </c:strRef>
          </c:tx>
          <c:marker>
            <c:symbol val="none"/>
          </c:marker>
          <c:dLbls>
            <c:dLbl>
              <c:idx val="11"/>
              <c:layout>
                <c:manualLayout>
                  <c:x val="0"/>
                  <c:y val="4.6296296296296294E-2"/>
                </c:manualLayout>
              </c:layout>
              <c:tx>
                <c:rich>
                  <a:bodyPr/>
                  <a:lstStyle/>
                  <a:p>
                    <a:r>
                      <a:rPr lang="en-US" sz="1050" b="1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t>rural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Tabelle1!$X$48:$X$59</c:f>
              <c:strCache>
                <c:ptCount val="12"/>
                <c:pt idx="0">
                  <c:v>02</c:v>
                </c:pt>
                <c:pt idx="1">
                  <c:v>03</c:v>
                </c:pt>
                <c:pt idx="2">
                  <c:v>04</c:v>
                </c:pt>
                <c:pt idx="3">
                  <c:v>05</c:v>
                </c:pt>
                <c:pt idx="4">
                  <c:v>06</c:v>
                </c:pt>
                <c:pt idx="5">
                  <c:v>07</c:v>
                </c:pt>
                <c:pt idx="6">
                  <c:v>08</c:v>
                </c:pt>
                <c:pt idx="7">
                  <c:v>09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strCache>
            </c:strRef>
          </c:cat>
          <c:val>
            <c:numRef>
              <c:f>Tabelle1!$AA$48:$AA$59</c:f>
              <c:numCache>
                <c:formatCode>General</c:formatCode>
                <c:ptCount val="12"/>
                <c:pt idx="0">
                  <c:v>-4221</c:v>
                </c:pt>
                <c:pt idx="1">
                  <c:v>-4356</c:v>
                </c:pt>
                <c:pt idx="2">
                  <c:v>-4383</c:v>
                </c:pt>
                <c:pt idx="3">
                  <c:v>-5059</c:v>
                </c:pt>
                <c:pt idx="4">
                  <c:v>-5421</c:v>
                </c:pt>
                <c:pt idx="5">
                  <c:v>-5984</c:v>
                </c:pt>
                <c:pt idx="6">
                  <c:v>-5282</c:v>
                </c:pt>
                <c:pt idx="7">
                  <c:v>-6248</c:v>
                </c:pt>
                <c:pt idx="8">
                  <c:v>-6607</c:v>
                </c:pt>
                <c:pt idx="9">
                  <c:v>-6646</c:v>
                </c:pt>
                <c:pt idx="10">
                  <c:v>-6929</c:v>
                </c:pt>
                <c:pt idx="11">
                  <c:v>-6091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39680"/>
        <c:axId val="147642112"/>
      </c:lineChart>
      <c:catAx>
        <c:axId val="147639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crossAx val="147642112"/>
        <c:crosses val="autoZero"/>
        <c:auto val="1"/>
        <c:lblAlgn val="ctr"/>
        <c:lblOffset val="100"/>
        <c:noMultiLvlLbl val="0"/>
      </c:catAx>
      <c:valAx>
        <c:axId val="1476421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050"/>
                  <a:t>net migration in 1,000</a:t>
                </a:r>
              </a:p>
            </c:rich>
          </c:tx>
          <c:layout>
            <c:manualLayout>
              <c:xMode val="edge"/>
              <c:yMode val="edge"/>
              <c:x val="3.1412823397075365E-2"/>
              <c:y val="0.2353029308836395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noFill/>
          </a:ln>
        </c:spPr>
        <c:crossAx val="147639680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200"/>
              <a:t>aged 25-29</a:t>
            </a:r>
          </a:p>
        </c:rich>
      </c:tx>
      <c:layout>
        <c:manualLayout>
          <c:xMode val="edge"/>
          <c:yMode val="edge"/>
          <c:x val="0.44569444444444439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7044719410073741"/>
          <c:y val="9.7696850393700782E-2"/>
          <c:w val="0.80663142107236596"/>
          <c:h val="0.78632327209098862"/>
        </c:manualLayout>
      </c:layout>
      <c:lineChart>
        <c:grouping val="standard"/>
        <c:varyColors val="0"/>
        <c:ser>
          <c:idx val="0"/>
          <c:order val="0"/>
          <c:tx>
            <c:strRef>
              <c:f>Tabelle1!$Y$3</c:f>
              <c:strCache>
                <c:ptCount val="1"/>
                <c:pt idx="0">
                  <c:v>urban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dPt>
            <c:idx val="6"/>
            <c:bubble3D val="0"/>
          </c:dPt>
          <c:dLbls>
            <c:dLbl>
              <c:idx val="11"/>
              <c:layout>
                <c:manualLayout>
                  <c:x val="-3.1746031746031746E-3"/>
                  <c:y val="-9.7222222222222224E-2"/>
                </c:manualLayout>
              </c:layout>
              <c:tx>
                <c:rich>
                  <a:bodyPr/>
                  <a:lstStyle/>
                  <a:p>
                    <a:r>
                      <a:rPr lang="en-US" sz="1050" b="1">
                        <a:solidFill>
                          <a:srgbClr val="C00000"/>
                        </a:solidFill>
                      </a:rPr>
                      <a:t>urban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Tabelle1!$X$67:$X$78</c:f>
              <c:strCache>
                <c:ptCount val="12"/>
                <c:pt idx="0">
                  <c:v>02</c:v>
                </c:pt>
                <c:pt idx="1">
                  <c:v>03</c:v>
                </c:pt>
                <c:pt idx="2">
                  <c:v>04</c:v>
                </c:pt>
                <c:pt idx="3">
                  <c:v>05</c:v>
                </c:pt>
                <c:pt idx="4">
                  <c:v>06</c:v>
                </c:pt>
                <c:pt idx="5">
                  <c:v>07</c:v>
                </c:pt>
                <c:pt idx="6">
                  <c:v>08</c:v>
                </c:pt>
                <c:pt idx="7">
                  <c:v>09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strCache>
            </c:strRef>
          </c:cat>
          <c:val>
            <c:numRef>
              <c:f>Tabelle1!$Y$67:$Y$78</c:f>
              <c:numCache>
                <c:formatCode>General</c:formatCode>
                <c:ptCount val="12"/>
                <c:pt idx="0">
                  <c:v>2730</c:v>
                </c:pt>
                <c:pt idx="1">
                  <c:v>1288</c:v>
                </c:pt>
                <c:pt idx="2">
                  <c:v>1365</c:v>
                </c:pt>
                <c:pt idx="3">
                  <c:v>1733</c:v>
                </c:pt>
                <c:pt idx="4">
                  <c:v>1708</c:v>
                </c:pt>
                <c:pt idx="5">
                  <c:v>1588</c:v>
                </c:pt>
                <c:pt idx="6">
                  <c:v>1427</c:v>
                </c:pt>
                <c:pt idx="7">
                  <c:v>2065</c:v>
                </c:pt>
                <c:pt idx="8">
                  <c:v>2190</c:v>
                </c:pt>
                <c:pt idx="9">
                  <c:v>1900</c:v>
                </c:pt>
                <c:pt idx="10">
                  <c:v>2186</c:v>
                </c:pt>
                <c:pt idx="11">
                  <c:v>1795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Tabelle1!$Z$3</c:f>
              <c:strCache>
                <c:ptCount val="1"/>
                <c:pt idx="0">
                  <c:v>intermediate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Lbls>
            <c:dLbl>
              <c:idx val="11"/>
              <c:layout>
                <c:manualLayout>
                  <c:x val="0"/>
                  <c:y val="-3.7037037037037035E-2"/>
                </c:manualLayout>
              </c:layout>
              <c:tx>
                <c:rich>
                  <a:bodyPr/>
                  <a:lstStyle/>
                  <a:p>
                    <a:r>
                      <a:rPr lang="en-US" sz="1000" b="1">
                        <a:solidFill>
                          <a:schemeClr val="accent1"/>
                        </a:solidFill>
                      </a:rPr>
                      <a:t>intermediate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Tabelle1!$X$67:$X$78</c:f>
              <c:strCache>
                <c:ptCount val="12"/>
                <c:pt idx="0">
                  <c:v>02</c:v>
                </c:pt>
                <c:pt idx="1">
                  <c:v>03</c:v>
                </c:pt>
                <c:pt idx="2">
                  <c:v>04</c:v>
                </c:pt>
                <c:pt idx="3">
                  <c:v>05</c:v>
                </c:pt>
                <c:pt idx="4">
                  <c:v>06</c:v>
                </c:pt>
                <c:pt idx="5">
                  <c:v>07</c:v>
                </c:pt>
                <c:pt idx="6">
                  <c:v>08</c:v>
                </c:pt>
                <c:pt idx="7">
                  <c:v>09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strCache>
            </c:strRef>
          </c:cat>
          <c:val>
            <c:numRef>
              <c:f>Tabelle1!$Z$67:$Z$78</c:f>
              <c:numCache>
                <c:formatCode>General</c:formatCode>
                <c:ptCount val="12"/>
                <c:pt idx="0">
                  <c:v>-167</c:v>
                </c:pt>
                <c:pt idx="1">
                  <c:v>348</c:v>
                </c:pt>
                <c:pt idx="2">
                  <c:v>581</c:v>
                </c:pt>
                <c:pt idx="3">
                  <c:v>427</c:v>
                </c:pt>
                <c:pt idx="4">
                  <c:v>367</c:v>
                </c:pt>
                <c:pt idx="5">
                  <c:v>238</c:v>
                </c:pt>
                <c:pt idx="6">
                  <c:v>363</c:v>
                </c:pt>
                <c:pt idx="7">
                  <c:v>262</c:v>
                </c:pt>
                <c:pt idx="8">
                  <c:v>41</c:v>
                </c:pt>
                <c:pt idx="9">
                  <c:v>144</c:v>
                </c:pt>
                <c:pt idx="10">
                  <c:v>-51</c:v>
                </c:pt>
                <c:pt idx="11">
                  <c:v>253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Tabelle1!$AA$3</c:f>
              <c:strCache>
                <c:ptCount val="1"/>
                <c:pt idx="0">
                  <c:v>rural</c:v>
                </c:pt>
              </c:strCache>
            </c:strRef>
          </c:tx>
          <c:marker>
            <c:symbol val="none"/>
          </c:marker>
          <c:dLbls>
            <c:dLbl>
              <c:idx val="11"/>
              <c:layout>
                <c:manualLayout>
                  <c:x val="0"/>
                  <c:y val="4.6296296296296294E-2"/>
                </c:manualLayout>
              </c:layout>
              <c:tx>
                <c:rich>
                  <a:bodyPr/>
                  <a:lstStyle/>
                  <a:p>
                    <a:r>
                      <a:rPr lang="en-US" sz="1050" b="1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t>rural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Tabelle1!$X$67:$X$78</c:f>
              <c:strCache>
                <c:ptCount val="12"/>
                <c:pt idx="0">
                  <c:v>02</c:v>
                </c:pt>
                <c:pt idx="1">
                  <c:v>03</c:v>
                </c:pt>
                <c:pt idx="2">
                  <c:v>04</c:v>
                </c:pt>
                <c:pt idx="3">
                  <c:v>05</c:v>
                </c:pt>
                <c:pt idx="4">
                  <c:v>06</c:v>
                </c:pt>
                <c:pt idx="5">
                  <c:v>07</c:v>
                </c:pt>
                <c:pt idx="6">
                  <c:v>08</c:v>
                </c:pt>
                <c:pt idx="7">
                  <c:v>09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strCache>
            </c:strRef>
          </c:cat>
          <c:val>
            <c:numRef>
              <c:f>Tabelle1!$AA$67:$AA$78</c:f>
              <c:numCache>
                <c:formatCode>General</c:formatCode>
                <c:ptCount val="12"/>
                <c:pt idx="0">
                  <c:v>-2563</c:v>
                </c:pt>
                <c:pt idx="1">
                  <c:v>-1636</c:v>
                </c:pt>
                <c:pt idx="2">
                  <c:v>-1946</c:v>
                </c:pt>
                <c:pt idx="3">
                  <c:v>-2160</c:v>
                </c:pt>
                <c:pt idx="4">
                  <c:v>-2075</c:v>
                </c:pt>
                <c:pt idx="5">
                  <c:v>-1826</c:v>
                </c:pt>
                <c:pt idx="6">
                  <c:v>-1790</c:v>
                </c:pt>
                <c:pt idx="7">
                  <c:v>-2327</c:v>
                </c:pt>
                <c:pt idx="8">
                  <c:v>-2231</c:v>
                </c:pt>
                <c:pt idx="9">
                  <c:v>-2044</c:v>
                </c:pt>
                <c:pt idx="10">
                  <c:v>-2135</c:v>
                </c:pt>
                <c:pt idx="11">
                  <c:v>-2048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09208"/>
        <c:axId val="147711640"/>
      </c:lineChart>
      <c:catAx>
        <c:axId val="147709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crossAx val="147711640"/>
        <c:crosses val="autoZero"/>
        <c:auto val="1"/>
        <c:lblAlgn val="ctr"/>
        <c:lblOffset val="100"/>
        <c:noMultiLvlLbl val="0"/>
      </c:catAx>
      <c:valAx>
        <c:axId val="1477116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050"/>
                  <a:t>net migration in 1,000</a:t>
                </a:r>
              </a:p>
            </c:rich>
          </c:tx>
          <c:layout>
            <c:manualLayout>
              <c:xMode val="edge"/>
              <c:yMode val="edge"/>
              <c:x val="3.1412823397075365E-2"/>
              <c:y val="0.2353029308836395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noFill/>
          </a:ln>
        </c:spPr>
        <c:crossAx val="147709208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200"/>
              <a:t>aged 30-34</a:t>
            </a:r>
          </a:p>
        </c:rich>
      </c:tx>
      <c:layout>
        <c:manualLayout>
          <c:xMode val="edge"/>
          <c:yMode val="edge"/>
          <c:x val="0.44569444444444439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7044719410073741"/>
          <c:y val="9.7696850393700782E-2"/>
          <c:w val="0.80663142107236596"/>
          <c:h val="0.78632327209098862"/>
        </c:manualLayout>
      </c:layout>
      <c:lineChart>
        <c:grouping val="standard"/>
        <c:varyColors val="0"/>
        <c:ser>
          <c:idx val="0"/>
          <c:order val="0"/>
          <c:tx>
            <c:strRef>
              <c:f>Tabelle1!$Y$3</c:f>
              <c:strCache>
                <c:ptCount val="1"/>
                <c:pt idx="0">
                  <c:v>urban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dPt>
            <c:idx val="6"/>
            <c:bubble3D val="0"/>
          </c:dPt>
          <c:dLbls>
            <c:dLbl>
              <c:idx val="11"/>
              <c:layout>
                <c:manualLayout>
                  <c:x val="-3.1746031746031746E-3"/>
                  <c:y val="-9.7222222222222224E-2"/>
                </c:manualLayout>
              </c:layout>
              <c:tx>
                <c:rich>
                  <a:bodyPr/>
                  <a:lstStyle/>
                  <a:p>
                    <a:r>
                      <a:rPr lang="en-US" sz="1050" b="1">
                        <a:solidFill>
                          <a:srgbClr val="C00000"/>
                        </a:solidFill>
                      </a:rPr>
                      <a:t>urban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Tabelle1!$X$86:$X$97</c:f>
              <c:strCache>
                <c:ptCount val="12"/>
                <c:pt idx="0">
                  <c:v>02</c:v>
                </c:pt>
                <c:pt idx="1">
                  <c:v>03</c:v>
                </c:pt>
                <c:pt idx="2">
                  <c:v>04</c:v>
                </c:pt>
                <c:pt idx="3">
                  <c:v>05</c:v>
                </c:pt>
                <c:pt idx="4">
                  <c:v>06</c:v>
                </c:pt>
                <c:pt idx="5">
                  <c:v>07</c:v>
                </c:pt>
                <c:pt idx="6">
                  <c:v>08</c:v>
                </c:pt>
                <c:pt idx="7">
                  <c:v>09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strCache>
            </c:strRef>
          </c:cat>
          <c:val>
            <c:numRef>
              <c:f>Tabelle1!$Y$86:$Y$97</c:f>
              <c:numCache>
                <c:formatCode>General</c:formatCode>
                <c:ptCount val="12"/>
                <c:pt idx="0">
                  <c:v>-225</c:v>
                </c:pt>
                <c:pt idx="1">
                  <c:v>-1006</c:v>
                </c:pt>
                <c:pt idx="2">
                  <c:v>-890</c:v>
                </c:pt>
                <c:pt idx="3">
                  <c:v>-964</c:v>
                </c:pt>
                <c:pt idx="4">
                  <c:v>-1161</c:v>
                </c:pt>
                <c:pt idx="5">
                  <c:v>-1122</c:v>
                </c:pt>
                <c:pt idx="6">
                  <c:v>-1022</c:v>
                </c:pt>
                <c:pt idx="7">
                  <c:v>-585</c:v>
                </c:pt>
                <c:pt idx="8">
                  <c:v>-223</c:v>
                </c:pt>
                <c:pt idx="9">
                  <c:v>-762</c:v>
                </c:pt>
                <c:pt idx="10">
                  <c:v>-347</c:v>
                </c:pt>
                <c:pt idx="11">
                  <c:v>-841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Tabelle1!$Z$3</c:f>
              <c:strCache>
                <c:ptCount val="1"/>
                <c:pt idx="0">
                  <c:v>intermediate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Lbls>
            <c:dLbl>
              <c:idx val="11"/>
              <c:layout>
                <c:manualLayout>
                  <c:x val="0"/>
                  <c:y val="-3.7037037037037035E-2"/>
                </c:manualLayout>
              </c:layout>
              <c:tx>
                <c:rich>
                  <a:bodyPr/>
                  <a:lstStyle/>
                  <a:p>
                    <a:r>
                      <a:rPr lang="en-US" sz="1000" b="1">
                        <a:solidFill>
                          <a:schemeClr val="accent1"/>
                        </a:solidFill>
                      </a:rPr>
                      <a:t>intermediate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Tabelle1!$X$86:$X$97</c:f>
              <c:strCache>
                <c:ptCount val="12"/>
                <c:pt idx="0">
                  <c:v>02</c:v>
                </c:pt>
                <c:pt idx="1">
                  <c:v>03</c:v>
                </c:pt>
                <c:pt idx="2">
                  <c:v>04</c:v>
                </c:pt>
                <c:pt idx="3">
                  <c:v>05</c:v>
                </c:pt>
                <c:pt idx="4">
                  <c:v>06</c:v>
                </c:pt>
                <c:pt idx="5">
                  <c:v>07</c:v>
                </c:pt>
                <c:pt idx="6">
                  <c:v>08</c:v>
                </c:pt>
                <c:pt idx="7">
                  <c:v>09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strCache>
            </c:strRef>
          </c:cat>
          <c:val>
            <c:numRef>
              <c:f>Tabelle1!$Z$86:$Z$97</c:f>
              <c:numCache>
                <c:formatCode>General</c:formatCode>
                <c:ptCount val="12"/>
                <c:pt idx="0">
                  <c:v>1140</c:v>
                </c:pt>
                <c:pt idx="1">
                  <c:v>1266</c:v>
                </c:pt>
                <c:pt idx="2">
                  <c:v>1450</c:v>
                </c:pt>
                <c:pt idx="3">
                  <c:v>1616</c:v>
                </c:pt>
                <c:pt idx="4">
                  <c:v>1556</c:v>
                </c:pt>
                <c:pt idx="5">
                  <c:v>1451</c:v>
                </c:pt>
                <c:pt idx="6">
                  <c:v>1499</c:v>
                </c:pt>
                <c:pt idx="7">
                  <c:v>1248</c:v>
                </c:pt>
                <c:pt idx="8">
                  <c:v>968</c:v>
                </c:pt>
                <c:pt idx="9">
                  <c:v>1422</c:v>
                </c:pt>
                <c:pt idx="10">
                  <c:v>1135</c:v>
                </c:pt>
                <c:pt idx="11">
                  <c:v>1458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Tabelle1!$AA$3</c:f>
              <c:strCache>
                <c:ptCount val="1"/>
                <c:pt idx="0">
                  <c:v>rural</c:v>
                </c:pt>
              </c:strCache>
            </c:strRef>
          </c:tx>
          <c:marker>
            <c:symbol val="none"/>
          </c:marker>
          <c:dLbls>
            <c:dLbl>
              <c:idx val="11"/>
              <c:layout>
                <c:manualLayout>
                  <c:x val="-4.7619047619047616E-2"/>
                  <c:y val="6.9444444444444448E-2"/>
                </c:manualLayout>
              </c:layout>
              <c:tx>
                <c:rich>
                  <a:bodyPr/>
                  <a:lstStyle/>
                  <a:p>
                    <a:r>
                      <a:rPr lang="en-US" sz="1050" b="1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t>rural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Tabelle1!$X$86:$X$97</c:f>
              <c:strCache>
                <c:ptCount val="12"/>
                <c:pt idx="0">
                  <c:v>02</c:v>
                </c:pt>
                <c:pt idx="1">
                  <c:v>03</c:v>
                </c:pt>
                <c:pt idx="2">
                  <c:v>04</c:v>
                </c:pt>
                <c:pt idx="3">
                  <c:v>05</c:v>
                </c:pt>
                <c:pt idx="4">
                  <c:v>06</c:v>
                </c:pt>
                <c:pt idx="5">
                  <c:v>07</c:v>
                </c:pt>
                <c:pt idx="6">
                  <c:v>08</c:v>
                </c:pt>
                <c:pt idx="7">
                  <c:v>09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strCache>
            </c:strRef>
          </c:cat>
          <c:val>
            <c:numRef>
              <c:f>Tabelle1!$AA$86:$AA$97</c:f>
              <c:numCache>
                <c:formatCode>General</c:formatCode>
                <c:ptCount val="12"/>
                <c:pt idx="0">
                  <c:v>-915</c:v>
                </c:pt>
                <c:pt idx="1">
                  <c:v>-260</c:v>
                </c:pt>
                <c:pt idx="2">
                  <c:v>-560</c:v>
                </c:pt>
                <c:pt idx="3">
                  <c:v>-652</c:v>
                </c:pt>
                <c:pt idx="4">
                  <c:v>-395</c:v>
                </c:pt>
                <c:pt idx="5">
                  <c:v>-329</c:v>
                </c:pt>
                <c:pt idx="6">
                  <c:v>-477</c:v>
                </c:pt>
                <c:pt idx="7">
                  <c:v>-663</c:v>
                </c:pt>
                <c:pt idx="8">
                  <c:v>-745</c:v>
                </c:pt>
                <c:pt idx="9">
                  <c:v>-660</c:v>
                </c:pt>
                <c:pt idx="10">
                  <c:v>-788</c:v>
                </c:pt>
                <c:pt idx="11">
                  <c:v>-617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368240"/>
        <c:axId val="135368632"/>
      </c:lineChart>
      <c:catAx>
        <c:axId val="1353682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crossAx val="135368632"/>
        <c:crosses val="autoZero"/>
        <c:auto val="1"/>
        <c:lblAlgn val="ctr"/>
        <c:lblOffset val="100"/>
        <c:noMultiLvlLbl val="0"/>
      </c:catAx>
      <c:valAx>
        <c:axId val="1353686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050"/>
                  <a:t>net migration in 1,000</a:t>
                </a:r>
              </a:p>
            </c:rich>
          </c:tx>
          <c:layout>
            <c:manualLayout>
              <c:xMode val="edge"/>
              <c:yMode val="edge"/>
              <c:x val="3.1412823397075365E-2"/>
              <c:y val="0.2353029308836395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noFill/>
          </a:ln>
        </c:spPr>
        <c:crossAx val="135368240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200"/>
              <a:t>aged 35-49</a:t>
            </a:r>
          </a:p>
        </c:rich>
      </c:tx>
      <c:layout>
        <c:manualLayout>
          <c:xMode val="edge"/>
          <c:yMode val="edge"/>
          <c:x val="0.44569444444444439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7044719410073741"/>
          <c:y val="9.7696850393700782E-2"/>
          <c:w val="0.80663142107236596"/>
          <c:h val="0.78632327209098862"/>
        </c:manualLayout>
      </c:layout>
      <c:lineChart>
        <c:grouping val="standard"/>
        <c:varyColors val="0"/>
        <c:ser>
          <c:idx val="0"/>
          <c:order val="0"/>
          <c:tx>
            <c:strRef>
              <c:f>Tabelle1!$Y$3</c:f>
              <c:strCache>
                <c:ptCount val="1"/>
                <c:pt idx="0">
                  <c:v>urban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dPt>
            <c:idx val="6"/>
            <c:bubble3D val="0"/>
          </c:dPt>
          <c:dLbls>
            <c:dLbl>
              <c:idx val="11"/>
              <c:layout>
                <c:manualLayout>
                  <c:x val="-1.5873015873015872E-2"/>
                  <c:y val="4.1666666666666664E-2"/>
                </c:manualLayout>
              </c:layout>
              <c:tx>
                <c:rich>
                  <a:bodyPr/>
                  <a:lstStyle/>
                  <a:p>
                    <a:r>
                      <a:rPr lang="en-US" sz="1050" b="1">
                        <a:solidFill>
                          <a:srgbClr val="C00000"/>
                        </a:solidFill>
                      </a:rPr>
                      <a:t>urban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Tabelle1!$X$105:$X$116</c:f>
              <c:strCache>
                <c:ptCount val="12"/>
                <c:pt idx="0">
                  <c:v>02</c:v>
                </c:pt>
                <c:pt idx="1">
                  <c:v>03</c:v>
                </c:pt>
                <c:pt idx="2">
                  <c:v>04</c:v>
                </c:pt>
                <c:pt idx="3">
                  <c:v>05</c:v>
                </c:pt>
                <c:pt idx="4">
                  <c:v>06</c:v>
                </c:pt>
                <c:pt idx="5">
                  <c:v>07</c:v>
                </c:pt>
                <c:pt idx="6">
                  <c:v>08</c:v>
                </c:pt>
                <c:pt idx="7">
                  <c:v>09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strCache>
            </c:strRef>
          </c:cat>
          <c:val>
            <c:numRef>
              <c:f>Tabelle1!$Y$105:$Y$116</c:f>
              <c:numCache>
                <c:formatCode>General</c:formatCode>
                <c:ptCount val="12"/>
                <c:pt idx="0">
                  <c:v>-170</c:v>
                </c:pt>
                <c:pt idx="1">
                  <c:v>-1295</c:v>
                </c:pt>
                <c:pt idx="2">
                  <c:v>-1627</c:v>
                </c:pt>
                <c:pt idx="3">
                  <c:v>-1940</c:v>
                </c:pt>
                <c:pt idx="4">
                  <c:v>-2118</c:v>
                </c:pt>
                <c:pt idx="5">
                  <c:v>-2709</c:v>
                </c:pt>
                <c:pt idx="6">
                  <c:v>-2442</c:v>
                </c:pt>
                <c:pt idx="7">
                  <c:v>-1601</c:v>
                </c:pt>
                <c:pt idx="8">
                  <c:v>-1510</c:v>
                </c:pt>
                <c:pt idx="9">
                  <c:v>-1959</c:v>
                </c:pt>
                <c:pt idx="10">
                  <c:v>-1409</c:v>
                </c:pt>
                <c:pt idx="11">
                  <c:v>-1578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Tabelle1!$Z$3</c:f>
              <c:strCache>
                <c:ptCount val="1"/>
                <c:pt idx="0">
                  <c:v>intermediate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Lbls>
            <c:dLbl>
              <c:idx val="11"/>
              <c:layout>
                <c:manualLayout>
                  <c:x val="0"/>
                  <c:y val="-3.7037037037037035E-2"/>
                </c:manualLayout>
              </c:layout>
              <c:tx>
                <c:rich>
                  <a:bodyPr/>
                  <a:lstStyle/>
                  <a:p>
                    <a:r>
                      <a:rPr lang="en-US" sz="1000" b="1">
                        <a:solidFill>
                          <a:schemeClr val="accent1"/>
                        </a:solidFill>
                      </a:rPr>
                      <a:t>intermediate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Tabelle1!$X$105:$X$116</c:f>
              <c:strCache>
                <c:ptCount val="12"/>
                <c:pt idx="0">
                  <c:v>02</c:v>
                </c:pt>
                <c:pt idx="1">
                  <c:v>03</c:v>
                </c:pt>
                <c:pt idx="2">
                  <c:v>04</c:v>
                </c:pt>
                <c:pt idx="3">
                  <c:v>05</c:v>
                </c:pt>
                <c:pt idx="4">
                  <c:v>06</c:v>
                </c:pt>
                <c:pt idx="5">
                  <c:v>07</c:v>
                </c:pt>
                <c:pt idx="6">
                  <c:v>08</c:v>
                </c:pt>
                <c:pt idx="7">
                  <c:v>09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strCache>
            </c:strRef>
          </c:cat>
          <c:val>
            <c:numRef>
              <c:f>Tabelle1!$Z$105:$Z$116</c:f>
              <c:numCache>
                <c:formatCode>General</c:formatCode>
                <c:ptCount val="12"/>
                <c:pt idx="0">
                  <c:v>1175</c:v>
                </c:pt>
                <c:pt idx="1">
                  <c:v>1718</c:v>
                </c:pt>
                <c:pt idx="2">
                  <c:v>2231</c:v>
                </c:pt>
                <c:pt idx="3">
                  <c:v>2475</c:v>
                </c:pt>
                <c:pt idx="4">
                  <c:v>2539</c:v>
                </c:pt>
                <c:pt idx="5">
                  <c:v>2741</c:v>
                </c:pt>
                <c:pt idx="6">
                  <c:v>2469</c:v>
                </c:pt>
                <c:pt idx="7">
                  <c:v>1882</c:v>
                </c:pt>
                <c:pt idx="8">
                  <c:v>1744</c:v>
                </c:pt>
                <c:pt idx="9">
                  <c:v>2148</c:v>
                </c:pt>
                <c:pt idx="10">
                  <c:v>1824</c:v>
                </c:pt>
                <c:pt idx="11">
                  <c:v>2016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Tabelle1!$AA$3</c:f>
              <c:strCache>
                <c:ptCount val="1"/>
                <c:pt idx="0">
                  <c:v>rural</c:v>
                </c:pt>
              </c:strCache>
            </c:strRef>
          </c:tx>
          <c:marker>
            <c:symbol val="none"/>
          </c:marker>
          <c:dLbls>
            <c:dLbl>
              <c:idx val="11"/>
              <c:layout>
                <c:manualLayout>
                  <c:x val="-3.8095238095238099E-2"/>
                  <c:y val="3.7037037037037035E-2"/>
                </c:manualLayout>
              </c:layout>
              <c:tx>
                <c:rich>
                  <a:bodyPr/>
                  <a:lstStyle/>
                  <a:p>
                    <a:r>
                      <a:rPr lang="en-US" sz="1050" b="1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t>rural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Tabelle1!$X$105:$X$116</c:f>
              <c:strCache>
                <c:ptCount val="12"/>
                <c:pt idx="0">
                  <c:v>02</c:v>
                </c:pt>
                <c:pt idx="1">
                  <c:v>03</c:v>
                </c:pt>
                <c:pt idx="2">
                  <c:v>04</c:v>
                </c:pt>
                <c:pt idx="3">
                  <c:v>05</c:v>
                </c:pt>
                <c:pt idx="4">
                  <c:v>06</c:v>
                </c:pt>
                <c:pt idx="5">
                  <c:v>07</c:v>
                </c:pt>
                <c:pt idx="6">
                  <c:v>08</c:v>
                </c:pt>
                <c:pt idx="7">
                  <c:v>09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strCache>
            </c:strRef>
          </c:cat>
          <c:val>
            <c:numRef>
              <c:f>Tabelle1!$AA$105:$AA$116</c:f>
              <c:numCache>
                <c:formatCode>General</c:formatCode>
                <c:ptCount val="12"/>
                <c:pt idx="0">
                  <c:v>-1005</c:v>
                </c:pt>
                <c:pt idx="1">
                  <c:v>-423</c:v>
                </c:pt>
                <c:pt idx="2">
                  <c:v>-604</c:v>
                </c:pt>
                <c:pt idx="3">
                  <c:v>-535</c:v>
                </c:pt>
                <c:pt idx="4">
                  <c:v>-421</c:v>
                </c:pt>
                <c:pt idx="5">
                  <c:v>-32</c:v>
                </c:pt>
                <c:pt idx="6">
                  <c:v>-27</c:v>
                </c:pt>
                <c:pt idx="7">
                  <c:v>-281</c:v>
                </c:pt>
                <c:pt idx="8">
                  <c:v>-234</c:v>
                </c:pt>
                <c:pt idx="9">
                  <c:v>-189</c:v>
                </c:pt>
                <c:pt idx="10">
                  <c:v>-415</c:v>
                </c:pt>
                <c:pt idx="11">
                  <c:v>-438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369416"/>
        <c:axId val="135369808"/>
      </c:lineChart>
      <c:catAx>
        <c:axId val="135369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crossAx val="135369808"/>
        <c:crosses val="autoZero"/>
        <c:auto val="1"/>
        <c:lblAlgn val="ctr"/>
        <c:lblOffset val="100"/>
        <c:noMultiLvlLbl val="0"/>
      </c:catAx>
      <c:valAx>
        <c:axId val="1353698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050"/>
                  <a:t>net migration in 1,000</a:t>
                </a:r>
              </a:p>
            </c:rich>
          </c:tx>
          <c:layout>
            <c:manualLayout>
              <c:xMode val="edge"/>
              <c:yMode val="edge"/>
              <c:x val="3.1412823397075365E-2"/>
              <c:y val="0.2353029308836395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noFill/>
          </a:ln>
        </c:spPr>
        <c:crossAx val="135369416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200"/>
              <a:t>aged 50-64</a:t>
            </a:r>
          </a:p>
        </c:rich>
      </c:tx>
      <c:layout>
        <c:manualLayout>
          <c:xMode val="edge"/>
          <c:yMode val="edge"/>
          <c:x val="0.44569444444444439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7044719410073741"/>
          <c:y val="9.7696850393700782E-2"/>
          <c:w val="0.80663142107236596"/>
          <c:h val="0.78632327209098862"/>
        </c:manualLayout>
      </c:layout>
      <c:lineChart>
        <c:grouping val="standard"/>
        <c:varyColors val="0"/>
        <c:ser>
          <c:idx val="0"/>
          <c:order val="0"/>
          <c:tx>
            <c:strRef>
              <c:f>Tabelle1!$Y$3</c:f>
              <c:strCache>
                <c:ptCount val="1"/>
                <c:pt idx="0">
                  <c:v>urban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dPt>
            <c:idx val="6"/>
            <c:bubble3D val="0"/>
          </c:dPt>
          <c:dLbls>
            <c:dLbl>
              <c:idx val="11"/>
              <c:layout>
                <c:manualLayout>
                  <c:x val="-6.3492063492063492E-3"/>
                  <c:y val="-5.0925925925925923E-2"/>
                </c:manualLayout>
              </c:layout>
              <c:tx>
                <c:rich>
                  <a:bodyPr/>
                  <a:lstStyle/>
                  <a:p>
                    <a:r>
                      <a:rPr lang="en-US" sz="1050" b="1">
                        <a:solidFill>
                          <a:srgbClr val="C00000"/>
                        </a:solidFill>
                      </a:rPr>
                      <a:t>urban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Tabelle1!$X$124:$X$135</c:f>
              <c:strCache>
                <c:ptCount val="12"/>
                <c:pt idx="0">
                  <c:v>02</c:v>
                </c:pt>
                <c:pt idx="1">
                  <c:v>03</c:v>
                </c:pt>
                <c:pt idx="2">
                  <c:v>04</c:v>
                </c:pt>
                <c:pt idx="3">
                  <c:v>05</c:v>
                </c:pt>
                <c:pt idx="4">
                  <c:v>06</c:v>
                </c:pt>
                <c:pt idx="5">
                  <c:v>07</c:v>
                </c:pt>
                <c:pt idx="6">
                  <c:v>08</c:v>
                </c:pt>
                <c:pt idx="7">
                  <c:v>09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strCache>
            </c:strRef>
          </c:cat>
          <c:val>
            <c:numRef>
              <c:f>Tabelle1!$Y$124:$Y$135</c:f>
              <c:numCache>
                <c:formatCode>General</c:formatCode>
                <c:ptCount val="12"/>
                <c:pt idx="0">
                  <c:v>-1220</c:v>
                </c:pt>
                <c:pt idx="1">
                  <c:v>-1155</c:v>
                </c:pt>
                <c:pt idx="2">
                  <c:v>-1283</c:v>
                </c:pt>
                <c:pt idx="3">
                  <c:v>-1375</c:v>
                </c:pt>
                <c:pt idx="4">
                  <c:v>-1433</c:v>
                </c:pt>
                <c:pt idx="5">
                  <c:v>-1182</c:v>
                </c:pt>
                <c:pt idx="6">
                  <c:v>-1314</c:v>
                </c:pt>
                <c:pt idx="7">
                  <c:v>-1181</c:v>
                </c:pt>
                <c:pt idx="8">
                  <c:v>-976</c:v>
                </c:pt>
                <c:pt idx="9">
                  <c:v>-1011</c:v>
                </c:pt>
                <c:pt idx="10">
                  <c:v>-851</c:v>
                </c:pt>
                <c:pt idx="11">
                  <c:v>-879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Tabelle1!$Z$3</c:f>
              <c:strCache>
                <c:ptCount val="1"/>
                <c:pt idx="0">
                  <c:v>intermediate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Lbls>
            <c:dLbl>
              <c:idx val="11"/>
              <c:layout>
                <c:manualLayout>
                  <c:x val="0"/>
                  <c:y val="-3.7037037037037035E-2"/>
                </c:manualLayout>
              </c:layout>
              <c:tx>
                <c:rich>
                  <a:bodyPr/>
                  <a:lstStyle/>
                  <a:p>
                    <a:r>
                      <a:rPr lang="en-US" sz="1000" b="1">
                        <a:solidFill>
                          <a:schemeClr val="accent1"/>
                        </a:solidFill>
                      </a:rPr>
                      <a:t>intermediate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Tabelle1!$X$124:$X$135</c:f>
              <c:strCache>
                <c:ptCount val="12"/>
                <c:pt idx="0">
                  <c:v>02</c:v>
                </c:pt>
                <c:pt idx="1">
                  <c:v>03</c:v>
                </c:pt>
                <c:pt idx="2">
                  <c:v>04</c:v>
                </c:pt>
                <c:pt idx="3">
                  <c:v>05</c:v>
                </c:pt>
                <c:pt idx="4">
                  <c:v>06</c:v>
                </c:pt>
                <c:pt idx="5">
                  <c:v>07</c:v>
                </c:pt>
                <c:pt idx="6">
                  <c:v>08</c:v>
                </c:pt>
                <c:pt idx="7">
                  <c:v>09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strCache>
            </c:strRef>
          </c:cat>
          <c:val>
            <c:numRef>
              <c:f>Tabelle1!$Z$124:$Z$135</c:f>
              <c:numCache>
                <c:formatCode>General</c:formatCode>
                <c:ptCount val="12"/>
                <c:pt idx="0">
                  <c:v>565</c:v>
                </c:pt>
                <c:pt idx="1">
                  <c:v>439</c:v>
                </c:pt>
                <c:pt idx="2">
                  <c:v>512</c:v>
                </c:pt>
                <c:pt idx="3">
                  <c:v>498</c:v>
                </c:pt>
                <c:pt idx="4">
                  <c:v>567</c:v>
                </c:pt>
                <c:pt idx="5">
                  <c:v>381</c:v>
                </c:pt>
                <c:pt idx="6">
                  <c:v>449</c:v>
                </c:pt>
                <c:pt idx="7">
                  <c:v>391</c:v>
                </c:pt>
                <c:pt idx="8">
                  <c:v>249</c:v>
                </c:pt>
                <c:pt idx="9">
                  <c:v>271</c:v>
                </c:pt>
                <c:pt idx="10">
                  <c:v>295</c:v>
                </c:pt>
                <c:pt idx="11">
                  <c:v>270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Tabelle1!$AA$3</c:f>
              <c:strCache>
                <c:ptCount val="1"/>
                <c:pt idx="0">
                  <c:v>rural</c:v>
                </c:pt>
              </c:strCache>
            </c:strRef>
          </c:tx>
          <c:marker>
            <c:symbol val="none"/>
          </c:marker>
          <c:dLbls>
            <c:dLbl>
              <c:idx val="11"/>
              <c:layout>
                <c:manualLayout>
                  <c:x val="-5.0793650793650794E-2"/>
                  <c:y val="-4.1666666666666685E-2"/>
                </c:manualLayout>
              </c:layout>
              <c:tx>
                <c:rich>
                  <a:bodyPr/>
                  <a:lstStyle/>
                  <a:p>
                    <a:r>
                      <a:rPr lang="en-US" sz="1050" b="1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t>rural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Tabelle1!$X$124:$X$135</c:f>
              <c:strCache>
                <c:ptCount val="12"/>
                <c:pt idx="0">
                  <c:v>02</c:v>
                </c:pt>
                <c:pt idx="1">
                  <c:v>03</c:v>
                </c:pt>
                <c:pt idx="2">
                  <c:v>04</c:v>
                </c:pt>
                <c:pt idx="3">
                  <c:v>05</c:v>
                </c:pt>
                <c:pt idx="4">
                  <c:v>06</c:v>
                </c:pt>
                <c:pt idx="5">
                  <c:v>07</c:v>
                </c:pt>
                <c:pt idx="6">
                  <c:v>08</c:v>
                </c:pt>
                <c:pt idx="7">
                  <c:v>09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strCache>
            </c:strRef>
          </c:cat>
          <c:val>
            <c:numRef>
              <c:f>Tabelle1!$AA$124:$AA$135</c:f>
              <c:numCache>
                <c:formatCode>General</c:formatCode>
                <c:ptCount val="12"/>
                <c:pt idx="0">
                  <c:v>655</c:v>
                </c:pt>
                <c:pt idx="1">
                  <c:v>716</c:v>
                </c:pt>
                <c:pt idx="2">
                  <c:v>771</c:v>
                </c:pt>
                <c:pt idx="3">
                  <c:v>877</c:v>
                </c:pt>
                <c:pt idx="4">
                  <c:v>866</c:v>
                </c:pt>
                <c:pt idx="5">
                  <c:v>801</c:v>
                </c:pt>
                <c:pt idx="6">
                  <c:v>865</c:v>
                </c:pt>
                <c:pt idx="7">
                  <c:v>790</c:v>
                </c:pt>
                <c:pt idx="8">
                  <c:v>727</c:v>
                </c:pt>
                <c:pt idx="9">
                  <c:v>740</c:v>
                </c:pt>
                <c:pt idx="10">
                  <c:v>556</c:v>
                </c:pt>
                <c:pt idx="11">
                  <c:v>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56456"/>
        <c:axId val="147956848"/>
      </c:lineChart>
      <c:catAx>
        <c:axId val="1479564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crossAx val="147956848"/>
        <c:crosses val="autoZero"/>
        <c:auto val="1"/>
        <c:lblAlgn val="ctr"/>
        <c:lblOffset val="100"/>
        <c:noMultiLvlLbl val="0"/>
      </c:catAx>
      <c:valAx>
        <c:axId val="1479568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050"/>
                  <a:t>net migration in 1,000</a:t>
                </a:r>
              </a:p>
            </c:rich>
          </c:tx>
          <c:layout>
            <c:manualLayout>
              <c:xMode val="edge"/>
              <c:yMode val="edge"/>
              <c:x val="3.1412823397075365E-2"/>
              <c:y val="0.2353029308836395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noFill/>
          </a:ln>
        </c:spPr>
        <c:crossAx val="147956456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200"/>
              <a:t>aged 65+</a:t>
            </a:r>
          </a:p>
        </c:rich>
      </c:tx>
      <c:layout>
        <c:manualLayout>
          <c:xMode val="edge"/>
          <c:yMode val="edge"/>
          <c:x val="0.44569444444444439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7044719410073741"/>
          <c:y val="9.7696850393700782E-2"/>
          <c:w val="0.80663142107236596"/>
          <c:h val="0.78632327209098862"/>
        </c:manualLayout>
      </c:layout>
      <c:lineChart>
        <c:grouping val="standard"/>
        <c:varyColors val="0"/>
        <c:ser>
          <c:idx val="0"/>
          <c:order val="0"/>
          <c:tx>
            <c:strRef>
              <c:f>Tabelle1!$Y$3</c:f>
              <c:strCache>
                <c:ptCount val="1"/>
                <c:pt idx="0">
                  <c:v>urban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dPt>
            <c:idx val="6"/>
            <c:bubble3D val="0"/>
          </c:dPt>
          <c:dLbls>
            <c:dLbl>
              <c:idx val="11"/>
              <c:layout>
                <c:manualLayout>
                  <c:x val="-6.3492063492063492E-3"/>
                  <c:y val="-5.0925925925925923E-2"/>
                </c:manualLayout>
              </c:layout>
              <c:tx>
                <c:rich>
                  <a:bodyPr/>
                  <a:lstStyle/>
                  <a:p>
                    <a:r>
                      <a:rPr lang="en-US" sz="1050" b="1">
                        <a:solidFill>
                          <a:srgbClr val="C00000"/>
                        </a:solidFill>
                      </a:rPr>
                      <a:t>urban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Tabelle1!$X$143:$X$154</c:f>
              <c:strCache>
                <c:ptCount val="12"/>
                <c:pt idx="0">
                  <c:v>02</c:v>
                </c:pt>
                <c:pt idx="1">
                  <c:v>03</c:v>
                </c:pt>
                <c:pt idx="2">
                  <c:v>04</c:v>
                </c:pt>
                <c:pt idx="3">
                  <c:v>05</c:v>
                </c:pt>
                <c:pt idx="4">
                  <c:v>06</c:v>
                </c:pt>
                <c:pt idx="5">
                  <c:v>07</c:v>
                </c:pt>
                <c:pt idx="6">
                  <c:v>08</c:v>
                </c:pt>
                <c:pt idx="7">
                  <c:v>09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strCache>
            </c:strRef>
          </c:cat>
          <c:val>
            <c:numRef>
              <c:f>Tabelle1!$Y$143:$Y$154</c:f>
              <c:numCache>
                <c:formatCode>General</c:formatCode>
                <c:ptCount val="12"/>
                <c:pt idx="0">
                  <c:v>-1202</c:v>
                </c:pt>
                <c:pt idx="1">
                  <c:v>-999</c:v>
                </c:pt>
                <c:pt idx="2">
                  <c:v>-947</c:v>
                </c:pt>
                <c:pt idx="3">
                  <c:v>-943</c:v>
                </c:pt>
                <c:pt idx="4">
                  <c:v>-1279</c:v>
                </c:pt>
                <c:pt idx="5">
                  <c:v>-1177</c:v>
                </c:pt>
                <c:pt idx="6">
                  <c:v>-1263</c:v>
                </c:pt>
                <c:pt idx="7">
                  <c:v>-1204</c:v>
                </c:pt>
                <c:pt idx="8">
                  <c:v>-1162</c:v>
                </c:pt>
                <c:pt idx="9">
                  <c:v>-896</c:v>
                </c:pt>
                <c:pt idx="10">
                  <c:v>-825</c:v>
                </c:pt>
                <c:pt idx="11">
                  <c:v>-907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Tabelle1!$Z$3</c:f>
              <c:strCache>
                <c:ptCount val="1"/>
                <c:pt idx="0">
                  <c:v>intermediate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Lbls>
            <c:dLbl>
              <c:idx val="11"/>
              <c:layout>
                <c:manualLayout>
                  <c:x val="0"/>
                  <c:y val="-3.7037037037037035E-2"/>
                </c:manualLayout>
              </c:layout>
              <c:tx>
                <c:rich>
                  <a:bodyPr/>
                  <a:lstStyle/>
                  <a:p>
                    <a:r>
                      <a:rPr lang="en-US" sz="1000" b="1">
                        <a:solidFill>
                          <a:schemeClr val="accent1"/>
                        </a:solidFill>
                      </a:rPr>
                      <a:t>intermediate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Tabelle1!$X$143:$X$154</c:f>
              <c:strCache>
                <c:ptCount val="12"/>
                <c:pt idx="0">
                  <c:v>02</c:v>
                </c:pt>
                <c:pt idx="1">
                  <c:v>03</c:v>
                </c:pt>
                <c:pt idx="2">
                  <c:v>04</c:v>
                </c:pt>
                <c:pt idx="3">
                  <c:v>05</c:v>
                </c:pt>
                <c:pt idx="4">
                  <c:v>06</c:v>
                </c:pt>
                <c:pt idx="5">
                  <c:v>07</c:v>
                </c:pt>
                <c:pt idx="6">
                  <c:v>08</c:v>
                </c:pt>
                <c:pt idx="7">
                  <c:v>09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strCache>
            </c:strRef>
          </c:cat>
          <c:val>
            <c:numRef>
              <c:f>Tabelle1!$Z$143:$Z$154</c:f>
              <c:numCache>
                <c:formatCode>General</c:formatCode>
                <c:ptCount val="12"/>
                <c:pt idx="0">
                  <c:v>313</c:v>
                </c:pt>
                <c:pt idx="1">
                  <c:v>218</c:v>
                </c:pt>
                <c:pt idx="2">
                  <c:v>46</c:v>
                </c:pt>
                <c:pt idx="3">
                  <c:v>194</c:v>
                </c:pt>
                <c:pt idx="4">
                  <c:v>541</c:v>
                </c:pt>
                <c:pt idx="5">
                  <c:v>316</c:v>
                </c:pt>
                <c:pt idx="6">
                  <c:v>283</c:v>
                </c:pt>
                <c:pt idx="7">
                  <c:v>341</c:v>
                </c:pt>
                <c:pt idx="8">
                  <c:v>230</c:v>
                </c:pt>
                <c:pt idx="9">
                  <c:v>109</c:v>
                </c:pt>
                <c:pt idx="10">
                  <c:v>128</c:v>
                </c:pt>
                <c:pt idx="11">
                  <c:v>334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Tabelle1!$AA$3</c:f>
              <c:strCache>
                <c:ptCount val="1"/>
                <c:pt idx="0">
                  <c:v>rural</c:v>
                </c:pt>
              </c:strCache>
            </c:strRef>
          </c:tx>
          <c:marker>
            <c:symbol val="none"/>
          </c:marker>
          <c:dLbls>
            <c:dLbl>
              <c:idx val="11"/>
              <c:layout>
                <c:manualLayout>
                  <c:x val="-5.0793650793650794E-2"/>
                  <c:y val="-4.1666666666666685E-2"/>
                </c:manualLayout>
              </c:layout>
              <c:tx>
                <c:rich>
                  <a:bodyPr/>
                  <a:lstStyle/>
                  <a:p>
                    <a:r>
                      <a:rPr lang="en-US" sz="1050" b="1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t>rural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Tabelle1!$X$143:$X$154</c:f>
              <c:strCache>
                <c:ptCount val="12"/>
                <c:pt idx="0">
                  <c:v>02</c:v>
                </c:pt>
                <c:pt idx="1">
                  <c:v>03</c:v>
                </c:pt>
                <c:pt idx="2">
                  <c:v>04</c:v>
                </c:pt>
                <c:pt idx="3">
                  <c:v>05</c:v>
                </c:pt>
                <c:pt idx="4">
                  <c:v>06</c:v>
                </c:pt>
                <c:pt idx="5">
                  <c:v>07</c:v>
                </c:pt>
                <c:pt idx="6">
                  <c:v>08</c:v>
                </c:pt>
                <c:pt idx="7">
                  <c:v>09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strCache>
            </c:strRef>
          </c:cat>
          <c:val>
            <c:numRef>
              <c:f>Tabelle1!$AA$143:$AA$154</c:f>
              <c:numCache>
                <c:formatCode>General</c:formatCode>
                <c:ptCount val="12"/>
                <c:pt idx="0">
                  <c:v>889</c:v>
                </c:pt>
                <c:pt idx="1">
                  <c:v>781</c:v>
                </c:pt>
                <c:pt idx="2">
                  <c:v>901</c:v>
                </c:pt>
                <c:pt idx="3">
                  <c:v>749</c:v>
                </c:pt>
                <c:pt idx="4">
                  <c:v>738</c:v>
                </c:pt>
                <c:pt idx="5">
                  <c:v>861</c:v>
                </c:pt>
                <c:pt idx="6">
                  <c:v>980</c:v>
                </c:pt>
                <c:pt idx="7">
                  <c:v>863</c:v>
                </c:pt>
                <c:pt idx="8">
                  <c:v>932</c:v>
                </c:pt>
                <c:pt idx="9">
                  <c:v>787</c:v>
                </c:pt>
                <c:pt idx="10">
                  <c:v>697</c:v>
                </c:pt>
                <c:pt idx="11">
                  <c:v>573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57632"/>
        <c:axId val="147958024"/>
      </c:lineChart>
      <c:catAx>
        <c:axId val="147957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crossAx val="147958024"/>
        <c:crosses val="autoZero"/>
        <c:auto val="1"/>
        <c:lblAlgn val="ctr"/>
        <c:lblOffset val="100"/>
        <c:noMultiLvlLbl val="0"/>
      </c:catAx>
      <c:valAx>
        <c:axId val="1479580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050"/>
                  <a:t>net migration in 1,000</a:t>
                </a:r>
              </a:p>
            </c:rich>
          </c:tx>
          <c:layout>
            <c:manualLayout>
              <c:xMode val="edge"/>
              <c:yMode val="edge"/>
              <c:x val="3.1412823397075365E-2"/>
              <c:y val="0.2353029308836395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noFill/>
          </a:ln>
        </c:spPr>
        <c:crossAx val="147957632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200"/>
              <a:t>all 0-17</a:t>
            </a:r>
          </a:p>
        </c:rich>
      </c:tx>
      <c:layout>
        <c:manualLayout>
          <c:xMode val="edge"/>
          <c:yMode val="edge"/>
          <c:x val="0.44569444444444439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7044719410073741"/>
          <c:y val="9.7696850393700782E-2"/>
          <c:w val="0.80663142107236596"/>
          <c:h val="0.78632327209098862"/>
        </c:manualLayout>
      </c:layout>
      <c:lineChart>
        <c:grouping val="standard"/>
        <c:varyColors val="0"/>
        <c:ser>
          <c:idx val="0"/>
          <c:order val="0"/>
          <c:tx>
            <c:strRef>
              <c:f>Tabelle1!$Y$3</c:f>
              <c:strCache>
                <c:ptCount val="1"/>
                <c:pt idx="0">
                  <c:v>urban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dPt>
            <c:idx val="6"/>
            <c:bubble3D val="0"/>
          </c:dPt>
          <c:dLbls>
            <c:dLbl>
              <c:idx val="11"/>
              <c:layout>
                <c:manualLayout>
                  <c:x val="-1.2698412698412698E-2"/>
                  <c:y val="4.1666666666666664E-2"/>
                </c:manualLayout>
              </c:layout>
              <c:tx>
                <c:rich>
                  <a:bodyPr/>
                  <a:lstStyle/>
                  <a:p>
                    <a:r>
                      <a:rPr lang="en-US" sz="1050" b="1">
                        <a:solidFill>
                          <a:srgbClr val="C00000"/>
                        </a:solidFill>
                      </a:rPr>
                      <a:t>urban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Tabelle1!$X$29:$X$40</c:f>
              <c:strCache>
                <c:ptCount val="12"/>
                <c:pt idx="0">
                  <c:v>02</c:v>
                </c:pt>
                <c:pt idx="1">
                  <c:v>03</c:v>
                </c:pt>
                <c:pt idx="2">
                  <c:v>04</c:v>
                </c:pt>
                <c:pt idx="3">
                  <c:v>05</c:v>
                </c:pt>
                <c:pt idx="4">
                  <c:v>06</c:v>
                </c:pt>
                <c:pt idx="5">
                  <c:v>07</c:v>
                </c:pt>
                <c:pt idx="6">
                  <c:v>08</c:v>
                </c:pt>
                <c:pt idx="7">
                  <c:v>09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strCache>
            </c:strRef>
          </c:cat>
          <c:val>
            <c:numRef>
              <c:f>Tabelle1!$Y$29:$Y$40</c:f>
              <c:numCache>
                <c:formatCode>General</c:formatCode>
                <c:ptCount val="12"/>
                <c:pt idx="0">
                  <c:v>-686</c:v>
                </c:pt>
                <c:pt idx="1">
                  <c:v>-1599</c:v>
                </c:pt>
                <c:pt idx="2">
                  <c:v>-1357</c:v>
                </c:pt>
                <c:pt idx="3">
                  <c:v>-1224</c:v>
                </c:pt>
                <c:pt idx="4">
                  <c:v>-1848</c:v>
                </c:pt>
                <c:pt idx="5">
                  <c:v>-2409</c:v>
                </c:pt>
                <c:pt idx="6">
                  <c:v>-1664</c:v>
                </c:pt>
                <c:pt idx="7">
                  <c:v>-783</c:v>
                </c:pt>
                <c:pt idx="8">
                  <c:v>-867</c:v>
                </c:pt>
                <c:pt idx="9">
                  <c:v>-1493</c:v>
                </c:pt>
                <c:pt idx="10">
                  <c:v>-1152</c:v>
                </c:pt>
                <c:pt idx="11">
                  <c:v>-1229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Tabelle1!$Z$3</c:f>
              <c:strCache>
                <c:ptCount val="1"/>
                <c:pt idx="0">
                  <c:v>intermediate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Lbls>
            <c:dLbl>
              <c:idx val="11"/>
              <c:layout>
                <c:manualLayout>
                  <c:x val="-9.5238095238095247E-3"/>
                  <c:y val="-7.8704068241469818E-2"/>
                </c:manualLayout>
              </c:layout>
              <c:tx>
                <c:rich>
                  <a:bodyPr/>
                  <a:lstStyle/>
                  <a:p>
                    <a:r>
                      <a:rPr lang="en-US" sz="1000" b="1">
                        <a:solidFill>
                          <a:schemeClr val="accent1"/>
                        </a:solidFill>
                      </a:rPr>
                      <a:t>intermediate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Tabelle1!$X$29:$X$40</c:f>
              <c:strCache>
                <c:ptCount val="12"/>
                <c:pt idx="0">
                  <c:v>02</c:v>
                </c:pt>
                <c:pt idx="1">
                  <c:v>03</c:v>
                </c:pt>
                <c:pt idx="2">
                  <c:v>04</c:v>
                </c:pt>
                <c:pt idx="3">
                  <c:v>05</c:v>
                </c:pt>
                <c:pt idx="4">
                  <c:v>06</c:v>
                </c:pt>
                <c:pt idx="5">
                  <c:v>07</c:v>
                </c:pt>
                <c:pt idx="6">
                  <c:v>08</c:v>
                </c:pt>
                <c:pt idx="7">
                  <c:v>09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strCache>
            </c:strRef>
          </c:cat>
          <c:val>
            <c:numRef>
              <c:f>Tabelle1!$Z$29:$Z$40</c:f>
              <c:numCache>
                <c:formatCode>General</c:formatCode>
                <c:ptCount val="12"/>
                <c:pt idx="0">
                  <c:v>1482</c:v>
                </c:pt>
                <c:pt idx="1">
                  <c:v>1868</c:v>
                </c:pt>
                <c:pt idx="2">
                  <c:v>2293</c:v>
                </c:pt>
                <c:pt idx="3">
                  <c:v>2341</c:v>
                </c:pt>
                <c:pt idx="4">
                  <c:v>2528</c:v>
                </c:pt>
                <c:pt idx="5">
                  <c:v>2533</c:v>
                </c:pt>
                <c:pt idx="6">
                  <c:v>2165</c:v>
                </c:pt>
                <c:pt idx="7">
                  <c:v>1409</c:v>
                </c:pt>
                <c:pt idx="8">
                  <c:v>1468</c:v>
                </c:pt>
                <c:pt idx="9">
                  <c:v>1949</c:v>
                </c:pt>
                <c:pt idx="10">
                  <c:v>1435</c:v>
                </c:pt>
                <c:pt idx="11">
                  <c:v>1656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Tabelle1!$AA$3</c:f>
              <c:strCache>
                <c:ptCount val="1"/>
                <c:pt idx="0">
                  <c:v>rural</c:v>
                </c:pt>
              </c:strCache>
            </c:strRef>
          </c:tx>
          <c:marker>
            <c:symbol val="none"/>
          </c:marker>
          <c:dLbls>
            <c:dLbl>
              <c:idx val="11"/>
              <c:layout>
                <c:manualLayout>
                  <c:x val="-1.9047619047619049E-2"/>
                  <c:y val="3.2407407407407406E-2"/>
                </c:manualLayout>
              </c:layout>
              <c:tx>
                <c:rich>
                  <a:bodyPr/>
                  <a:lstStyle/>
                  <a:p>
                    <a:r>
                      <a:rPr lang="en-US" sz="1050" b="1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t>rural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Tabelle1!$X$29:$X$40</c:f>
              <c:strCache>
                <c:ptCount val="12"/>
                <c:pt idx="0">
                  <c:v>02</c:v>
                </c:pt>
                <c:pt idx="1">
                  <c:v>03</c:v>
                </c:pt>
                <c:pt idx="2">
                  <c:v>04</c:v>
                </c:pt>
                <c:pt idx="3">
                  <c:v>05</c:v>
                </c:pt>
                <c:pt idx="4">
                  <c:v>06</c:v>
                </c:pt>
                <c:pt idx="5">
                  <c:v>07</c:v>
                </c:pt>
                <c:pt idx="6">
                  <c:v>08</c:v>
                </c:pt>
                <c:pt idx="7">
                  <c:v>09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strCache>
            </c:strRef>
          </c:cat>
          <c:val>
            <c:numRef>
              <c:f>Tabelle1!$AA$29:$AA$40</c:f>
              <c:numCache>
                <c:formatCode>General</c:formatCode>
                <c:ptCount val="12"/>
                <c:pt idx="0">
                  <c:v>-796</c:v>
                </c:pt>
                <c:pt idx="1">
                  <c:v>-269</c:v>
                </c:pt>
                <c:pt idx="2">
                  <c:v>-936</c:v>
                </c:pt>
                <c:pt idx="3">
                  <c:v>-1117</c:v>
                </c:pt>
                <c:pt idx="4">
                  <c:v>-680</c:v>
                </c:pt>
                <c:pt idx="5">
                  <c:v>-124</c:v>
                </c:pt>
                <c:pt idx="6">
                  <c:v>-501</c:v>
                </c:pt>
                <c:pt idx="7">
                  <c:v>-626</c:v>
                </c:pt>
                <c:pt idx="8">
                  <c:v>-601</c:v>
                </c:pt>
                <c:pt idx="9">
                  <c:v>-456</c:v>
                </c:pt>
                <c:pt idx="10">
                  <c:v>-283</c:v>
                </c:pt>
                <c:pt idx="11">
                  <c:v>-427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58808"/>
        <c:axId val="147959200"/>
      </c:lineChart>
      <c:catAx>
        <c:axId val="147958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crossAx val="147959200"/>
        <c:crosses val="autoZero"/>
        <c:auto val="1"/>
        <c:lblAlgn val="ctr"/>
        <c:lblOffset val="100"/>
        <c:noMultiLvlLbl val="0"/>
      </c:catAx>
      <c:valAx>
        <c:axId val="1479592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050"/>
                  <a:t>net migration in 1,000</a:t>
                </a:r>
              </a:p>
            </c:rich>
          </c:tx>
          <c:layout>
            <c:manualLayout>
              <c:xMode val="edge"/>
              <c:yMode val="edge"/>
              <c:x val="3.1412823397075365E-2"/>
              <c:y val="0.2353029308836395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noFill/>
          </a:ln>
        </c:spPr>
        <c:crossAx val="147958808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7</xdr:row>
      <xdr:rowOff>42861</xdr:rowOff>
    </xdr:from>
    <xdr:to>
      <xdr:col>13</xdr:col>
      <xdr:colOff>1581150</xdr:colOff>
      <xdr:row>23</xdr:row>
      <xdr:rowOff>66674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619124</xdr:colOff>
      <xdr:row>4</xdr:row>
      <xdr:rowOff>66674</xdr:rowOff>
    </xdr:from>
    <xdr:to>
      <xdr:col>33</xdr:col>
      <xdr:colOff>161925</xdr:colOff>
      <xdr:row>23</xdr:row>
      <xdr:rowOff>190499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561975</xdr:colOff>
      <xdr:row>46</xdr:row>
      <xdr:rowOff>47625</xdr:rowOff>
    </xdr:from>
    <xdr:to>
      <xdr:col>30</xdr:col>
      <xdr:colOff>990600</xdr:colOff>
      <xdr:row>60</xdr:row>
      <xdr:rowOff>123825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571500</xdr:colOff>
      <xdr:row>65</xdr:row>
      <xdr:rowOff>47625</xdr:rowOff>
    </xdr:from>
    <xdr:to>
      <xdr:col>30</xdr:col>
      <xdr:colOff>1000125</xdr:colOff>
      <xdr:row>79</xdr:row>
      <xdr:rowOff>123825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457200</xdr:colOff>
      <xdr:row>84</xdr:row>
      <xdr:rowOff>76200</xdr:rowOff>
    </xdr:from>
    <xdr:to>
      <xdr:col>30</xdr:col>
      <xdr:colOff>885825</xdr:colOff>
      <xdr:row>98</xdr:row>
      <xdr:rowOff>152400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276225</xdr:colOff>
      <xdr:row>102</xdr:row>
      <xdr:rowOff>171450</xdr:rowOff>
    </xdr:from>
    <xdr:to>
      <xdr:col>30</xdr:col>
      <xdr:colOff>704850</xdr:colOff>
      <xdr:row>117</xdr:row>
      <xdr:rowOff>57150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276225</xdr:colOff>
      <xdr:row>121</xdr:row>
      <xdr:rowOff>180975</xdr:rowOff>
    </xdr:from>
    <xdr:to>
      <xdr:col>30</xdr:col>
      <xdr:colOff>704850</xdr:colOff>
      <xdr:row>136</xdr:row>
      <xdr:rowOff>66675</xdr:rowOff>
    </xdr:to>
    <xdr:graphicFrame macro="">
      <xdr:nvGraphicFramePr>
        <xdr:cNvPr id="14" name="Diagram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333375</xdr:colOff>
      <xdr:row>140</xdr:row>
      <xdr:rowOff>123825</xdr:rowOff>
    </xdr:from>
    <xdr:to>
      <xdr:col>30</xdr:col>
      <xdr:colOff>762000</xdr:colOff>
      <xdr:row>155</xdr:row>
      <xdr:rowOff>9525</xdr:rowOff>
    </xdr:to>
    <xdr:graphicFrame macro="">
      <xdr:nvGraphicFramePr>
        <xdr:cNvPr id="15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476250</xdr:colOff>
      <xdr:row>27</xdr:row>
      <xdr:rowOff>38100</xdr:rowOff>
    </xdr:from>
    <xdr:to>
      <xdr:col>30</xdr:col>
      <xdr:colOff>904875</xdr:colOff>
      <xdr:row>41</xdr:row>
      <xdr:rowOff>114300</xdr:rowOff>
    </xdr:to>
    <xdr:graphicFrame macro="">
      <xdr:nvGraphicFramePr>
        <xdr:cNvPr id="16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200025</xdr:colOff>
      <xdr:row>44</xdr:row>
      <xdr:rowOff>123825</xdr:rowOff>
    </xdr:from>
    <xdr:to>
      <xdr:col>35</xdr:col>
      <xdr:colOff>1133476</xdr:colOff>
      <xdr:row>64</xdr:row>
      <xdr:rowOff>57150</xdr:rowOff>
    </xdr:to>
    <xdr:graphicFrame macro="">
      <xdr:nvGraphicFramePr>
        <xdr:cNvPr id="19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11</xdr:row>
      <xdr:rowOff>0</xdr:rowOff>
    </xdr:from>
    <xdr:to>
      <xdr:col>8</xdr:col>
      <xdr:colOff>472441</xdr:colOff>
      <xdr:row>30</xdr:row>
      <xdr:rowOff>116205</xdr:rowOff>
    </xdr:to>
    <xdr:graphicFrame macro="">
      <xdr:nvGraphicFramePr>
        <xdr:cNvPr id="2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20</xdr:col>
      <xdr:colOff>38101</xdr:colOff>
      <xdr:row>30</xdr:row>
      <xdr:rowOff>116205</xdr:rowOff>
    </xdr:to>
    <xdr:graphicFrame macro="">
      <xdr:nvGraphicFramePr>
        <xdr:cNvPr id="3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lows 1996-2013_id1_by sz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4"/>
  <sheetViews>
    <sheetView workbookViewId="0">
      <selection activeCell="H14" sqref="H14"/>
    </sheetView>
  </sheetViews>
  <sheetFormatPr defaultColWidth="11.44140625" defaultRowHeight="14.4" x14ac:dyDescent="0.3"/>
  <cols>
    <col min="1" max="1" width="6.6640625" style="1" customWidth="1"/>
    <col min="2" max="2" width="2" style="4" bestFit="1" customWidth="1"/>
    <col min="3" max="3" width="5.6640625" customWidth="1"/>
    <col min="4" max="4" width="3.6640625" style="4" customWidth="1"/>
    <col min="5" max="5" width="14.5546875" bestFit="1" customWidth="1"/>
    <col min="6" max="6" width="15.88671875" bestFit="1" customWidth="1"/>
    <col min="7" max="7" width="16.88671875" bestFit="1" customWidth="1"/>
    <col min="8" max="12" width="17.88671875" bestFit="1" customWidth="1"/>
    <col min="13" max="13" width="15.6640625" bestFit="1" customWidth="1"/>
    <col min="14" max="14" width="31.33203125" style="3" bestFit="1" customWidth="1"/>
    <col min="15" max="15" width="15.88671875" bestFit="1" customWidth="1"/>
    <col min="16" max="16" width="16.88671875" bestFit="1" customWidth="1"/>
    <col min="17" max="21" width="17.88671875" bestFit="1" customWidth="1"/>
    <col min="22" max="22" width="4" customWidth="1"/>
    <col min="23" max="23" width="6.6640625" style="8" customWidth="1"/>
    <col min="24" max="24" width="3.6640625" style="9" customWidth="1"/>
    <col min="25" max="25" width="15.6640625" bestFit="1" customWidth="1"/>
    <col min="26" max="26" width="16.33203125" bestFit="1" customWidth="1"/>
    <col min="27" max="27" width="16.88671875" bestFit="1" customWidth="1"/>
    <col min="28" max="32" width="17.88671875" bestFit="1" customWidth="1"/>
    <col min="33" max="33" width="15.6640625" bestFit="1" customWidth="1"/>
    <col min="34" max="34" width="15.88671875" bestFit="1" customWidth="1"/>
    <col min="35" max="35" width="16.88671875" bestFit="1" customWidth="1"/>
    <col min="36" max="40" width="17.88671875" bestFit="1" customWidth="1"/>
    <col min="41" max="41" width="15.6640625" bestFit="1" customWidth="1"/>
    <col min="42" max="42" width="15.88671875" bestFit="1" customWidth="1"/>
    <col min="43" max="43" width="16.88671875" bestFit="1" customWidth="1"/>
    <col min="44" max="48" width="17.88671875" bestFit="1" customWidth="1"/>
    <col min="49" max="49" width="15.6640625" bestFit="1" customWidth="1"/>
    <col min="50" max="50" width="15.88671875" bestFit="1" customWidth="1"/>
    <col min="51" max="51" width="16.88671875" bestFit="1" customWidth="1"/>
    <col min="52" max="56" width="17.88671875" bestFit="1" customWidth="1"/>
    <col min="57" max="57" width="15.6640625" bestFit="1" customWidth="1"/>
    <col min="58" max="58" width="15.88671875" bestFit="1" customWidth="1"/>
    <col min="59" max="59" width="16.88671875" bestFit="1" customWidth="1"/>
    <col min="60" max="64" width="17.88671875" bestFit="1" customWidth="1"/>
    <col min="65" max="65" width="15.6640625" bestFit="1" customWidth="1"/>
    <col min="66" max="66" width="15.88671875" bestFit="1" customWidth="1"/>
    <col min="67" max="67" width="16.88671875" bestFit="1" customWidth="1"/>
    <col min="68" max="72" width="17.88671875" bestFit="1" customWidth="1"/>
    <col min="73" max="73" width="15.6640625" bestFit="1" customWidth="1"/>
    <col min="74" max="74" width="15.88671875" bestFit="1" customWidth="1"/>
    <col min="75" max="75" width="16.88671875" bestFit="1" customWidth="1"/>
    <col min="76" max="80" width="17.88671875" bestFit="1" customWidth="1"/>
    <col min="81" max="81" width="15.6640625" bestFit="1" customWidth="1"/>
    <col min="82" max="82" width="15.88671875" bestFit="1" customWidth="1"/>
    <col min="83" max="83" width="16.88671875" bestFit="1" customWidth="1"/>
    <col min="84" max="88" width="17.88671875" bestFit="1" customWidth="1"/>
    <col min="89" max="89" width="15.6640625" bestFit="1" customWidth="1"/>
    <col min="90" max="90" width="15.88671875" bestFit="1" customWidth="1"/>
    <col min="91" max="91" width="16.88671875" bestFit="1" customWidth="1"/>
    <col min="92" max="96" width="17.88671875" bestFit="1" customWidth="1"/>
    <col min="97" max="97" width="15.6640625" bestFit="1" customWidth="1"/>
    <col min="98" max="98" width="15.88671875" bestFit="1" customWidth="1"/>
    <col min="99" max="99" width="16.88671875" bestFit="1" customWidth="1"/>
    <col min="100" max="104" width="17.88671875" bestFit="1" customWidth="1"/>
    <col min="105" max="105" width="15.6640625" bestFit="1" customWidth="1"/>
    <col min="106" max="106" width="15.88671875" bestFit="1" customWidth="1"/>
    <col min="107" max="107" width="16.88671875" bestFit="1" customWidth="1"/>
    <col min="108" max="112" width="17.88671875" bestFit="1" customWidth="1"/>
    <col min="113" max="113" width="15.6640625" bestFit="1" customWidth="1"/>
    <col min="114" max="114" width="15.88671875" bestFit="1" customWidth="1"/>
    <col min="115" max="115" width="16.88671875" bestFit="1" customWidth="1"/>
    <col min="116" max="120" width="17.88671875" bestFit="1" customWidth="1"/>
    <col min="121" max="121" width="15.6640625" bestFit="1" customWidth="1"/>
    <col min="122" max="122" width="15.88671875" bestFit="1" customWidth="1"/>
    <col min="123" max="123" width="16.88671875" bestFit="1" customWidth="1"/>
    <col min="124" max="128" width="17.88671875" bestFit="1" customWidth="1"/>
    <col min="129" max="129" width="15.6640625" bestFit="1" customWidth="1"/>
    <col min="130" max="130" width="15.88671875" bestFit="1" customWidth="1"/>
    <col min="131" max="131" width="16.88671875" bestFit="1" customWidth="1"/>
    <col min="132" max="136" width="17.88671875" bestFit="1" customWidth="1"/>
    <col min="137" max="137" width="15.6640625" bestFit="1" customWidth="1"/>
    <col min="138" max="138" width="15.88671875" bestFit="1" customWidth="1"/>
    <col min="139" max="139" width="16.88671875" bestFit="1" customWidth="1"/>
    <col min="140" max="144" width="17.88671875" bestFit="1" customWidth="1"/>
    <col min="145" max="145" width="15.6640625" bestFit="1" customWidth="1"/>
    <col min="146" max="146" width="15.88671875" bestFit="1" customWidth="1"/>
    <col min="147" max="147" width="16.88671875" bestFit="1" customWidth="1"/>
    <col min="148" max="152" width="17.88671875" bestFit="1" customWidth="1"/>
    <col min="153" max="153" width="15.6640625" bestFit="1" customWidth="1"/>
  </cols>
  <sheetData>
    <row r="1" spans="1:33" x14ac:dyDescent="0.3">
      <c r="A1" s="1" t="s">
        <v>3</v>
      </c>
      <c r="E1" t="s">
        <v>0</v>
      </c>
      <c r="F1" t="s">
        <v>0</v>
      </c>
      <c r="G1" t="s">
        <v>0</v>
      </c>
      <c r="H1" t="s">
        <v>1</v>
      </c>
      <c r="I1" t="s">
        <v>1</v>
      </c>
      <c r="J1" t="s">
        <v>1</v>
      </c>
      <c r="K1" t="s">
        <v>2</v>
      </c>
      <c r="L1" t="s">
        <v>2</v>
      </c>
      <c r="M1" t="s">
        <v>2</v>
      </c>
    </row>
    <row r="2" spans="1:33" x14ac:dyDescent="0.3">
      <c r="A2" s="1" t="s">
        <v>4</v>
      </c>
      <c r="E2" t="s">
        <v>0</v>
      </c>
      <c r="F2" t="s">
        <v>1</v>
      </c>
      <c r="G2" t="s">
        <v>2</v>
      </c>
      <c r="H2" t="s">
        <v>0</v>
      </c>
      <c r="I2" t="s">
        <v>1</v>
      </c>
      <c r="J2" t="s">
        <v>2</v>
      </c>
      <c r="K2" t="s">
        <v>0</v>
      </c>
      <c r="L2" t="s">
        <v>1</v>
      </c>
      <c r="M2" t="s">
        <v>2</v>
      </c>
      <c r="N2" s="3" t="s">
        <v>7</v>
      </c>
      <c r="P2" s="18" t="s">
        <v>35</v>
      </c>
      <c r="Q2" s="18"/>
      <c r="R2" s="18"/>
      <c r="S2" s="19" t="s">
        <v>36</v>
      </c>
      <c r="T2" s="19"/>
      <c r="U2" s="19"/>
      <c r="V2" s="16"/>
      <c r="Y2" s="18" t="s">
        <v>37</v>
      </c>
      <c r="Z2" s="18"/>
      <c r="AA2" s="18"/>
      <c r="AG2">
        <v>1</v>
      </c>
    </row>
    <row r="3" spans="1:33" x14ac:dyDescent="0.3"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P3" s="14" t="s">
        <v>0</v>
      </c>
      <c r="Q3" s="14" t="s">
        <v>1</v>
      </c>
      <c r="R3" s="14" t="s">
        <v>2</v>
      </c>
      <c r="S3" s="14" t="s">
        <v>0</v>
      </c>
      <c r="T3" s="14" t="s">
        <v>1</v>
      </c>
      <c r="U3" s="14" t="s">
        <v>2</v>
      </c>
      <c r="V3" s="14"/>
      <c r="Y3" s="13" t="s">
        <v>0</v>
      </c>
      <c r="Z3" s="13" t="s">
        <v>1</v>
      </c>
      <c r="AA3" s="13" t="s">
        <v>2</v>
      </c>
    </row>
    <row r="4" spans="1:33" x14ac:dyDescent="0.3">
      <c r="A4" s="1" t="s">
        <v>5</v>
      </c>
      <c r="B4" s="4">
        <v>1</v>
      </c>
      <c r="C4">
        <v>1996</v>
      </c>
      <c r="D4" s="4" t="s">
        <v>17</v>
      </c>
      <c r="E4">
        <v>119822</v>
      </c>
      <c r="F4">
        <f>+L4</f>
        <v>21820</v>
      </c>
      <c r="G4">
        <v>48922</v>
      </c>
      <c r="H4">
        <v>45908</v>
      </c>
      <c r="I4">
        <v>31506</v>
      </c>
      <c r="J4">
        <v>21530</v>
      </c>
      <c r="K4">
        <v>58064</v>
      </c>
      <c r="L4">
        <v>21820</v>
      </c>
      <c r="M4">
        <v>122622</v>
      </c>
      <c r="N4" s="3">
        <v>526164</v>
      </c>
      <c r="P4">
        <f>H4+K4</f>
        <v>103972</v>
      </c>
      <c r="Q4">
        <f>F4+L4</f>
        <v>43640</v>
      </c>
      <c r="R4">
        <f>G4+J4</f>
        <v>70452</v>
      </c>
      <c r="S4">
        <f>F4+G4</f>
        <v>70742</v>
      </c>
      <c r="T4">
        <f>H4+J4</f>
        <v>67438</v>
      </c>
      <c r="U4">
        <f>L4+K4</f>
        <v>79884</v>
      </c>
      <c r="W4" s="8" t="s">
        <v>5</v>
      </c>
      <c r="X4" s="9" t="s">
        <v>17</v>
      </c>
      <c r="Y4" s="17">
        <f t="shared" ref="Y4:Y21" si="0">P4-S4</f>
        <v>33230</v>
      </c>
      <c r="Z4" s="17">
        <f t="shared" ref="Z4:AA4" si="1">Q4-T4</f>
        <v>-23798</v>
      </c>
      <c r="AA4" s="17">
        <f t="shared" si="1"/>
        <v>-9432</v>
      </c>
    </row>
    <row r="5" spans="1:33" x14ac:dyDescent="0.3">
      <c r="A5" s="1" t="s">
        <v>5</v>
      </c>
      <c r="B5" s="4">
        <v>1</v>
      </c>
      <c r="C5">
        <v>1997</v>
      </c>
      <c r="D5" s="4" t="s">
        <v>18</v>
      </c>
      <c r="E5">
        <v>122326</v>
      </c>
      <c r="F5">
        <v>56668</v>
      </c>
      <c r="G5">
        <v>48976</v>
      </c>
      <c r="H5">
        <v>48436</v>
      </c>
      <c r="I5">
        <v>32242</v>
      </c>
      <c r="J5">
        <v>22158</v>
      </c>
      <c r="K5">
        <v>58398</v>
      </c>
      <c r="L5">
        <v>21880</v>
      </c>
      <c r="M5">
        <v>121978</v>
      </c>
      <c r="N5" s="3">
        <v>533062</v>
      </c>
      <c r="P5">
        <f t="shared" ref="P5:P68" si="2">H5+K5</f>
        <v>106834</v>
      </c>
      <c r="Q5">
        <f t="shared" ref="Q5:Q68" si="3">F5+L5</f>
        <v>78548</v>
      </c>
      <c r="R5">
        <f t="shared" ref="R5:R68" si="4">G5+J5</f>
        <v>71134</v>
      </c>
      <c r="S5">
        <f t="shared" ref="S5:S68" si="5">F5+G5</f>
        <v>105644</v>
      </c>
      <c r="T5">
        <f t="shared" ref="T5:T68" si="6">H5+J5</f>
        <v>70594</v>
      </c>
      <c r="U5">
        <f t="shared" ref="U5:U68" si="7">L5+K5</f>
        <v>80278</v>
      </c>
      <c r="W5" s="8" t="s">
        <v>5</v>
      </c>
      <c r="X5" s="9" t="s">
        <v>18</v>
      </c>
      <c r="Y5" s="17">
        <f t="shared" si="0"/>
        <v>1190</v>
      </c>
      <c r="Z5" s="17">
        <f t="shared" ref="Z5:Z21" si="8">Q5-T5</f>
        <v>7954</v>
      </c>
      <c r="AA5" s="17">
        <f t="shared" ref="AA5:AA21" si="9">R5-U5</f>
        <v>-9144</v>
      </c>
    </row>
    <row r="6" spans="1:33" x14ac:dyDescent="0.3">
      <c r="A6" s="1" t="s">
        <v>5</v>
      </c>
      <c r="B6" s="4">
        <v>1</v>
      </c>
      <c r="C6">
        <v>1998</v>
      </c>
      <c r="D6" s="4" t="s">
        <v>19</v>
      </c>
      <c r="E6">
        <v>122306</v>
      </c>
      <c r="F6">
        <v>56000</v>
      </c>
      <c r="G6">
        <v>48270</v>
      </c>
      <c r="H6">
        <v>46250</v>
      </c>
      <c r="I6">
        <v>32366</v>
      </c>
      <c r="J6">
        <v>20996</v>
      </c>
      <c r="K6">
        <v>57194</v>
      </c>
      <c r="L6">
        <v>21170</v>
      </c>
      <c r="M6">
        <v>115504</v>
      </c>
      <c r="N6" s="3">
        <v>520056</v>
      </c>
      <c r="P6">
        <f t="shared" si="2"/>
        <v>103444</v>
      </c>
      <c r="Q6">
        <f t="shared" si="3"/>
        <v>77170</v>
      </c>
      <c r="R6">
        <f t="shared" si="4"/>
        <v>69266</v>
      </c>
      <c r="S6">
        <f t="shared" si="5"/>
        <v>104270</v>
      </c>
      <c r="T6">
        <f t="shared" si="6"/>
        <v>67246</v>
      </c>
      <c r="U6">
        <f t="shared" si="7"/>
        <v>78364</v>
      </c>
      <c r="W6" s="8" t="s">
        <v>5</v>
      </c>
      <c r="X6" s="9" t="s">
        <v>19</v>
      </c>
      <c r="Y6" s="17">
        <f t="shared" si="0"/>
        <v>-826</v>
      </c>
      <c r="Z6" s="17">
        <f t="shared" si="8"/>
        <v>9924</v>
      </c>
      <c r="AA6" s="17">
        <f t="shared" si="9"/>
        <v>-9098</v>
      </c>
    </row>
    <row r="7" spans="1:33" x14ac:dyDescent="0.3">
      <c r="A7" s="1" t="s">
        <v>5</v>
      </c>
      <c r="B7" s="4">
        <v>1</v>
      </c>
      <c r="C7">
        <v>1999</v>
      </c>
      <c r="D7" s="4" t="s">
        <v>20</v>
      </c>
      <c r="E7">
        <v>122318</v>
      </c>
      <c r="F7">
        <v>56866</v>
      </c>
      <c r="G7">
        <v>48266</v>
      </c>
      <c r="H7">
        <v>48002</v>
      </c>
      <c r="I7">
        <v>32080</v>
      </c>
      <c r="J7">
        <v>21330</v>
      </c>
      <c r="K7">
        <v>60716</v>
      </c>
      <c r="L7">
        <v>21720</v>
      </c>
      <c r="M7">
        <v>116236</v>
      </c>
      <c r="N7" s="3">
        <v>527534</v>
      </c>
      <c r="P7">
        <f t="shared" si="2"/>
        <v>108718</v>
      </c>
      <c r="Q7">
        <f t="shared" si="3"/>
        <v>78586</v>
      </c>
      <c r="R7">
        <f t="shared" si="4"/>
        <v>69596</v>
      </c>
      <c r="S7">
        <f t="shared" si="5"/>
        <v>105132</v>
      </c>
      <c r="T7">
        <f t="shared" si="6"/>
        <v>69332</v>
      </c>
      <c r="U7">
        <f t="shared" si="7"/>
        <v>82436</v>
      </c>
      <c r="W7" s="8" t="s">
        <v>5</v>
      </c>
      <c r="X7" s="9" t="s">
        <v>20</v>
      </c>
      <c r="Y7" s="17">
        <f t="shared" si="0"/>
        <v>3586</v>
      </c>
      <c r="Z7" s="17">
        <f t="shared" si="8"/>
        <v>9254</v>
      </c>
      <c r="AA7" s="17">
        <f t="shared" si="9"/>
        <v>-12840</v>
      </c>
    </row>
    <row r="8" spans="1:33" x14ac:dyDescent="0.3">
      <c r="A8" s="1" t="s">
        <v>5</v>
      </c>
      <c r="B8" s="4">
        <v>1</v>
      </c>
      <c r="C8">
        <v>2000</v>
      </c>
      <c r="D8" s="4" t="s">
        <v>21</v>
      </c>
      <c r="E8">
        <v>119260</v>
      </c>
      <c r="F8">
        <v>57282</v>
      </c>
      <c r="G8">
        <v>47690</v>
      </c>
      <c r="H8">
        <v>45766</v>
      </c>
      <c r="I8">
        <v>32056</v>
      </c>
      <c r="J8">
        <v>21110</v>
      </c>
      <c r="K8">
        <v>58828</v>
      </c>
      <c r="L8">
        <v>20488</v>
      </c>
      <c r="M8">
        <v>113886</v>
      </c>
      <c r="N8" s="3">
        <v>516366</v>
      </c>
      <c r="P8">
        <f t="shared" si="2"/>
        <v>104594</v>
      </c>
      <c r="Q8">
        <f t="shared" si="3"/>
        <v>77770</v>
      </c>
      <c r="R8">
        <f t="shared" si="4"/>
        <v>68800</v>
      </c>
      <c r="S8">
        <f t="shared" si="5"/>
        <v>104972</v>
      </c>
      <c r="T8">
        <f t="shared" si="6"/>
        <v>66876</v>
      </c>
      <c r="U8">
        <f t="shared" si="7"/>
        <v>79316</v>
      </c>
      <c r="W8" s="8" t="s">
        <v>5</v>
      </c>
      <c r="X8" s="9" t="s">
        <v>21</v>
      </c>
      <c r="Y8" s="17">
        <f t="shared" si="0"/>
        <v>-378</v>
      </c>
      <c r="Z8" s="17">
        <f t="shared" si="8"/>
        <v>10894</v>
      </c>
      <c r="AA8" s="17">
        <f t="shared" si="9"/>
        <v>-10516</v>
      </c>
    </row>
    <row r="9" spans="1:33" x14ac:dyDescent="0.3">
      <c r="A9" s="1" t="s">
        <v>5</v>
      </c>
      <c r="B9" s="4">
        <v>1</v>
      </c>
      <c r="C9">
        <v>2001</v>
      </c>
      <c r="D9" s="4" t="s">
        <v>22</v>
      </c>
      <c r="E9">
        <v>125254</v>
      </c>
      <c r="F9">
        <v>62784</v>
      </c>
      <c r="G9">
        <v>56902</v>
      </c>
      <c r="H9">
        <v>48008</v>
      </c>
      <c r="I9">
        <v>35002</v>
      </c>
      <c r="J9">
        <v>22594</v>
      </c>
      <c r="K9">
        <v>63294</v>
      </c>
      <c r="L9">
        <v>22720</v>
      </c>
      <c r="M9">
        <v>122442</v>
      </c>
      <c r="N9" s="3">
        <v>559000</v>
      </c>
      <c r="P9">
        <f t="shared" si="2"/>
        <v>111302</v>
      </c>
      <c r="Q9">
        <f t="shared" si="3"/>
        <v>85504</v>
      </c>
      <c r="R9">
        <f t="shared" si="4"/>
        <v>79496</v>
      </c>
      <c r="S9">
        <f t="shared" si="5"/>
        <v>119686</v>
      </c>
      <c r="T9">
        <f t="shared" si="6"/>
        <v>70602</v>
      </c>
      <c r="U9">
        <f t="shared" si="7"/>
        <v>86014</v>
      </c>
      <c r="W9" s="8" t="s">
        <v>5</v>
      </c>
      <c r="X9" s="9" t="s">
        <v>22</v>
      </c>
      <c r="Y9" s="17">
        <f t="shared" si="0"/>
        <v>-8384</v>
      </c>
      <c r="Z9" s="17">
        <f t="shared" si="8"/>
        <v>14902</v>
      </c>
      <c r="AA9" s="17">
        <f t="shared" si="9"/>
        <v>-6518</v>
      </c>
    </row>
    <row r="10" spans="1:33" x14ac:dyDescent="0.3">
      <c r="A10" s="5" t="s">
        <v>5</v>
      </c>
      <c r="B10" s="6">
        <v>1</v>
      </c>
      <c r="C10" s="7">
        <v>2002</v>
      </c>
      <c r="D10" s="6" t="s">
        <v>23</v>
      </c>
      <c r="E10" s="7">
        <v>62367</v>
      </c>
      <c r="F10" s="7">
        <v>27782</v>
      </c>
      <c r="G10" s="7">
        <v>24964</v>
      </c>
      <c r="H10" s="7">
        <v>25001</v>
      </c>
      <c r="I10" s="7">
        <v>16343</v>
      </c>
      <c r="J10" s="7">
        <v>11100</v>
      </c>
      <c r="K10" s="7">
        <v>33329</v>
      </c>
      <c r="L10" s="7">
        <v>10691</v>
      </c>
      <c r="M10" s="7">
        <v>57466</v>
      </c>
      <c r="N10" s="11">
        <v>269043</v>
      </c>
      <c r="O10">
        <v>8062507</v>
      </c>
      <c r="P10">
        <f t="shared" si="2"/>
        <v>58330</v>
      </c>
      <c r="Q10">
        <f t="shared" si="3"/>
        <v>38473</v>
      </c>
      <c r="R10">
        <f t="shared" si="4"/>
        <v>36064</v>
      </c>
      <c r="S10">
        <f t="shared" si="5"/>
        <v>52746</v>
      </c>
      <c r="T10">
        <f t="shared" si="6"/>
        <v>36101</v>
      </c>
      <c r="U10">
        <f t="shared" si="7"/>
        <v>44020</v>
      </c>
      <c r="W10" s="8" t="s">
        <v>5</v>
      </c>
      <c r="X10" s="9" t="s">
        <v>23</v>
      </c>
      <c r="Y10">
        <f t="shared" si="0"/>
        <v>5584</v>
      </c>
      <c r="Z10">
        <f t="shared" si="8"/>
        <v>2372</v>
      </c>
      <c r="AA10">
        <f t="shared" si="9"/>
        <v>-7956</v>
      </c>
    </row>
    <row r="11" spans="1:33" x14ac:dyDescent="0.3">
      <c r="A11" s="8" t="s">
        <v>5</v>
      </c>
      <c r="B11" s="9">
        <v>1</v>
      </c>
      <c r="C11" s="10">
        <v>2003</v>
      </c>
      <c r="D11" s="9" t="s">
        <v>24</v>
      </c>
      <c r="E11" s="10">
        <v>64387</v>
      </c>
      <c r="F11" s="10">
        <v>28623</v>
      </c>
      <c r="G11" s="10">
        <v>25541</v>
      </c>
      <c r="H11" s="10">
        <v>24330</v>
      </c>
      <c r="I11" s="10">
        <v>16862</v>
      </c>
      <c r="J11" s="10">
        <v>11054</v>
      </c>
      <c r="K11" s="10">
        <v>31330</v>
      </c>
      <c r="L11" s="10">
        <v>10712</v>
      </c>
      <c r="M11" s="10">
        <v>58590</v>
      </c>
      <c r="N11" s="12">
        <v>271429</v>
      </c>
      <c r="O11">
        <f>ROUND((N10/O10)*100,2)</f>
        <v>3.34</v>
      </c>
      <c r="P11">
        <f t="shared" si="2"/>
        <v>55660</v>
      </c>
      <c r="Q11">
        <f t="shared" si="3"/>
        <v>39335</v>
      </c>
      <c r="R11">
        <f t="shared" si="4"/>
        <v>36595</v>
      </c>
      <c r="S11">
        <f t="shared" si="5"/>
        <v>54164</v>
      </c>
      <c r="T11">
        <f t="shared" si="6"/>
        <v>35384</v>
      </c>
      <c r="U11">
        <f t="shared" si="7"/>
        <v>42042</v>
      </c>
      <c r="W11" s="8" t="s">
        <v>5</v>
      </c>
      <c r="X11" s="9" t="s">
        <v>24</v>
      </c>
      <c r="Y11">
        <f t="shared" si="0"/>
        <v>1496</v>
      </c>
      <c r="Z11">
        <f t="shared" si="8"/>
        <v>3951</v>
      </c>
      <c r="AA11">
        <f t="shared" si="9"/>
        <v>-5447</v>
      </c>
    </row>
    <row r="12" spans="1:33" x14ac:dyDescent="0.3">
      <c r="A12" s="8" t="s">
        <v>5</v>
      </c>
      <c r="B12" s="9">
        <v>1</v>
      </c>
      <c r="C12" s="10">
        <v>2004</v>
      </c>
      <c r="D12" s="9" t="s">
        <v>25</v>
      </c>
      <c r="E12" s="10">
        <v>67873</v>
      </c>
      <c r="F12" s="10">
        <v>30655</v>
      </c>
      <c r="G12" s="10">
        <v>27233</v>
      </c>
      <c r="H12" s="10">
        <v>25326</v>
      </c>
      <c r="I12" s="10">
        <v>16908</v>
      </c>
      <c r="J12" s="10">
        <v>11490</v>
      </c>
      <c r="K12" s="10">
        <v>34046</v>
      </c>
      <c r="L12" s="10">
        <v>11434</v>
      </c>
      <c r="M12" s="10">
        <v>60767</v>
      </c>
      <c r="N12" s="12">
        <v>285732</v>
      </c>
      <c r="P12">
        <f t="shared" si="2"/>
        <v>59372</v>
      </c>
      <c r="Q12">
        <f t="shared" si="3"/>
        <v>42089</v>
      </c>
      <c r="R12">
        <f t="shared" si="4"/>
        <v>38723</v>
      </c>
      <c r="S12">
        <f t="shared" si="5"/>
        <v>57888</v>
      </c>
      <c r="T12">
        <f t="shared" si="6"/>
        <v>36816</v>
      </c>
      <c r="U12">
        <f t="shared" si="7"/>
        <v>45480</v>
      </c>
      <c r="W12" s="8" t="s">
        <v>5</v>
      </c>
      <c r="X12" s="9" t="s">
        <v>25</v>
      </c>
      <c r="Y12">
        <f t="shared" si="0"/>
        <v>1484</v>
      </c>
      <c r="Z12">
        <f t="shared" si="8"/>
        <v>5273</v>
      </c>
      <c r="AA12">
        <f t="shared" si="9"/>
        <v>-6757</v>
      </c>
    </row>
    <row r="13" spans="1:33" x14ac:dyDescent="0.3">
      <c r="A13" s="8" t="s">
        <v>5</v>
      </c>
      <c r="B13" s="9">
        <v>1</v>
      </c>
      <c r="C13" s="10">
        <v>2005</v>
      </c>
      <c r="D13" s="9" t="s">
        <v>26</v>
      </c>
      <c r="E13" s="10">
        <v>68933</v>
      </c>
      <c r="F13" s="10">
        <v>31734</v>
      </c>
      <c r="G13" s="10">
        <v>26787</v>
      </c>
      <c r="H13" s="10">
        <v>26138</v>
      </c>
      <c r="I13" s="10">
        <v>17546</v>
      </c>
      <c r="J13" s="10">
        <v>11983</v>
      </c>
      <c r="K13" s="10">
        <v>34792</v>
      </c>
      <c r="L13" s="10">
        <v>11875</v>
      </c>
      <c r="M13" s="10">
        <v>61966</v>
      </c>
      <c r="N13" s="12">
        <v>291754</v>
      </c>
      <c r="P13">
        <f t="shared" si="2"/>
        <v>60930</v>
      </c>
      <c r="Q13">
        <f t="shared" si="3"/>
        <v>43609</v>
      </c>
      <c r="R13">
        <f t="shared" si="4"/>
        <v>38770</v>
      </c>
      <c r="S13">
        <f t="shared" si="5"/>
        <v>58521</v>
      </c>
      <c r="T13">
        <f t="shared" si="6"/>
        <v>38121</v>
      </c>
      <c r="U13">
        <f t="shared" si="7"/>
        <v>46667</v>
      </c>
      <c r="W13" s="8" t="s">
        <v>5</v>
      </c>
      <c r="X13" s="9" t="s">
        <v>26</v>
      </c>
      <c r="Y13">
        <f t="shared" si="0"/>
        <v>2409</v>
      </c>
      <c r="Z13">
        <f t="shared" si="8"/>
        <v>5488</v>
      </c>
      <c r="AA13">
        <f t="shared" si="9"/>
        <v>-7897</v>
      </c>
    </row>
    <row r="14" spans="1:33" x14ac:dyDescent="0.3">
      <c r="A14" s="8" t="s">
        <v>5</v>
      </c>
      <c r="B14" s="9">
        <v>1</v>
      </c>
      <c r="C14" s="10">
        <v>2006</v>
      </c>
      <c r="D14" s="9" t="s">
        <v>27</v>
      </c>
      <c r="E14" s="10">
        <v>68901</v>
      </c>
      <c r="F14" s="10">
        <v>32263</v>
      </c>
      <c r="G14" s="10">
        <v>27945</v>
      </c>
      <c r="H14" s="10">
        <v>26785</v>
      </c>
      <c r="I14" s="10">
        <v>18334</v>
      </c>
      <c r="J14" s="10">
        <v>11923</v>
      </c>
      <c r="K14" s="10">
        <v>35039</v>
      </c>
      <c r="L14" s="10">
        <v>12217</v>
      </c>
      <c r="M14" s="10">
        <v>62944</v>
      </c>
      <c r="N14" s="12">
        <v>296351</v>
      </c>
      <c r="P14">
        <f t="shared" si="2"/>
        <v>61824</v>
      </c>
      <c r="Q14">
        <f t="shared" si="3"/>
        <v>44480</v>
      </c>
      <c r="R14">
        <f t="shared" si="4"/>
        <v>39868</v>
      </c>
      <c r="S14">
        <f t="shared" si="5"/>
        <v>60208</v>
      </c>
      <c r="T14">
        <f t="shared" si="6"/>
        <v>38708</v>
      </c>
      <c r="U14">
        <f t="shared" si="7"/>
        <v>47256</v>
      </c>
      <c r="W14" s="8" t="s">
        <v>5</v>
      </c>
      <c r="X14" s="9" t="s">
        <v>27</v>
      </c>
      <c r="Y14">
        <f t="shared" si="0"/>
        <v>1616</v>
      </c>
      <c r="Z14">
        <f t="shared" si="8"/>
        <v>5772</v>
      </c>
      <c r="AA14">
        <f t="shared" si="9"/>
        <v>-7388</v>
      </c>
    </row>
    <row r="15" spans="1:33" x14ac:dyDescent="0.3">
      <c r="A15" s="8" t="s">
        <v>5</v>
      </c>
      <c r="B15" s="9">
        <v>1</v>
      </c>
      <c r="C15" s="10">
        <v>2007</v>
      </c>
      <c r="D15" s="9" t="s">
        <v>28</v>
      </c>
      <c r="E15" s="10">
        <v>71210</v>
      </c>
      <c r="F15" s="10">
        <v>33482</v>
      </c>
      <c r="G15" s="10">
        <v>28883</v>
      </c>
      <c r="H15" s="10">
        <v>27594</v>
      </c>
      <c r="I15" s="10">
        <v>18781</v>
      </c>
      <c r="J15" s="10">
        <v>12966</v>
      </c>
      <c r="K15" s="10">
        <v>36251</v>
      </c>
      <c r="L15" s="10">
        <v>12231</v>
      </c>
      <c r="M15" s="10">
        <v>63268</v>
      </c>
      <c r="N15" s="12">
        <v>304666</v>
      </c>
      <c r="P15">
        <f t="shared" si="2"/>
        <v>63845</v>
      </c>
      <c r="Q15">
        <f t="shared" si="3"/>
        <v>45713</v>
      </c>
      <c r="R15">
        <f t="shared" si="4"/>
        <v>41849</v>
      </c>
      <c r="S15">
        <f t="shared" si="5"/>
        <v>62365</v>
      </c>
      <c r="T15">
        <f t="shared" si="6"/>
        <v>40560</v>
      </c>
      <c r="U15">
        <f t="shared" si="7"/>
        <v>48482</v>
      </c>
      <c r="W15" s="8" t="s">
        <v>5</v>
      </c>
      <c r="X15" s="9" t="s">
        <v>28</v>
      </c>
      <c r="Y15">
        <f t="shared" si="0"/>
        <v>1480</v>
      </c>
      <c r="Z15">
        <f t="shared" si="8"/>
        <v>5153</v>
      </c>
      <c r="AA15">
        <f t="shared" si="9"/>
        <v>-6633</v>
      </c>
    </row>
    <row r="16" spans="1:33" x14ac:dyDescent="0.3">
      <c r="A16" s="1" t="s">
        <v>5</v>
      </c>
      <c r="B16" s="4">
        <v>1</v>
      </c>
      <c r="C16">
        <v>2008</v>
      </c>
      <c r="D16" s="4" t="s">
        <v>29</v>
      </c>
      <c r="E16">
        <v>72846</v>
      </c>
      <c r="F16">
        <v>33453</v>
      </c>
      <c r="G16">
        <v>29734</v>
      </c>
      <c r="H16">
        <v>28420</v>
      </c>
      <c r="I16">
        <v>19756</v>
      </c>
      <c r="J16">
        <v>13525</v>
      </c>
      <c r="K16">
        <v>36533</v>
      </c>
      <c r="L16">
        <v>12958</v>
      </c>
      <c r="M16">
        <v>65570</v>
      </c>
      <c r="N16" s="3">
        <v>312795</v>
      </c>
      <c r="P16">
        <f t="shared" si="2"/>
        <v>64953</v>
      </c>
      <c r="Q16">
        <f t="shared" si="3"/>
        <v>46411</v>
      </c>
      <c r="R16">
        <f t="shared" si="4"/>
        <v>43259</v>
      </c>
      <c r="S16">
        <f t="shared" si="5"/>
        <v>63187</v>
      </c>
      <c r="T16">
        <f t="shared" si="6"/>
        <v>41945</v>
      </c>
      <c r="U16">
        <f t="shared" si="7"/>
        <v>49491</v>
      </c>
      <c r="W16" s="8" t="s">
        <v>5</v>
      </c>
      <c r="X16" s="9" t="s">
        <v>29</v>
      </c>
      <c r="Y16">
        <f t="shared" si="0"/>
        <v>1766</v>
      </c>
      <c r="Z16">
        <f t="shared" si="8"/>
        <v>4466</v>
      </c>
      <c r="AA16">
        <f t="shared" si="9"/>
        <v>-6232</v>
      </c>
    </row>
    <row r="17" spans="1:27" x14ac:dyDescent="0.3">
      <c r="A17" s="1" t="s">
        <v>5</v>
      </c>
      <c r="B17" s="4">
        <v>1</v>
      </c>
      <c r="C17">
        <v>2009</v>
      </c>
      <c r="D17" s="4" t="s">
        <v>30</v>
      </c>
      <c r="E17">
        <v>72555</v>
      </c>
      <c r="F17">
        <v>32054</v>
      </c>
      <c r="G17">
        <v>28919</v>
      </c>
      <c r="H17">
        <v>29103</v>
      </c>
      <c r="I17">
        <v>19159</v>
      </c>
      <c r="J17">
        <v>13295</v>
      </c>
      <c r="K17">
        <v>37926</v>
      </c>
      <c r="L17">
        <v>12780</v>
      </c>
      <c r="M17">
        <v>65245</v>
      </c>
      <c r="N17" s="3">
        <v>311036</v>
      </c>
      <c r="P17">
        <f t="shared" si="2"/>
        <v>67029</v>
      </c>
      <c r="Q17">
        <f t="shared" si="3"/>
        <v>44834</v>
      </c>
      <c r="R17">
        <f t="shared" si="4"/>
        <v>42214</v>
      </c>
      <c r="S17">
        <f t="shared" si="5"/>
        <v>60973</v>
      </c>
      <c r="T17">
        <f t="shared" si="6"/>
        <v>42398</v>
      </c>
      <c r="U17">
        <f t="shared" si="7"/>
        <v>50706</v>
      </c>
      <c r="W17" s="8" t="s">
        <v>5</v>
      </c>
      <c r="X17" s="9" t="s">
        <v>30</v>
      </c>
      <c r="Y17">
        <f t="shared" si="0"/>
        <v>6056</v>
      </c>
      <c r="Z17">
        <f t="shared" si="8"/>
        <v>2436</v>
      </c>
      <c r="AA17">
        <f t="shared" si="9"/>
        <v>-8492</v>
      </c>
    </row>
    <row r="18" spans="1:27" x14ac:dyDescent="0.3">
      <c r="A18" s="1" t="s">
        <v>5</v>
      </c>
      <c r="B18" s="4">
        <v>1</v>
      </c>
      <c r="C18">
        <v>2010</v>
      </c>
      <c r="D18" s="4" t="s">
        <v>31</v>
      </c>
      <c r="E18">
        <v>72724</v>
      </c>
      <c r="F18">
        <v>31207</v>
      </c>
      <c r="G18">
        <v>28903</v>
      </c>
      <c r="H18">
        <v>29369</v>
      </c>
      <c r="I18">
        <v>18950</v>
      </c>
      <c r="J18">
        <v>13081</v>
      </c>
      <c r="K18">
        <v>37991</v>
      </c>
      <c r="L18">
        <v>12752</v>
      </c>
      <c r="M18">
        <v>64560</v>
      </c>
      <c r="N18" s="3">
        <v>309537</v>
      </c>
      <c r="P18">
        <f t="shared" si="2"/>
        <v>67360</v>
      </c>
      <c r="Q18">
        <f t="shared" si="3"/>
        <v>43959</v>
      </c>
      <c r="R18">
        <f t="shared" si="4"/>
        <v>41984</v>
      </c>
      <c r="S18">
        <f t="shared" si="5"/>
        <v>60110</v>
      </c>
      <c r="T18">
        <f t="shared" si="6"/>
        <v>42450</v>
      </c>
      <c r="U18">
        <f t="shared" si="7"/>
        <v>50743</v>
      </c>
      <c r="W18" s="8" t="s">
        <v>5</v>
      </c>
      <c r="X18" s="9" t="s">
        <v>31</v>
      </c>
      <c r="Y18">
        <f t="shared" si="0"/>
        <v>7250</v>
      </c>
      <c r="Z18">
        <f t="shared" si="8"/>
        <v>1509</v>
      </c>
      <c r="AA18">
        <f t="shared" si="9"/>
        <v>-8759</v>
      </c>
    </row>
    <row r="19" spans="1:27" x14ac:dyDescent="0.3">
      <c r="A19" s="1" t="s">
        <v>5</v>
      </c>
      <c r="B19" s="4">
        <v>1</v>
      </c>
      <c r="C19">
        <v>2011</v>
      </c>
      <c r="D19" s="4" t="s">
        <v>32</v>
      </c>
      <c r="E19">
        <v>75215</v>
      </c>
      <c r="F19">
        <v>33459</v>
      </c>
      <c r="G19">
        <v>29445</v>
      </c>
      <c r="H19">
        <v>30131</v>
      </c>
      <c r="I19">
        <v>20163</v>
      </c>
      <c r="J19">
        <v>13883</v>
      </c>
      <c r="K19">
        <v>38632</v>
      </c>
      <c r="L19">
        <v>13164</v>
      </c>
      <c r="M19">
        <v>67216</v>
      </c>
      <c r="N19" s="3">
        <v>321308</v>
      </c>
      <c r="P19">
        <f t="shared" si="2"/>
        <v>68763</v>
      </c>
      <c r="Q19">
        <f t="shared" si="3"/>
        <v>46623</v>
      </c>
      <c r="R19">
        <f t="shared" si="4"/>
        <v>43328</v>
      </c>
      <c r="S19">
        <f t="shared" si="5"/>
        <v>62904</v>
      </c>
      <c r="T19">
        <f t="shared" si="6"/>
        <v>44014</v>
      </c>
      <c r="U19">
        <f t="shared" si="7"/>
        <v>51796</v>
      </c>
      <c r="W19" s="8" t="s">
        <v>5</v>
      </c>
      <c r="X19" s="9" t="s">
        <v>32</v>
      </c>
      <c r="Y19">
        <f t="shared" si="0"/>
        <v>5859</v>
      </c>
      <c r="Z19">
        <f t="shared" si="8"/>
        <v>2609</v>
      </c>
      <c r="AA19">
        <f t="shared" si="9"/>
        <v>-8468</v>
      </c>
    </row>
    <row r="20" spans="1:27" x14ac:dyDescent="0.3">
      <c r="A20" s="1" t="s">
        <v>5</v>
      </c>
      <c r="B20" s="4">
        <v>1</v>
      </c>
      <c r="C20">
        <v>2012</v>
      </c>
      <c r="D20" s="4" t="s">
        <v>33</v>
      </c>
      <c r="E20">
        <v>77612</v>
      </c>
      <c r="F20">
        <v>33082</v>
      </c>
      <c r="G20">
        <v>29931</v>
      </c>
      <c r="H20">
        <v>31326</v>
      </c>
      <c r="I20">
        <v>19987</v>
      </c>
      <c r="J20">
        <v>14098</v>
      </c>
      <c r="K20">
        <v>40279</v>
      </c>
      <c r="L20">
        <v>13047</v>
      </c>
      <c r="M20">
        <v>67742</v>
      </c>
      <c r="N20" s="3">
        <v>327104</v>
      </c>
      <c r="P20">
        <f t="shared" si="2"/>
        <v>71605</v>
      </c>
      <c r="Q20">
        <f t="shared" si="3"/>
        <v>46129</v>
      </c>
      <c r="R20">
        <f t="shared" si="4"/>
        <v>44029</v>
      </c>
      <c r="S20">
        <f t="shared" si="5"/>
        <v>63013</v>
      </c>
      <c r="T20">
        <f t="shared" si="6"/>
        <v>45424</v>
      </c>
      <c r="U20">
        <f t="shared" si="7"/>
        <v>53326</v>
      </c>
      <c r="W20" s="8" t="s">
        <v>5</v>
      </c>
      <c r="X20" s="9" t="s">
        <v>33</v>
      </c>
      <c r="Y20">
        <f t="shared" si="0"/>
        <v>8592</v>
      </c>
      <c r="Z20">
        <f t="shared" si="8"/>
        <v>705</v>
      </c>
      <c r="AA20">
        <f t="shared" si="9"/>
        <v>-9297</v>
      </c>
    </row>
    <row r="21" spans="1:27" x14ac:dyDescent="0.3">
      <c r="A21" s="1" t="s">
        <v>5</v>
      </c>
      <c r="B21" s="4">
        <v>1</v>
      </c>
      <c r="C21">
        <v>2013</v>
      </c>
      <c r="D21" s="4" t="s">
        <v>34</v>
      </c>
      <c r="E21">
        <v>78949</v>
      </c>
      <c r="F21">
        <v>34053</v>
      </c>
      <c r="G21">
        <v>30671</v>
      </c>
      <c r="H21">
        <v>30590</v>
      </c>
      <c r="I21">
        <v>20348</v>
      </c>
      <c r="J21">
        <v>13939</v>
      </c>
      <c r="K21">
        <v>39698</v>
      </c>
      <c r="L21">
        <v>13351</v>
      </c>
      <c r="M21">
        <v>67699</v>
      </c>
      <c r="N21" s="3">
        <v>329298</v>
      </c>
      <c r="O21">
        <v>8450553</v>
      </c>
      <c r="P21">
        <f t="shared" si="2"/>
        <v>70288</v>
      </c>
      <c r="Q21">
        <f t="shared" si="3"/>
        <v>47404</v>
      </c>
      <c r="R21">
        <f t="shared" si="4"/>
        <v>44610</v>
      </c>
      <c r="S21">
        <f t="shared" si="5"/>
        <v>64724</v>
      </c>
      <c r="T21">
        <f t="shared" si="6"/>
        <v>44529</v>
      </c>
      <c r="U21">
        <f t="shared" si="7"/>
        <v>53049</v>
      </c>
      <c r="W21" s="8" t="s">
        <v>5</v>
      </c>
      <c r="X21" s="9" t="s">
        <v>34</v>
      </c>
      <c r="Y21">
        <f t="shared" si="0"/>
        <v>5564</v>
      </c>
      <c r="Z21">
        <f t="shared" si="8"/>
        <v>2875</v>
      </c>
      <c r="AA21">
        <f t="shared" si="9"/>
        <v>-8439</v>
      </c>
    </row>
    <row r="22" spans="1:27" x14ac:dyDescent="0.3">
      <c r="O22">
        <f>ROUND((N21/O21)*100,2)</f>
        <v>3.9</v>
      </c>
    </row>
    <row r="23" spans="1:27" x14ac:dyDescent="0.3">
      <c r="A23" s="2" t="s">
        <v>6</v>
      </c>
      <c r="B23" s="4">
        <v>2</v>
      </c>
      <c r="C23">
        <v>1996</v>
      </c>
      <c r="D23" s="4" t="s">
        <v>17</v>
      </c>
      <c r="E23">
        <v>22830</v>
      </c>
      <c r="F23">
        <v>13250</v>
      </c>
      <c r="G23">
        <v>10167</v>
      </c>
      <c r="H23">
        <v>9135</v>
      </c>
      <c r="I23">
        <v>7714</v>
      </c>
      <c r="J23">
        <v>5158</v>
      </c>
      <c r="K23">
        <v>9943</v>
      </c>
      <c r="L23">
        <v>5126</v>
      </c>
      <c r="M23">
        <v>30707</v>
      </c>
      <c r="N23" s="3">
        <v>114030</v>
      </c>
      <c r="P23">
        <f t="shared" si="2"/>
        <v>19078</v>
      </c>
      <c r="Q23">
        <f t="shared" si="3"/>
        <v>18376</v>
      </c>
      <c r="R23">
        <f t="shared" si="4"/>
        <v>15325</v>
      </c>
      <c r="S23">
        <f t="shared" si="5"/>
        <v>23417</v>
      </c>
      <c r="T23">
        <f t="shared" si="6"/>
        <v>14293</v>
      </c>
      <c r="U23">
        <f t="shared" si="7"/>
        <v>15069</v>
      </c>
      <c r="W23" s="15" t="s">
        <v>6</v>
      </c>
      <c r="X23" s="9" t="s">
        <v>17</v>
      </c>
      <c r="Y23" s="17">
        <f t="shared" ref="Y23:Y40" si="10">P23-S23</f>
        <v>-4339</v>
      </c>
      <c r="Z23" s="17">
        <f t="shared" ref="Z23:Z40" si="11">Q23-T23</f>
        <v>4083</v>
      </c>
      <c r="AA23" s="17">
        <f t="shared" ref="AA23:AA40" si="12">R23-U23</f>
        <v>256</v>
      </c>
    </row>
    <row r="24" spans="1:27" x14ac:dyDescent="0.3">
      <c r="A24" s="2" t="s">
        <v>6</v>
      </c>
      <c r="B24" s="4">
        <v>2</v>
      </c>
      <c r="C24">
        <v>1997</v>
      </c>
      <c r="D24" s="4" t="s">
        <v>18</v>
      </c>
      <c r="E24">
        <v>23331</v>
      </c>
      <c r="F24">
        <v>13672</v>
      </c>
      <c r="G24">
        <v>10276</v>
      </c>
      <c r="H24">
        <v>9277</v>
      </c>
      <c r="I24">
        <v>8300</v>
      </c>
      <c r="J24">
        <v>5387</v>
      </c>
      <c r="K24">
        <v>9755</v>
      </c>
      <c r="L24">
        <v>5107</v>
      </c>
      <c r="M24">
        <v>30422</v>
      </c>
      <c r="N24" s="3">
        <v>115527</v>
      </c>
      <c r="P24">
        <f t="shared" si="2"/>
        <v>19032</v>
      </c>
      <c r="Q24">
        <f t="shared" si="3"/>
        <v>18779</v>
      </c>
      <c r="R24">
        <f t="shared" si="4"/>
        <v>15663</v>
      </c>
      <c r="S24">
        <f t="shared" si="5"/>
        <v>23948</v>
      </c>
      <c r="T24">
        <f t="shared" si="6"/>
        <v>14664</v>
      </c>
      <c r="U24">
        <f t="shared" si="7"/>
        <v>14862</v>
      </c>
      <c r="W24" s="15" t="s">
        <v>6</v>
      </c>
      <c r="X24" s="9" t="s">
        <v>18</v>
      </c>
      <c r="Y24" s="17">
        <f t="shared" si="10"/>
        <v>-4916</v>
      </c>
      <c r="Z24" s="17">
        <f t="shared" si="11"/>
        <v>4115</v>
      </c>
      <c r="AA24" s="17">
        <f t="shared" si="12"/>
        <v>801</v>
      </c>
    </row>
    <row r="25" spans="1:27" x14ac:dyDescent="0.3">
      <c r="A25" s="2" t="s">
        <v>6</v>
      </c>
      <c r="B25" s="4">
        <v>2</v>
      </c>
      <c r="C25">
        <v>1998</v>
      </c>
      <c r="D25" s="4" t="s">
        <v>19</v>
      </c>
      <c r="E25">
        <v>23841</v>
      </c>
      <c r="F25">
        <v>13145</v>
      </c>
      <c r="G25">
        <v>9951</v>
      </c>
      <c r="H25">
        <v>9590</v>
      </c>
      <c r="I25">
        <v>8451</v>
      </c>
      <c r="J25">
        <v>4880</v>
      </c>
      <c r="K25">
        <v>10408</v>
      </c>
      <c r="L25">
        <v>5090</v>
      </c>
      <c r="M25">
        <v>28823</v>
      </c>
      <c r="N25" s="3">
        <v>114179</v>
      </c>
      <c r="P25">
        <f t="shared" si="2"/>
        <v>19998</v>
      </c>
      <c r="Q25">
        <f t="shared" si="3"/>
        <v>18235</v>
      </c>
      <c r="R25">
        <f t="shared" si="4"/>
        <v>14831</v>
      </c>
      <c r="S25">
        <f t="shared" si="5"/>
        <v>23096</v>
      </c>
      <c r="T25">
        <f t="shared" si="6"/>
        <v>14470</v>
      </c>
      <c r="U25">
        <f t="shared" si="7"/>
        <v>15498</v>
      </c>
      <c r="W25" s="15" t="s">
        <v>6</v>
      </c>
      <c r="X25" s="9" t="s">
        <v>19</v>
      </c>
      <c r="Y25" s="17">
        <f t="shared" si="10"/>
        <v>-3098</v>
      </c>
      <c r="Z25" s="17">
        <f t="shared" si="11"/>
        <v>3765</v>
      </c>
      <c r="AA25" s="17">
        <f t="shared" si="12"/>
        <v>-667</v>
      </c>
    </row>
    <row r="26" spans="1:27" x14ac:dyDescent="0.3">
      <c r="A26" s="2" t="s">
        <v>6</v>
      </c>
      <c r="B26" s="4">
        <v>2</v>
      </c>
      <c r="C26">
        <v>1999</v>
      </c>
      <c r="D26" s="4" t="s">
        <v>20</v>
      </c>
      <c r="E26">
        <v>23315</v>
      </c>
      <c r="F26">
        <v>12977</v>
      </c>
      <c r="G26">
        <v>9874</v>
      </c>
      <c r="H26">
        <v>9304</v>
      </c>
      <c r="I26">
        <v>8080</v>
      </c>
      <c r="J26">
        <v>5252</v>
      </c>
      <c r="K26">
        <v>10430</v>
      </c>
      <c r="L26">
        <v>5279</v>
      </c>
      <c r="M26">
        <v>29280</v>
      </c>
      <c r="N26" s="3">
        <v>113791</v>
      </c>
      <c r="P26">
        <f t="shared" si="2"/>
        <v>19734</v>
      </c>
      <c r="Q26">
        <f t="shared" si="3"/>
        <v>18256</v>
      </c>
      <c r="R26">
        <f t="shared" si="4"/>
        <v>15126</v>
      </c>
      <c r="S26">
        <f t="shared" si="5"/>
        <v>22851</v>
      </c>
      <c r="T26">
        <f t="shared" si="6"/>
        <v>14556</v>
      </c>
      <c r="U26">
        <f t="shared" si="7"/>
        <v>15709</v>
      </c>
      <c r="W26" s="15" t="s">
        <v>6</v>
      </c>
      <c r="X26" s="9" t="s">
        <v>20</v>
      </c>
      <c r="Y26" s="17">
        <f t="shared" si="10"/>
        <v>-3117</v>
      </c>
      <c r="Z26" s="17">
        <f t="shared" si="11"/>
        <v>3700</v>
      </c>
      <c r="AA26" s="17">
        <f t="shared" si="12"/>
        <v>-583</v>
      </c>
    </row>
    <row r="27" spans="1:27" x14ac:dyDescent="0.3">
      <c r="A27" s="2" t="s">
        <v>6</v>
      </c>
      <c r="B27" s="4">
        <v>2</v>
      </c>
      <c r="C27">
        <v>2000</v>
      </c>
      <c r="D27" s="4" t="s">
        <v>21</v>
      </c>
      <c r="E27">
        <v>22702</v>
      </c>
      <c r="F27">
        <v>13155</v>
      </c>
      <c r="G27">
        <v>9288</v>
      </c>
      <c r="H27">
        <v>8790</v>
      </c>
      <c r="I27">
        <v>7986</v>
      </c>
      <c r="J27">
        <v>4921</v>
      </c>
      <c r="K27">
        <v>10099</v>
      </c>
      <c r="L27">
        <v>4754</v>
      </c>
      <c r="M27">
        <v>27859</v>
      </c>
      <c r="N27" s="3">
        <v>109554</v>
      </c>
      <c r="P27">
        <f t="shared" si="2"/>
        <v>18889</v>
      </c>
      <c r="Q27">
        <f t="shared" si="3"/>
        <v>17909</v>
      </c>
      <c r="R27">
        <f t="shared" si="4"/>
        <v>14209</v>
      </c>
      <c r="S27">
        <f t="shared" si="5"/>
        <v>22443</v>
      </c>
      <c r="T27">
        <f t="shared" si="6"/>
        <v>13711</v>
      </c>
      <c r="U27">
        <f t="shared" si="7"/>
        <v>14853</v>
      </c>
      <c r="W27" s="15" t="s">
        <v>6</v>
      </c>
      <c r="X27" s="9" t="s">
        <v>21</v>
      </c>
      <c r="Y27" s="17">
        <f t="shared" si="10"/>
        <v>-3554</v>
      </c>
      <c r="Z27" s="17">
        <f t="shared" si="11"/>
        <v>4198</v>
      </c>
      <c r="AA27" s="17">
        <f t="shared" si="12"/>
        <v>-644</v>
      </c>
    </row>
    <row r="28" spans="1:27" x14ac:dyDescent="0.3">
      <c r="A28" s="2" t="s">
        <v>6</v>
      </c>
      <c r="B28" s="4">
        <v>2</v>
      </c>
      <c r="C28">
        <v>2001</v>
      </c>
      <c r="D28" s="4" t="s">
        <v>22</v>
      </c>
      <c r="E28">
        <v>23096</v>
      </c>
      <c r="F28">
        <v>13323</v>
      </c>
      <c r="G28">
        <v>10358</v>
      </c>
      <c r="H28">
        <v>8625</v>
      </c>
      <c r="I28">
        <v>8480</v>
      </c>
      <c r="J28">
        <v>5096</v>
      </c>
      <c r="K28">
        <v>10072</v>
      </c>
      <c r="L28">
        <v>5152</v>
      </c>
      <c r="M28">
        <v>28686</v>
      </c>
      <c r="N28" s="3">
        <v>112888</v>
      </c>
      <c r="P28">
        <f t="shared" si="2"/>
        <v>18697</v>
      </c>
      <c r="Q28">
        <f t="shared" si="3"/>
        <v>18475</v>
      </c>
      <c r="R28">
        <f t="shared" si="4"/>
        <v>15454</v>
      </c>
      <c r="S28">
        <f t="shared" si="5"/>
        <v>23681</v>
      </c>
      <c r="T28">
        <f t="shared" si="6"/>
        <v>13721</v>
      </c>
      <c r="U28">
        <f t="shared" si="7"/>
        <v>15224</v>
      </c>
      <c r="W28" s="15" t="s">
        <v>6</v>
      </c>
      <c r="X28" s="9" t="s">
        <v>22</v>
      </c>
      <c r="Y28" s="17">
        <f t="shared" si="10"/>
        <v>-4984</v>
      </c>
      <c r="Z28" s="17">
        <f t="shared" si="11"/>
        <v>4754</v>
      </c>
      <c r="AA28" s="17">
        <f t="shared" si="12"/>
        <v>230</v>
      </c>
    </row>
    <row r="29" spans="1:27" x14ac:dyDescent="0.3">
      <c r="A29" s="2" t="s">
        <v>6</v>
      </c>
      <c r="B29" s="4">
        <v>2</v>
      </c>
      <c r="C29">
        <v>2002</v>
      </c>
      <c r="D29" s="6" t="s">
        <v>23</v>
      </c>
      <c r="E29">
        <v>11514</v>
      </c>
      <c r="F29">
        <v>6185</v>
      </c>
      <c r="G29">
        <v>4656</v>
      </c>
      <c r="H29">
        <v>4529</v>
      </c>
      <c r="I29">
        <v>3956</v>
      </c>
      <c r="J29">
        <v>2599</v>
      </c>
      <c r="K29">
        <v>5626</v>
      </c>
      <c r="L29">
        <v>2425</v>
      </c>
      <c r="M29">
        <v>13372</v>
      </c>
      <c r="N29" s="3">
        <v>54862</v>
      </c>
      <c r="P29">
        <f t="shared" si="2"/>
        <v>10155</v>
      </c>
      <c r="Q29">
        <f t="shared" si="3"/>
        <v>8610</v>
      </c>
      <c r="R29">
        <f t="shared" si="4"/>
        <v>7255</v>
      </c>
      <c r="S29">
        <f t="shared" si="5"/>
        <v>10841</v>
      </c>
      <c r="T29">
        <f t="shared" si="6"/>
        <v>7128</v>
      </c>
      <c r="U29">
        <f t="shared" si="7"/>
        <v>8051</v>
      </c>
      <c r="W29" s="15" t="s">
        <v>6</v>
      </c>
      <c r="X29" s="9" t="s">
        <v>23</v>
      </c>
      <c r="Y29">
        <f t="shared" si="10"/>
        <v>-686</v>
      </c>
      <c r="Z29">
        <f t="shared" si="11"/>
        <v>1482</v>
      </c>
      <c r="AA29">
        <f t="shared" si="12"/>
        <v>-796</v>
      </c>
    </row>
    <row r="30" spans="1:27" x14ac:dyDescent="0.3">
      <c r="A30" s="2" t="s">
        <v>6</v>
      </c>
      <c r="B30" s="4">
        <v>2</v>
      </c>
      <c r="C30">
        <v>2003</v>
      </c>
      <c r="D30" s="9" t="s">
        <v>24</v>
      </c>
      <c r="E30">
        <v>11871</v>
      </c>
      <c r="F30">
        <v>6373</v>
      </c>
      <c r="G30">
        <v>4674</v>
      </c>
      <c r="H30">
        <v>4355</v>
      </c>
      <c r="I30">
        <v>4053</v>
      </c>
      <c r="J30">
        <v>2517</v>
      </c>
      <c r="K30">
        <v>5093</v>
      </c>
      <c r="L30">
        <v>2367</v>
      </c>
      <c r="M30">
        <v>13834</v>
      </c>
      <c r="N30" s="3">
        <v>55137</v>
      </c>
      <c r="P30">
        <f t="shared" si="2"/>
        <v>9448</v>
      </c>
      <c r="Q30">
        <f t="shared" si="3"/>
        <v>8740</v>
      </c>
      <c r="R30">
        <f t="shared" si="4"/>
        <v>7191</v>
      </c>
      <c r="S30">
        <f t="shared" si="5"/>
        <v>11047</v>
      </c>
      <c r="T30">
        <f t="shared" si="6"/>
        <v>6872</v>
      </c>
      <c r="U30">
        <f t="shared" si="7"/>
        <v>7460</v>
      </c>
      <c r="W30" s="15" t="s">
        <v>6</v>
      </c>
      <c r="X30" s="9" t="s">
        <v>24</v>
      </c>
      <c r="Y30">
        <f t="shared" si="10"/>
        <v>-1599</v>
      </c>
      <c r="Z30">
        <f t="shared" si="11"/>
        <v>1868</v>
      </c>
      <c r="AA30">
        <f t="shared" si="12"/>
        <v>-269</v>
      </c>
    </row>
    <row r="31" spans="1:27" x14ac:dyDescent="0.3">
      <c r="A31" s="2" t="s">
        <v>6</v>
      </c>
      <c r="B31" s="4">
        <v>2</v>
      </c>
      <c r="C31">
        <v>2004</v>
      </c>
      <c r="D31" s="9" t="s">
        <v>25</v>
      </c>
      <c r="E31">
        <v>12349</v>
      </c>
      <c r="F31">
        <v>6689</v>
      </c>
      <c r="G31">
        <v>5084</v>
      </c>
      <c r="H31">
        <v>4528</v>
      </c>
      <c r="I31">
        <v>4090</v>
      </c>
      <c r="J31">
        <v>2581</v>
      </c>
      <c r="K31">
        <v>5888</v>
      </c>
      <c r="L31">
        <v>2713</v>
      </c>
      <c r="M31">
        <v>13908</v>
      </c>
      <c r="N31" s="3">
        <v>57830</v>
      </c>
      <c r="P31">
        <f t="shared" si="2"/>
        <v>10416</v>
      </c>
      <c r="Q31">
        <f t="shared" si="3"/>
        <v>9402</v>
      </c>
      <c r="R31">
        <f t="shared" si="4"/>
        <v>7665</v>
      </c>
      <c r="S31">
        <f t="shared" si="5"/>
        <v>11773</v>
      </c>
      <c r="T31">
        <f t="shared" si="6"/>
        <v>7109</v>
      </c>
      <c r="U31">
        <f t="shared" si="7"/>
        <v>8601</v>
      </c>
      <c r="W31" s="15" t="s">
        <v>6</v>
      </c>
      <c r="X31" s="9" t="s">
        <v>25</v>
      </c>
      <c r="Y31">
        <f t="shared" si="10"/>
        <v>-1357</v>
      </c>
      <c r="Z31">
        <f t="shared" si="11"/>
        <v>2293</v>
      </c>
      <c r="AA31">
        <f t="shared" si="12"/>
        <v>-936</v>
      </c>
    </row>
    <row r="32" spans="1:27" x14ac:dyDescent="0.3">
      <c r="A32" s="2" t="s">
        <v>6</v>
      </c>
      <c r="B32" s="4">
        <v>2</v>
      </c>
      <c r="C32">
        <v>2005</v>
      </c>
      <c r="D32" s="9" t="s">
        <v>26</v>
      </c>
      <c r="E32">
        <v>12323</v>
      </c>
      <c r="F32">
        <v>7068</v>
      </c>
      <c r="G32">
        <v>4839</v>
      </c>
      <c r="H32">
        <v>4771</v>
      </c>
      <c r="I32">
        <v>4288</v>
      </c>
      <c r="J32">
        <v>2672</v>
      </c>
      <c r="K32">
        <v>5912</v>
      </c>
      <c r="L32">
        <v>2716</v>
      </c>
      <c r="M32">
        <v>14277</v>
      </c>
      <c r="N32" s="3">
        <v>58866</v>
      </c>
      <c r="P32">
        <f t="shared" si="2"/>
        <v>10683</v>
      </c>
      <c r="Q32">
        <f t="shared" si="3"/>
        <v>9784</v>
      </c>
      <c r="R32">
        <f t="shared" si="4"/>
        <v>7511</v>
      </c>
      <c r="S32">
        <f t="shared" si="5"/>
        <v>11907</v>
      </c>
      <c r="T32">
        <f t="shared" si="6"/>
        <v>7443</v>
      </c>
      <c r="U32">
        <f t="shared" si="7"/>
        <v>8628</v>
      </c>
      <c r="W32" s="15" t="s">
        <v>6</v>
      </c>
      <c r="X32" s="9" t="s">
        <v>26</v>
      </c>
      <c r="Y32">
        <f t="shared" si="10"/>
        <v>-1224</v>
      </c>
      <c r="Z32">
        <f t="shared" si="11"/>
        <v>2341</v>
      </c>
      <c r="AA32">
        <f t="shared" si="12"/>
        <v>-1117</v>
      </c>
    </row>
    <row r="33" spans="1:27" x14ac:dyDescent="0.3">
      <c r="A33" s="2" t="s">
        <v>6</v>
      </c>
      <c r="B33" s="4">
        <v>2</v>
      </c>
      <c r="C33">
        <v>2006</v>
      </c>
      <c r="D33" s="9" t="s">
        <v>27</v>
      </c>
      <c r="E33">
        <v>12568</v>
      </c>
      <c r="F33">
        <v>7154</v>
      </c>
      <c r="G33">
        <v>5137</v>
      </c>
      <c r="H33">
        <v>4740</v>
      </c>
      <c r="I33">
        <v>4443</v>
      </c>
      <c r="J33">
        <v>2680</v>
      </c>
      <c r="K33">
        <v>5703</v>
      </c>
      <c r="L33">
        <v>2794</v>
      </c>
      <c r="M33">
        <v>14521</v>
      </c>
      <c r="N33" s="3">
        <v>59740</v>
      </c>
      <c r="P33">
        <f t="shared" si="2"/>
        <v>10443</v>
      </c>
      <c r="Q33">
        <f t="shared" si="3"/>
        <v>9948</v>
      </c>
      <c r="R33">
        <f t="shared" si="4"/>
        <v>7817</v>
      </c>
      <c r="S33">
        <f t="shared" si="5"/>
        <v>12291</v>
      </c>
      <c r="T33">
        <f t="shared" si="6"/>
        <v>7420</v>
      </c>
      <c r="U33">
        <f t="shared" si="7"/>
        <v>8497</v>
      </c>
      <c r="W33" s="15" t="s">
        <v>6</v>
      </c>
      <c r="X33" s="9" t="s">
        <v>27</v>
      </c>
      <c r="Y33">
        <f t="shared" si="10"/>
        <v>-1848</v>
      </c>
      <c r="Z33">
        <f t="shared" si="11"/>
        <v>2528</v>
      </c>
      <c r="AA33">
        <f t="shared" si="12"/>
        <v>-680</v>
      </c>
    </row>
    <row r="34" spans="1:27" x14ac:dyDescent="0.3">
      <c r="A34" s="2" t="s">
        <v>6</v>
      </c>
      <c r="B34" s="4">
        <v>2</v>
      </c>
      <c r="C34">
        <v>2007</v>
      </c>
      <c r="D34" s="9" t="s">
        <v>28</v>
      </c>
      <c r="E34">
        <v>12618</v>
      </c>
      <c r="F34">
        <v>7481</v>
      </c>
      <c r="G34">
        <v>5376</v>
      </c>
      <c r="H34">
        <v>4775</v>
      </c>
      <c r="I34">
        <v>4478</v>
      </c>
      <c r="J34">
        <v>2822</v>
      </c>
      <c r="K34">
        <v>5673</v>
      </c>
      <c r="L34">
        <v>2649</v>
      </c>
      <c r="M34">
        <v>14248</v>
      </c>
      <c r="N34" s="3">
        <v>60120</v>
      </c>
      <c r="P34">
        <f t="shared" si="2"/>
        <v>10448</v>
      </c>
      <c r="Q34">
        <f t="shared" si="3"/>
        <v>10130</v>
      </c>
      <c r="R34">
        <f t="shared" si="4"/>
        <v>8198</v>
      </c>
      <c r="S34">
        <f t="shared" si="5"/>
        <v>12857</v>
      </c>
      <c r="T34">
        <f t="shared" si="6"/>
        <v>7597</v>
      </c>
      <c r="U34">
        <f t="shared" si="7"/>
        <v>8322</v>
      </c>
      <c r="W34" s="15" t="s">
        <v>6</v>
      </c>
      <c r="X34" s="9" t="s">
        <v>28</v>
      </c>
      <c r="Y34">
        <f t="shared" si="10"/>
        <v>-2409</v>
      </c>
      <c r="Z34">
        <f t="shared" si="11"/>
        <v>2533</v>
      </c>
      <c r="AA34">
        <f t="shared" si="12"/>
        <v>-124</v>
      </c>
    </row>
    <row r="35" spans="1:27" x14ac:dyDescent="0.3">
      <c r="A35" s="2" t="s">
        <v>6</v>
      </c>
      <c r="B35" s="4">
        <v>2</v>
      </c>
      <c r="C35">
        <v>2008</v>
      </c>
      <c r="D35" s="4" t="s">
        <v>29</v>
      </c>
      <c r="E35">
        <v>12858</v>
      </c>
      <c r="F35">
        <v>7216</v>
      </c>
      <c r="G35">
        <v>5155</v>
      </c>
      <c r="H35">
        <v>4923</v>
      </c>
      <c r="I35">
        <v>4613</v>
      </c>
      <c r="J35">
        <v>2996</v>
      </c>
      <c r="K35">
        <v>5784</v>
      </c>
      <c r="L35">
        <v>2868</v>
      </c>
      <c r="M35">
        <v>14265</v>
      </c>
      <c r="N35" s="3">
        <v>60678</v>
      </c>
      <c r="P35">
        <f t="shared" si="2"/>
        <v>10707</v>
      </c>
      <c r="Q35">
        <f t="shared" si="3"/>
        <v>10084</v>
      </c>
      <c r="R35">
        <f t="shared" si="4"/>
        <v>8151</v>
      </c>
      <c r="S35">
        <f t="shared" si="5"/>
        <v>12371</v>
      </c>
      <c r="T35">
        <f t="shared" si="6"/>
        <v>7919</v>
      </c>
      <c r="U35">
        <f t="shared" si="7"/>
        <v>8652</v>
      </c>
      <c r="W35" s="15" t="s">
        <v>6</v>
      </c>
      <c r="X35" s="9" t="s">
        <v>29</v>
      </c>
      <c r="Y35">
        <f t="shared" si="10"/>
        <v>-1664</v>
      </c>
      <c r="Z35">
        <f t="shared" si="11"/>
        <v>2165</v>
      </c>
      <c r="AA35">
        <f t="shared" si="12"/>
        <v>-501</v>
      </c>
    </row>
    <row r="36" spans="1:27" x14ac:dyDescent="0.3">
      <c r="A36" s="2" t="s">
        <v>6</v>
      </c>
      <c r="B36" s="4">
        <v>2</v>
      </c>
      <c r="C36">
        <v>2009</v>
      </c>
      <c r="D36" s="4" t="s">
        <v>30</v>
      </c>
      <c r="E36">
        <v>12419</v>
      </c>
      <c r="F36">
        <v>6503</v>
      </c>
      <c r="G36">
        <v>4956</v>
      </c>
      <c r="H36">
        <v>4983</v>
      </c>
      <c r="I36">
        <v>4374</v>
      </c>
      <c r="J36">
        <v>2843</v>
      </c>
      <c r="K36">
        <v>5693</v>
      </c>
      <c r="L36">
        <v>2732</v>
      </c>
      <c r="M36">
        <v>13841</v>
      </c>
      <c r="N36" s="3">
        <v>58344</v>
      </c>
      <c r="P36">
        <f t="shared" si="2"/>
        <v>10676</v>
      </c>
      <c r="Q36">
        <f t="shared" si="3"/>
        <v>9235</v>
      </c>
      <c r="R36">
        <f t="shared" si="4"/>
        <v>7799</v>
      </c>
      <c r="S36">
        <f t="shared" si="5"/>
        <v>11459</v>
      </c>
      <c r="T36">
        <f t="shared" si="6"/>
        <v>7826</v>
      </c>
      <c r="U36">
        <f t="shared" si="7"/>
        <v>8425</v>
      </c>
      <c r="W36" s="15" t="s">
        <v>6</v>
      </c>
      <c r="X36" s="9" t="s">
        <v>30</v>
      </c>
      <c r="Y36">
        <f t="shared" si="10"/>
        <v>-783</v>
      </c>
      <c r="Z36">
        <f t="shared" si="11"/>
        <v>1409</v>
      </c>
      <c r="AA36">
        <f t="shared" si="12"/>
        <v>-626</v>
      </c>
    </row>
    <row r="37" spans="1:27" x14ac:dyDescent="0.3">
      <c r="A37" s="2" t="s">
        <v>6</v>
      </c>
      <c r="B37" s="4">
        <v>2</v>
      </c>
      <c r="C37">
        <v>2010</v>
      </c>
      <c r="D37" s="4" t="s">
        <v>31</v>
      </c>
      <c r="E37">
        <v>12032</v>
      </c>
      <c r="F37">
        <v>6187</v>
      </c>
      <c r="G37">
        <v>4679</v>
      </c>
      <c r="H37">
        <v>4682</v>
      </c>
      <c r="I37">
        <v>4096</v>
      </c>
      <c r="J37">
        <v>2626</v>
      </c>
      <c r="K37">
        <v>5317</v>
      </c>
      <c r="L37">
        <v>2589</v>
      </c>
      <c r="M37">
        <v>12898</v>
      </c>
      <c r="N37" s="3">
        <v>55106</v>
      </c>
      <c r="P37">
        <f t="shared" si="2"/>
        <v>9999</v>
      </c>
      <c r="Q37">
        <f t="shared" si="3"/>
        <v>8776</v>
      </c>
      <c r="R37">
        <f t="shared" si="4"/>
        <v>7305</v>
      </c>
      <c r="S37">
        <f t="shared" si="5"/>
        <v>10866</v>
      </c>
      <c r="T37">
        <f t="shared" si="6"/>
        <v>7308</v>
      </c>
      <c r="U37">
        <f t="shared" si="7"/>
        <v>7906</v>
      </c>
      <c r="W37" s="15" t="s">
        <v>6</v>
      </c>
      <c r="X37" s="9" t="s">
        <v>31</v>
      </c>
      <c r="Y37">
        <f t="shared" si="10"/>
        <v>-867</v>
      </c>
      <c r="Z37">
        <f t="shared" si="11"/>
        <v>1468</v>
      </c>
      <c r="AA37">
        <f t="shared" si="12"/>
        <v>-601</v>
      </c>
    </row>
    <row r="38" spans="1:27" x14ac:dyDescent="0.3">
      <c r="A38" s="2" t="s">
        <v>6</v>
      </c>
      <c r="B38" s="4">
        <v>2</v>
      </c>
      <c r="C38">
        <v>2011</v>
      </c>
      <c r="D38" s="4" t="s">
        <v>32</v>
      </c>
      <c r="E38">
        <v>12244</v>
      </c>
      <c r="F38">
        <v>6697</v>
      </c>
      <c r="G38">
        <v>4809</v>
      </c>
      <c r="H38">
        <v>4670</v>
      </c>
      <c r="I38">
        <v>4261</v>
      </c>
      <c r="J38">
        <v>2741</v>
      </c>
      <c r="K38">
        <v>5343</v>
      </c>
      <c r="L38">
        <v>2663</v>
      </c>
      <c r="M38">
        <v>13577</v>
      </c>
      <c r="N38" s="3">
        <v>57005</v>
      </c>
      <c r="P38">
        <f t="shared" si="2"/>
        <v>10013</v>
      </c>
      <c r="Q38">
        <f t="shared" si="3"/>
        <v>9360</v>
      </c>
      <c r="R38">
        <f t="shared" si="4"/>
        <v>7550</v>
      </c>
      <c r="S38">
        <f t="shared" si="5"/>
        <v>11506</v>
      </c>
      <c r="T38">
        <f t="shared" si="6"/>
        <v>7411</v>
      </c>
      <c r="U38">
        <f t="shared" si="7"/>
        <v>8006</v>
      </c>
      <c r="W38" s="15" t="s">
        <v>6</v>
      </c>
      <c r="X38" s="9" t="s">
        <v>32</v>
      </c>
      <c r="Y38">
        <f t="shared" si="10"/>
        <v>-1493</v>
      </c>
      <c r="Z38">
        <f t="shared" si="11"/>
        <v>1949</v>
      </c>
      <c r="AA38">
        <f t="shared" si="12"/>
        <v>-456</v>
      </c>
    </row>
    <row r="39" spans="1:27" x14ac:dyDescent="0.3">
      <c r="A39" s="2" t="s">
        <v>6</v>
      </c>
      <c r="B39" s="4">
        <v>2</v>
      </c>
      <c r="C39">
        <v>2012</v>
      </c>
      <c r="D39" s="4" t="s">
        <v>33</v>
      </c>
      <c r="E39">
        <v>12372</v>
      </c>
      <c r="F39">
        <v>6547</v>
      </c>
      <c r="G39">
        <v>4851</v>
      </c>
      <c r="H39">
        <v>4926</v>
      </c>
      <c r="I39">
        <v>4215</v>
      </c>
      <c r="J39">
        <v>2743</v>
      </c>
      <c r="K39">
        <v>5320</v>
      </c>
      <c r="L39">
        <v>2557</v>
      </c>
      <c r="M39">
        <v>13174</v>
      </c>
      <c r="N39" s="3">
        <v>56705</v>
      </c>
      <c r="P39">
        <f t="shared" si="2"/>
        <v>10246</v>
      </c>
      <c r="Q39">
        <f t="shared" si="3"/>
        <v>9104</v>
      </c>
      <c r="R39">
        <f t="shared" si="4"/>
        <v>7594</v>
      </c>
      <c r="S39">
        <f t="shared" si="5"/>
        <v>11398</v>
      </c>
      <c r="T39">
        <f t="shared" si="6"/>
        <v>7669</v>
      </c>
      <c r="U39">
        <f t="shared" si="7"/>
        <v>7877</v>
      </c>
      <c r="W39" s="15" t="s">
        <v>6</v>
      </c>
      <c r="X39" s="9" t="s">
        <v>33</v>
      </c>
      <c r="Y39">
        <f t="shared" si="10"/>
        <v>-1152</v>
      </c>
      <c r="Z39">
        <f t="shared" si="11"/>
        <v>1435</v>
      </c>
      <c r="AA39">
        <f t="shared" si="12"/>
        <v>-283</v>
      </c>
    </row>
    <row r="40" spans="1:27" x14ac:dyDescent="0.3">
      <c r="A40" s="2" t="s">
        <v>6</v>
      </c>
      <c r="B40" s="4">
        <v>2</v>
      </c>
      <c r="C40">
        <v>2013</v>
      </c>
      <c r="D40" s="4" t="s">
        <v>34</v>
      </c>
      <c r="E40">
        <v>12221</v>
      </c>
      <c r="F40">
        <v>6530</v>
      </c>
      <c r="G40">
        <v>4735</v>
      </c>
      <c r="H40">
        <v>4733</v>
      </c>
      <c r="I40">
        <v>4256</v>
      </c>
      <c r="J40">
        <v>2736</v>
      </c>
      <c r="K40">
        <v>5303</v>
      </c>
      <c r="L40">
        <v>2595</v>
      </c>
      <c r="M40">
        <v>12943</v>
      </c>
      <c r="N40" s="3">
        <v>56052</v>
      </c>
      <c r="P40">
        <f t="shared" si="2"/>
        <v>10036</v>
      </c>
      <c r="Q40">
        <f t="shared" si="3"/>
        <v>9125</v>
      </c>
      <c r="R40">
        <f t="shared" si="4"/>
        <v>7471</v>
      </c>
      <c r="S40">
        <f t="shared" si="5"/>
        <v>11265</v>
      </c>
      <c r="T40">
        <f t="shared" si="6"/>
        <v>7469</v>
      </c>
      <c r="U40">
        <f t="shared" si="7"/>
        <v>7898</v>
      </c>
      <c r="W40" s="15" t="s">
        <v>6</v>
      </c>
      <c r="X40" s="9" t="s">
        <v>34</v>
      </c>
      <c r="Y40">
        <f t="shared" si="10"/>
        <v>-1229</v>
      </c>
      <c r="Z40">
        <f t="shared" si="11"/>
        <v>1656</v>
      </c>
      <c r="AA40">
        <f t="shared" si="12"/>
        <v>-427</v>
      </c>
    </row>
    <row r="41" spans="1:27" x14ac:dyDescent="0.3">
      <c r="A41" s="2"/>
      <c r="W41" s="15"/>
    </row>
    <row r="42" spans="1:27" x14ac:dyDescent="0.3">
      <c r="A42" s="1">
        <v>1824</v>
      </c>
      <c r="B42" s="4">
        <v>3</v>
      </c>
      <c r="C42">
        <v>1996</v>
      </c>
      <c r="D42" s="4" t="s">
        <v>17</v>
      </c>
      <c r="E42">
        <v>24039</v>
      </c>
      <c r="F42">
        <v>8272</v>
      </c>
      <c r="G42">
        <v>8262</v>
      </c>
      <c r="H42">
        <v>10083</v>
      </c>
      <c r="I42">
        <v>6227</v>
      </c>
      <c r="J42">
        <v>4318</v>
      </c>
      <c r="K42">
        <v>13707</v>
      </c>
      <c r="L42">
        <v>4436</v>
      </c>
      <c r="M42">
        <v>26874</v>
      </c>
      <c r="N42" s="3">
        <v>106218</v>
      </c>
      <c r="P42">
        <f t="shared" si="2"/>
        <v>23790</v>
      </c>
      <c r="Q42">
        <f t="shared" si="3"/>
        <v>12708</v>
      </c>
      <c r="R42">
        <f t="shared" si="4"/>
        <v>12580</v>
      </c>
      <c r="S42">
        <f t="shared" si="5"/>
        <v>16534</v>
      </c>
      <c r="T42">
        <f t="shared" si="6"/>
        <v>14401</v>
      </c>
      <c r="U42">
        <f t="shared" si="7"/>
        <v>18143</v>
      </c>
      <c r="W42" s="8">
        <v>1824</v>
      </c>
      <c r="X42" s="9" t="s">
        <v>17</v>
      </c>
      <c r="Y42" s="17">
        <f t="shared" ref="Y42:Y59" si="13">P42-S42</f>
        <v>7256</v>
      </c>
      <c r="Z42" s="17">
        <f t="shared" ref="Z42:Z59" si="14">Q42-T42</f>
        <v>-1693</v>
      </c>
      <c r="AA42" s="17">
        <f t="shared" ref="AA42:AA59" si="15">R42-U42</f>
        <v>-5563</v>
      </c>
    </row>
    <row r="43" spans="1:27" x14ac:dyDescent="0.3">
      <c r="A43" s="1">
        <v>1824</v>
      </c>
      <c r="B43" s="4">
        <v>3</v>
      </c>
      <c r="C43">
        <v>1997</v>
      </c>
      <c r="D43" s="4" t="s">
        <v>18</v>
      </c>
      <c r="E43">
        <v>23594</v>
      </c>
      <c r="F43">
        <v>7677</v>
      </c>
      <c r="G43">
        <v>7840</v>
      </c>
      <c r="H43">
        <v>10889</v>
      </c>
      <c r="I43">
        <v>6230</v>
      </c>
      <c r="J43">
        <v>4337</v>
      </c>
      <c r="K43">
        <v>13631</v>
      </c>
      <c r="L43">
        <v>4558</v>
      </c>
      <c r="M43">
        <v>26108</v>
      </c>
      <c r="N43" s="3">
        <v>104864</v>
      </c>
      <c r="P43">
        <f t="shared" si="2"/>
        <v>24520</v>
      </c>
      <c r="Q43">
        <f t="shared" si="3"/>
        <v>12235</v>
      </c>
      <c r="R43">
        <f t="shared" si="4"/>
        <v>12177</v>
      </c>
      <c r="S43">
        <f t="shared" si="5"/>
        <v>15517</v>
      </c>
      <c r="T43">
        <f t="shared" si="6"/>
        <v>15226</v>
      </c>
      <c r="U43">
        <f t="shared" si="7"/>
        <v>18189</v>
      </c>
      <c r="W43" s="8">
        <v>1824</v>
      </c>
      <c r="X43" s="9" t="s">
        <v>18</v>
      </c>
      <c r="Y43" s="17">
        <f t="shared" si="13"/>
        <v>9003</v>
      </c>
      <c r="Z43" s="17">
        <f t="shared" si="14"/>
        <v>-2991</v>
      </c>
      <c r="AA43" s="17">
        <f t="shared" si="15"/>
        <v>-6012</v>
      </c>
    </row>
    <row r="44" spans="1:27" x14ac:dyDescent="0.3">
      <c r="A44" s="1">
        <v>1824</v>
      </c>
      <c r="B44" s="4">
        <v>3</v>
      </c>
      <c r="C44">
        <v>1998</v>
      </c>
      <c r="D44" s="4" t="s">
        <v>19</v>
      </c>
      <c r="E44">
        <v>23536</v>
      </c>
      <c r="F44">
        <v>7600</v>
      </c>
      <c r="G44">
        <v>7643</v>
      </c>
      <c r="H44">
        <v>9666</v>
      </c>
      <c r="I44">
        <v>5807</v>
      </c>
      <c r="J44">
        <v>4034</v>
      </c>
      <c r="K44">
        <v>13040</v>
      </c>
      <c r="L44">
        <v>4119</v>
      </c>
      <c r="M44">
        <v>23574</v>
      </c>
      <c r="N44" s="3">
        <v>99019</v>
      </c>
      <c r="P44">
        <f t="shared" si="2"/>
        <v>22706</v>
      </c>
      <c r="Q44">
        <f t="shared" si="3"/>
        <v>11719</v>
      </c>
      <c r="R44">
        <f t="shared" si="4"/>
        <v>11677</v>
      </c>
      <c r="S44">
        <f t="shared" si="5"/>
        <v>15243</v>
      </c>
      <c r="T44">
        <f t="shared" si="6"/>
        <v>13700</v>
      </c>
      <c r="U44">
        <f t="shared" si="7"/>
        <v>17159</v>
      </c>
      <c r="W44" s="8">
        <v>1824</v>
      </c>
      <c r="X44" s="9" t="s">
        <v>19</v>
      </c>
      <c r="Y44" s="17">
        <f t="shared" si="13"/>
        <v>7463</v>
      </c>
      <c r="Z44" s="17">
        <f t="shared" si="14"/>
        <v>-1981</v>
      </c>
      <c r="AA44" s="17">
        <f t="shared" si="15"/>
        <v>-5482</v>
      </c>
    </row>
    <row r="45" spans="1:27" x14ac:dyDescent="0.3">
      <c r="A45" s="1">
        <v>1824</v>
      </c>
      <c r="B45" s="4">
        <v>3</v>
      </c>
      <c r="C45">
        <v>1999</v>
      </c>
      <c r="D45" s="4" t="s">
        <v>20</v>
      </c>
      <c r="E45">
        <v>23733</v>
      </c>
      <c r="F45">
        <v>7463</v>
      </c>
      <c r="G45">
        <v>7713</v>
      </c>
      <c r="H45">
        <v>10688</v>
      </c>
      <c r="I45">
        <v>5999</v>
      </c>
      <c r="J45">
        <v>3806</v>
      </c>
      <c r="K45">
        <v>14820</v>
      </c>
      <c r="L45">
        <v>4138</v>
      </c>
      <c r="M45">
        <v>23785</v>
      </c>
      <c r="N45" s="3">
        <v>102145</v>
      </c>
      <c r="P45">
        <f t="shared" si="2"/>
        <v>25508</v>
      </c>
      <c r="Q45">
        <f t="shared" si="3"/>
        <v>11601</v>
      </c>
      <c r="R45">
        <f t="shared" si="4"/>
        <v>11519</v>
      </c>
      <c r="S45">
        <f t="shared" si="5"/>
        <v>15176</v>
      </c>
      <c r="T45">
        <f t="shared" si="6"/>
        <v>14494</v>
      </c>
      <c r="U45">
        <f t="shared" si="7"/>
        <v>18958</v>
      </c>
      <c r="W45" s="8">
        <v>1824</v>
      </c>
      <c r="X45" s="9" t="s">
        <v>20</v>
      </c>
      <c r="Y45" s="17">
        <f t="shared" si="13"/>
        <v>10332</v>
      </c>
      <c r="Z45" s="17">
        <f t="shared" si="14"/>
        <v>-2893</v>
      </c>
      <c r="AA45" s="17">
        <f t="shared" si="15"/>
        <v>-7439</v>
      </c>
    </row>
    <row r="46" spans="1:27" x14ac:dyDescent="0.3">
      <c r="A46" s="1">
        <v>1824</v>
      </c>
      <c r="B46" s="4">
        <v>3</v>
      </c>
      <c r="C46">
        <v>2000</v>
      </c>
      <c r="D46" s="4" t="s">
        <v>21</v>
      </c>
      <c r="E46">
        <v>23469</v>
      </c>
      <c r="F46">
        <v>7637</v>
      </c>
      <c r="G46">
        <v>7571</v>
      </c>
      <c r="H46">
        <v>10373</v>
      </c>
      <c r="I46">
        <v>6028</v>
      </c>
      <c r="J46">
        <v>3937</v>
      </c>
      <c r="K46">
        <v>14615</v>
      </c>
      <c r="L46">
        <v>4187</v>
      </c>
      <c r="M46">
        <v>23082</v>
      </c>
      <c r="N46" s="3">
        <v>100899</v>
      </c>
      <c r="P46">
        <f t="shared" si="2"/>
        <v>24988</v>
      </c>
      <c r="Q46">
        <f t="shared" si="3"/>
        <v>11824</v>
      </c>
      <c r="R46">
        <f t="shared" si="4"/>
        <v>11508</v>
      </c>
      <c r="S46">
        <f t="shared" si="5"/>
        <v>15208</v>
      </c>
      <c r="T46">
        <f t="shared" si="6"/>
        <v>14310</v>
      </c>
      <c r="U46">
        <f t="shared" si="7"/>
        <v>18802</v>
      </c>
      <c r="W46" s="8">
        <v>1824</v>
      </c>
      <c r="X46" s="9" t="s">
        <v>21</v>
      </c>
      <c r="Y46" s="17">
        <f t="shared" si="13"/>
        <v>9780</v>
      </c>
      <c r="Z46" s="17">
        <f t="shared" si="14"/>
        <v>-2486</v>
      </c>
      <c r="AA46" s="17">
        <f t="shared" si="15"/>
        <v>-7294</v>
      </c>
    </row>
    <row r="47" spans="1:27" x14ac:dyDescent="0.3">
      <c r="A47" s="1">
        <v>1824</v>
      </c>
      <c r="B47" s="4">
        <v>3</v>
      </c>
      <c r="C47">
        <v>2001</v>
      </c>
      <c r="D47" s="4" t="s">
        <v>22</v>
      </c>
      <c r="E47">
        <v>25639</v>
      </c>
      <c r="F47">
        <v>8381</v>
      </c>
      <c r="G47">
        <v>9190</v>
      </c>
      <c r="H47">
        <v>11397</v>
      </c>
      <c r="I47">
        <v>6287</v>
      </c>
      <c r="J47">
        <v>4245</v>
      </c>
      <c r="K47">
        <v>16427</v>
      </c>
      <c r="L47">
        <v>4448</v>
      </c>
      <c r="M47">
        <v>24945</v>
      </c>
      <c r="N47" s="3">
        <v>110959</v>
      </c>
      <c r="P47">
        <f t="shared" si="2"/>
        <v>27824</v>
      </c>
      <c r="Q47">
        <f t="shared" si="3"/>
        <v>12829</v>
      </c>
      <c r="R47">
        <f t="shared" si="4"/>
        <v>13435</v>
      </c>
      <c r="S47">
        <f t="shared" si="5"/>
        <v>17571</v>
      </c>
      <c r="T47">
        <f t="shared" si="6"/>
        <v>15642</v>
      </c>
      <c r="U47">
        <f t="shared" si="7"/>
        <v>20875</v>
      </c>
      <c r="W47" s="8">
        <v>1824</v>
      </c>
      <c r="X47" s="9" t="s">
        <v>22</v>
      </c>
      <c r="Y47" s="17">
        <f t="shared" si="13"/>
        <v>10253</v>
      </c>
      <c r="Z47" s="17">
        <f t="shared" si="14"/>
        <v>-2813</v>
      </c>
      <c r="AA47" s="17">
        <f t="shared" si="15"/>
        <v>-7440</v>
      </c>
    </row>
    <row r="48" spans="1:27" x14ac:dyDescent="0.3">
      <c r="A48" s="1">
        <v>1824</v>
      </c>
      <c r="B48" s="4">
        <v>3</v>
      </c>
      <c r="C48">
        <v>2002</v>
      </c>
      <c r="D48" s="6" t="s">
        <v>23</v>
      </c>
      <c r="E48">
        <v>13316</v>
      </c>
      <c r="F48">
        <v>4020</v>
      </c>
      <c r="G48">
        <v>4519</v>
      </c>
      <c r="H48">
        <v>6101</v>
      </c>
      <c r="I48">
        <v>3204</v>
      </c>
      <c r="J48">
        <v>2245</v>
      </c>
      <c r="K48">
        <v>8795</v>
      </c>
      <c r="L48">
        <v>2190</v>
      </c>
      <c r="M48">
        <v>12162</v>
      </c>
      <c r="N48" s="3">
        <v>56552</v>
      </c>
      <c r="P48">
        <f t="shared" si="2"/>
        <v>14896</v>
      </c>
      <c r="Q48">
        <f t="shared" si="3"/>
        <v>6210</v>
      </c>
      <c r="R48">
        <f t="shared" si="4"/>
        <v>6764</v>
      </c>
      <c r="S48">
        <f t="shared" si="5"/>
        <v>8539</v>
      </c>
      <c r="T48">
        <f t="shared" si="6"/>
        <v>8346</v>
      </c>
      <c r="U48">
        <f t="shared" si="7"/>
        <v>10985</v>
      </c>
      <c r="W48" s="8">
        <v>1824</v>
      </c>
      <c r="X48" s="9" t="s">
        <v>23</v>
      </c>
      <c r="Y48">
        <f t="shared" si="13"/>
        <v>6357</v>
      </c>
      <c r="Z48">
        <f t="shared" si="14"/>
        <v>-2136</v>
      </c>
      <c r="AA48">
        <f t="shared" si="15"/>
        <v>-4221</v>
      </c>
    </row>
    <row r="49" spans="1:27" x14ac:dyDescent="0.3">
      <c r="A49" s="1">
        <v>1824</v>
      </c>
      <c r="B49" s="4">
        <v>3</v>
      </c>
      <c r="C49">
        <v>2003</v>
      </c>
      <c r="D49" s="9" t="s">
        <v>24</v>
      </c>
      <c r="E49">
        <v>14551</v>
      </c>
      <c r="F49">
        <v>4290</v>
      </c>
      <c r="G49">
        <v>4892</v>
      </c>
      <c r="H49">
        <v>6272</v>
      </c>
      <c r="I49">
        <v>3313</v>
      </c>
      <c r="J49">
        <v>2163</v>
      </c>
      <c r="K49">
        <v>9172</v>
      </c>
      <c r="L49">
        <v>2239</v>
      </c>
      <c r="M49">
        <v>12456</v>
      </c>
      <c r="N49" s="3">
        <v>59348</v>
      </c>
      <c r="P49">
        <f t="shared" si="2"/>
        <v>15444</v>
      </c>
      <c r="Q49">
        <f t="shared" si="3"/>
        <v>6529</v>
      </c>
      <c r="R49">
        <f t="shared" si="4"/>
        <v>7055</v>
      </c>
      <c r="S49">
        <f t="shared" si="5"/>
        <v>9182</v>
      </c>
      <c r="T49">
        <f t="shared" si="6"/>
        <v>8435</v>
      </c>
      <c r="U49">
        <f t="shared" si="7"/>
        <v>11411</v>
      </c>
      <c r="W49" s="8">
        <v>1824</v>
      </c>
      <c r="X49" s="9" t="s">
        <v>24</v>
      </c>
      <c r="Y49">
        <f t="shared" si="13"/>
        <v>6262</v>
      </c>
      <c r="Z49">
        <f t="shared" si="14"/>
        <v>-1906</v>
      </c>
      <c r="AA49">
        <f t="shared" si="15"/>
        <v>-4356</v>
      </c>
    </row>
    <row r="50" spans="1:27" x14ac:dyDescent="0.3">
      <c r="A50" s="1">
        <v>1824</v>
      </c>
      <c r="B50" s="4">
        <v>3</v>
      </c>
      <c r="C50">
        <v>2004</v>
      </c>
      <c r="D50" s="9" t="s">
        <v>25</v>
      </c>
      <c r="E50">
        <v>15269</v>
      </c>
      <c r="F50">
        <v>4706</v>
      </c>
      <c r="G50">
        <v>5308</v>
      </c>
      <c r="H50">
        <v>6576</v>
      </c>
      <c r="I50">
        <v>3328</v>
      </c>
      <c r="J50">
        <v>2289</v>
      </c>
      <c r="K50">
        <v>9661</v>
      </c>
      <c r="L50">
        <v>2319</v>
      </c>
      <c r="M50">
        <v>12788</v>
      </c>
      <c r="N50" s="3">
        <v>62244</v>
      </c>
      <c r="P50">
        <f t="shared" si="2"/>
        <v>16237</v>
      </c>
      <c r="Q50">
        <f t="shared" si="3"/>
        <v>7025</v>
      </c>
      <c r="R50">
        <f t="shared" si="4"/>
        <v>7597</v>
      </c>
      <c r="S50">
        <f t="shared" si="5"/>
        <v>10014</v>
      </c>
      <c r="T50">
        <f t="shared" si="6"/>
        <v>8865</v>
      </c>
      <c r="U50">
        <f t="shared" si="7"/>
        <v>11980</v>
      </c>
      <c r="W50" s="8">
        <v>1824</v>
      </c>
      <c r="X50" s="9" t="s">
        <v>25</v>
      </c>
      <c r="Y50">
        <f t="shared" si="13"/>
        <v>6223</v>
      </c>
      <c r="Z50">
        <f t="shared" si="14"/>
        <v>-1840</v>
      </c>
      <c r="AA50">
        <f t="shared" si="15"/>
        <v>-4383</v>
      </c>
    </row>
    <row r="51" spans="1:27" x14ac:dyDescent="0.3">
      <c r="A51" s="1">
        <v>1824</v>
      </c>
      <c r="B51" s="4">
        <v>3</v>
      </c>
      <c r="C51">
        <v>2005</v>
      </c>
      <c r="D51" s="9" t="s">
        <v>26</v>
      </c>
      <c r="E51">
        <v>15626</v>
      </c>
      <c r="F51">
        <v>4728</v>
      </c>
      <c r="G51">
        <v>5062</v>
      </c>
      <c r="H51">
        <v>6875</v>
      </c>
      <c r="I51">
        <v>3326</v>
      </c>
      <c r="J51">
        <v>2335</v>
      </c>
      <c r="K51">
        <v>10037</v>
      </c>
      <c r="L51">
        <v>2419</v>
      </c>
      <c r="M51">
        <v>13001</v>
      </c>
      <c r="N51" s="3">
        <v>63409</v>
      </c>
      <c r="P51">
        <f t="shared" si="2"/>
        <v>16912</v>
      </c>
      <c r="Q51">
        <f t="shared" si="3"/>
        <v>7147</v>
      </c>
      <c r="R51">
        <f t="shared" si="4"/>
        <v>7397</v>
      </c>
      <c r="S51">
        <f t="shared" si="5"/>
        <v>9790</v>
      </c>
      <c r="T51">
        <f t="shared" si="6"/>
        <v>9210</v>
      </c>
      <c r="U51">
        <f t="shared" si="7"/>
        <v>12456</v>
      </c>
      <c r="W51" s="8">
        <v>1824</v>
      </c>
      <c r="X51" s="9" t="s">
        <v>26</v>
      </c>
      <c r="Y51">
        <f t="shared" si="13"/>
        <v>7122</v>
      </c>
      <c r="Z51">
        <f t="shared" si="14"/>
        <v>-2063</v>
      </c>
      <c r="AA51">
        <f t="shared" si="15"/>
        <v>-5059</v>
      </c>
    </row>
    <row r="52" spans="1:27" x14ac:dyDescent="0.3">
      <c r="A52" s="1">
        <v>1824</v>
      </c>
      <c r="B52" s="4">
        <v>3</v>
      </c>
      <c r="C52">
        <v>2006</v>
      </c>
      <c r="D52" s="9" t="s">
        <v>27</v>
      </c>
      <c r="E52">
        <v>15449</v>
      </c>
      <c r="F52">
        <v>4685</v>
      </c>
      <c r="G52">
        <v>5206</v>
      </c>
      <c r="H52">
        <v>7204</v>
      </c>
      <c r="I52">
        <v>3386</v>
      </c>
      <c r="J52">
        <v>2307</v>
      </c>
      <c r="K52">
        <v>10434</v>
      </c>
      <c r="L52">
        <v>2500</v>
      </c>
      <c r="M52">
        <v>13170</v>
      </c>
      <c r="N52" s="3">
        <v>64341</v>
      </c>
      <c r="P52">
        <f t="shared" si="2"/>
        <v>17638</v>
      </c>
      <c r="Q52">
        <f t="shared" si="3"/>
        <v>7185</v>
      </c>
      <c r="R52">
        <f t="shared" si="4"/>
        <v>7513</v>
      </c>
      <c r="S52">
        <f t="shared" si="5"/>
        <v>9891</v>
      </c>
      <c r="T52">
        <f t="shared" si="6"/>
        <v>9511</v>
      </c>
      <c r="U52">
        <f t="shared" si="7"/>
        <v>12934</v>
      </c>
      <c r="W52" s="8">
        <v>1824</v>
      </c>
      <c r="X52" s="9" t="s">
        <v>27</v>
      </c>
      <c r="Y52">
        <f t="shared" si="13"/>
        <v>7747</v>
      </c>
      <c r="Z52">
        <f t="shared" si="14"/>
        <v>-2326</v>
      </c>
      <c r="AA52">
        <f t="shared" si="15"/>
        <v>-5421</v>
      </c>
    </row>
    <row r="53" spans="1:27" x14ac:dyDescent="0.3">
      <c r="A53" s="1">
        <v>1824</v>
      </c>
      <c r="B53" s="4">
        <v>3</v>
      </c>
      <c r="C53">
        <v>2007</v>
      </c>
      <c r="D53" s="9" t="s">
        <v>28</v>
      </c>
      <c r="E53">
        <v>16441</v>
      </c>
      <c r="F53">
        <v>4840</v>
      </c>
      <c r="G53">
        <v>5399</v>
      </c>
      <c r="H53">
        <v>7438</v>
      </c>
      <c r="I53">
        <v>3429</v>
      </c>
      <c r="J53">
        <v>2420</v>
      </c>
      <c r="K53">
        <v>11292</v>
      </c>
      <c r="L53">
        <v>2511</v>
      </c>
      <c r="M53">
        <v>13096</v>
      </c>
      <c r="N53" s="3">
        <v>66866</v>
      </c>
      <c r="P53">
        <f t="shared" si="2"/>
        <v>18730</v>
      </c>
      <c r="Q53">
        <f t="shared" si="3"/>
        <v>7351</v>
      </c>
      <c r="R53">
        <f t="shared" si="4"/>
        <v>7819</v>
      </c>
      <c r="S53">
        <f t="shared" si="5"/>
        <v>10239</v>
      </c>
      <c r="T53">
        <f t="shared" si="6"/>
        <v>9858</v>
      </c>
      <c r="U53">
        <f t="shared" si="7"/>
        <v>13803</v>
      </c>
      <c r="W53" s="8">
        <v>1824</v>
      </c>
      <c r="X53" s="9" t="s">
        <v>28</v>
      </c>
      <c r="Y53">
        <f t="shared" si="13"/>
        <v>8491</v>
      </c>
      <c r="Z53">
        <f t="shared" si="14"/>
        <v>-2507</v>
      </c>
      <c r="AA53">
        <f t="shared" si="15"/>
        <v>-5984</v>
      </c>
    </row>
    <row r="54" spans="1:27" x14ac:dyDescent="0.3">
      <c r="A54" s="1">
        <v>1824</v>
      </c>
      <c r="B54" s="4">
        <v>3</v>
      </c>
      <c r="C54">
        <v>2008</v>
      </c>
      <c r="D54" s="4" t="s">
        <v>29</v>
      </c>
      <c r="E54">
        <v>16931</v>
      </c>
      <c r="F54">
        <v>4874</v>
      </c>
      <c r="G54">
        <v>5492</v>
      </c>
      <c r="H54">
        <v>7546</v>
      </c>
      <c r="I54">
        <v>3612</v>
      </c>
      <c r="J54">
        <v>2566</v>
      </c>
      <c r="K54">
        <v>10864</v>
      </c>
      <c r="L54">
        <v>2476</v>
      </c>
      <c r="M54">
        <v>13212</v>
      </c>
      <c r="N54" s="3">
        <v>67573</v>
      </c>
      <c r="P54">
        <f t="shared" si="2"/>
        <v>18410</v>
      </c>
      <c r="Q54">
        <f t="shared" si="3"/>
        <v>7350</v>
      </c>
      <c r="R54">
        <f t="shared" si="4"/>
        <v>8058</v>
      </c>
      <c r="S54">
        <f t="shared" si="5"/>
        <v>10366</v>
      </c>
      <c r="T54">
        <f t="shared" si="6"/>
        <v>10112</v>
      </c>
      <c r="U54">
        <f t="shared" si="7"/>
        <v>13340</v>
      </c>
      <c r="W54" s="8">
        <v>1824</v>
      </c>
      <c r="X54" s="9" t="s">
        <v>29</v>
      </c>
      <c r="Y54">
        <f t="shared" si="13"/>
        <v>8044</v>
      </c>
      <c r="Z54">
        <f t="shared" si="14"/>
        <v>-2762</v>
      </c>
      <c r="AA54">
        <f t="shared" si="15"/>
        <v>-5282</v>
      </c>
    </row>
    <row r="55" spans="1:27" x14ac:dyDescent="0.3">
      <c r="A55" s="1">
        <v>1824</v>
      </c>
      <c r="B55" s="4">
        <v>3</v>
      </c>
      <c r="C55">
        <v>2009</v>
      </c>
      <c r="D55" s="4" t="s">
        <v>30</v>
      </c>
      <c r="E55">
        <v>17302</v>
      </c>
      <c r="F55">
        <v>4904</v>
      </c>
      <c r="G55">
        <v>5474</v>
      </c>
      <c r="H55">
        <v>7919</v>
      </c>
      <c r="I55">
        <v>3475</v>
      </c>
      <c r="J55">
        <v>2620</v>
      </c>
      <c r="K55">
        <v>11804</v>
      </c>
      <c r="L55">
        <v>2538</v>
      </c>
      <c r="M55">
        <v>13216</v>
      </c>
      <c r="N55" s="3">
        <v>69252</v>
      </c>
      <c r="P55">
        <f t="shared" si="2"/>
        <v>19723</v>
      </c>
      <c r="Q55">
        <f t="shared" si="3"/>
        <v>7442</v>
      </c>
      <c r="R55">
        <f t="shared" si="4"/>
        <v>8094</v>
      </c>
      <c r="S55">
        <f t="shared" si="5"/>
        <v>10378</v>
      </c>
      <c r="T55">
        <f t="shared" si="6"/>
        <v>10539</v>
      </c>
      <c r="U55">
        <f t="shared" si="7"/>
        <v>14342</v>
      </c>
      <c r="W55" s="8">
        <v>1824</v>
      </c>
      <c r="X55" s="9" t="s">
        <v>30</v>
      </c>
      <c r="Y55">
        <f t="shared" si="13"/>
        <v>9345</v>
      </c>
      <c r="Z55">
        <f t="shared" si="14"/>
        <v>-3097</v>
      </c>
      <c r="AA55">
        <f t="shared" si="15"/>
        <v>-6248</v>
      </c>
    </row>
    <row r="56" spans="1:27" x14ac:dyDescent="0.3">
      <c r="A56" s="1">
        <v>1824</v>
      </c>
      <c r="B56" s="4">
        <v>3</v>
      </c>
      <c r="C56">
        <v>2010</v>
      </c>
      <c r="D56" s="4" t="s">
        <v>31</v>
      </c>
      <c r="E56">
        <v>17554</v>
      </c>
      <c r="F56">
        <v>4872</v>
      </c>
      <c r="G56">
        <v>5532</v>
      </c>
      <c r="H56">
        <v>8147</v>
      </c>
      <c r="I56">
        <v>3489</v>
      </c>
      <c r="J56">
        <v>2500</v>
      </c>
      <c r="K56">
        <v>12055</v>
      </c>
      <c r="L56">
        <v>2584</v>
      </c>
      <c r="M56">
        <v>13538</v>
      </c>
      <c r="N56" s="3">
        <v>70271</v>
      </c>
      <c r="P56">
        <f t="shared" si="2"/>
        <v>20202</v>
      </c>
      <c r="Q56">
        <f t="shared" si="3"/>
        <v>7456</v>
      </c>
      <c r="R56">
        <f t="shared" si="4"/>
        <v>8032</v>
      </c>
      <c r="S56">
        <f t="shared" si="5"/>
        <v>10404</v>
      </c>
      <c r="T56">
        <f t="shared" si="6"/>
        <v>10647</v>
      </c>
      <c r="U56">
        <f t="shared" si="7"/>
        <v>14639</v>
      </c>
      <c r="W56" s="8">
        <v>1824</v>
      </c>
      <c r="X56" s="9" t="s">
        <v>31</v>
      </c>
      <c r="Y56">
        <f t="shared" si="13"/>
        <v>9798</v>
      </c>
      <c r="Z56">
        <f t="shared" si="14"/>
        <v>-3191</v>
      </c>
      <c r="AA56">
        <f t="shared" si="15"/>
        <v>-6607</v>
      </c>
    </row>
    <row r="57" spans="1:27" x14ac:dyDescent="0.3">
      <c r="A57" s="1">
        <v>1824</v>
      </c>
      <c r="B57" s="4">
        <v>3</v>
      </c>
      <c r="C57">
        <v>2011</v>
      </c>
      <c r="D57" s="4" t="s">
        <v>32</v>
      </c>
      <c r="E57">
        <v>18393</v>
      </c>
      <c r="F57">
        <v>4946</v>
      </c>
      <c r="G57">
        <v>5840</v>
      </c>
      <c r="H57">
        <v>8420</v>
      </c>
      <c r="I57">
        <v>3803</v>
      </c>
      <c r="J57">
        <v>2600</v>
      </c>
      <c r="K57">
        <v>12446</v>
      </c>
      <c r="L57">
        <v>2640</v>
      </c>
      <c r="M57">
        <v>13830</v>
      </c>
      <c r="N57" s="3">
        <v>72918</v>
      </c>
      <c r="P57">
        <f t="shared" si="2"/>
        <v>20866</v>
      </c>
      <c r="Q57">
        <f t="shared" si="3"/>
        <v>7586</v>
      </c>
      <c r="R57">
        <f t="shared" si="4"/>
        <v>8440</v>
      </c>
      <c r="S57">
        <f t="shared" si="5"/>
        <v>10786</v>
      </c>
      <c r="T57">
        <f t="shared" si="6"/>
        <v>11020</v>
      </c>
      <c r="U57">
        <f t="shared" si="7"/>
        <v>15086</v>
      </c>
      <c r="W57" s="8">
        <v>1824</v>
      </c>
      <c r="X57" s="9" t="s">
        <v>32</v>
      </c>
      <c r="Y57">
        <f t="shared" si="13"/>
        <v>10080</v>
      </c>
      <c r="Z57">
        <f t="shared" si="14"/>
        <v>-3434</v>
      </c>
      <c r="AA57">
        <f t="shared" si="15"/>
        <v>-6646</v>
      </c>
    </row>
    <row r="58" spans="1:27" x14ac:dyDescent="0.3">
      <c r="A58" s="1">
        <v>1824</v>
      </c>
      <c r="B58" s="4">
        <v>3</v>
      </c>
      <c r="C58">
        <v>2012</v>
      </c>
      <c r="D58" s="4" t="s">
        <v>33</v>
      </c>
      <c r="E58">
        <v>19024</v>
      </c>
      <c r="F58">
        <v>5012</v>
      </c>
      <c r="G58">
        <v>5756</v>
      </c>
      <c r="H58">
        <v>8820</v>
      </c>
      <c r="I58">
        <v>3730</v>
      </c>
      <c r="J58">
        <v>2877</v>
      </c>
      <c r="K58">
        <v>12938</v>
      </c>
      <c r="L58">
        <v>2624</v>
      </c>
      <c r="M58">
        <v>13937</v>
      </c>
      <c r="N58" s="3">
        <v>74718</v>
      </c>
      <c r="P58">
        <f t="shared" si="2"/>
        <v>21758</v>
      </c>
      <c r="Q58">
        <f t="shared" si="3"/>
        <v>7636</v>
      </c>
      <c r="R58">
        <f t="shared" si="4"/>
        <v>8633</v>
      </c>
      <c r="S58">
        <f t="shared" si="5"/>
        <v>10768</v>
      </c>
      <c r="T58">
        <f t="shared" si="6"/>
        <v>11697</v>
      </c>
      <c r="U58">
        <f t="shared" si="7"/>
        <v>15562</v>
      </c>
      <c r="W58" s="8">
        <v>1824</v>
      </c>
      <c r="X58" s="9" t="s">
        <v>33</v>
      </c>
      <c r="Y58">
        <f t="shared" si="13"/>
        <v>10990</v>
      </c>
      <c r="Z58">
        <f t="shared" si="14"/>
        <v>-4061</v>
      </c>
      <c r="AA58">
        <f t="shared" si="15"/>
        <v>-6929</v>
      </c>
    </row>
    <row r="59" spans="1:27" x14ac:dyDescent="0.3">
      <c r="A59" s="1">
        <v>1824</v>
      </c>
      <c r="B59" s="4">
        <v>3</v>
      </c>
      <c r="C59">
        <v>2013</v>
      </c>
      <c r="D59" s="4" t="s">
        <v>34</v>
      </c>
      <c r="E59">
        <v>19241</v>
      </c>
      <c r="F59">
        <v>5359</v>
      </c>
      <c r="G59">
        <v>6234</v>
      </c>
      <c r="H59">
        <v>8342</v>
      </c>
      <c r="I59">
        <v>3815</v>
      </c>
      <c r="J59">
        <v>2716</v>
      </c>
      <c r="K59">
        <v>12454</v>
      </c>
      <c r="L59">
        <v>2587</v>
      </c>
      <c r="M59">
        <v>14196</v>
      </c>
      <c r="N59" s="3">
        <v>74944</v>
      </c>
      <c r="P59">
        <f t="shared" si="2"/>
        <v>20796</v>
      </c>
      <c r="Q59">
        <f t="shared" si="3"/>
        <v>7946</v>
      </c>
      <c r="R59">
        <f t="shared" si="4"/>
        <v>8950</v>
      </c>
      <c r="S59">
        <f t="shared" si="5"/>
        <v>11593</v>
      </c>
      <c r="T59">
        <f t="shared" si="6"/>
        <v>11058</v>
      </c>
      <c r="U59">
        <f t="shared" si="7"/>
        <v>15041</v>
      </c>
      <c r="W59" s="8">
        <v>1824</v>
      </c>
      <c r="X59" s="9" t="s">
        <v>34</v>
      </c>
      <c r="Y59">
        <f t="shared" si="13"/>
        <v>9203</v>
      </c>
      <c r="Z59">
        <f t="shared" si="14"/>
        <v>-3112</v>
      </c>
      <c r="AA59">
        <f t="shared" si="15"/>
        <v>-6091</v>
      </c>
    </row>
    <row r="61" spans="1:27" x14ac:dyDescent="0.3">
      <c r="A61" s="1">
        <v>2529</v>
      </c>
      <c r="B61" s="4">
        <v>4</v>
      </c>
      <c r="C61">
        <v>1996</v>
      </c>
      <c r="D61" s="4" t="s">
        <v>17</v>
      </c>
      <c r="E61">
        <v>24352</v>
      </c>
      <c r="F61">
        <v>9489</v>
      </c>
      <c r="G61">
        <v>8162</v>
      </c>
      <c r="H61">
        <v>9055</v>
      </c>
      <c r="I61">
        <v>5768</v>
      </c>
      <c r="J61">
        <v>3795</v>
      </c>
      <c r="K61">
        <v>12159</v>
      </c>
      <c r="L61">
        <v>4393</v>
      </c>
      <c r="M61">
        <v>23277</v>
      </c>
      <c r="N61" s="3">
        <v>100450</v>
      </c>
      <c r="P61">
        <f t="shared" si="2"/>
        <v>21214</v>
      </c>
      <c r="Q61">
        <f t="shared" si="3"/>
        <v>13882</v>
      </c>
      <c r="R61">
        <f t="shared" si="4"/>
        <v>11957</v>
      </c>
      <c r="S61">
        <f t="shared" si="5"/>
        <v>17651</v>
      </c>
      <c r="T61">
        <f t="shared" si="6"/>
        <v>12850</v>
      </c>
      <c r="U61">
        <f t="shared" si="7"/>
        <v>16552</v>
      </c>
      <c r="W61" s="8">
        <v>2529</v>
      </c>
      <c r="X61" s="9" t="s">
        <v>17</v>
      </c>
      <c r="Y61" s="17">
        <f t="shared" ref="Y61:Y78" si="16">P61-S61</f>
        <v>3563</v>
      </c>
      <c r="Z61" s="17">
        <f t="shared" ref="Z61:Z78" si="17">Q61-T61</f>
        <v>1032</v>
      </c>
      <c r="AA61" s="17">
        <f t="shared" ref="AA61:AA78" si="18">R61-U61</f>
        <v>-4595</v>
      </c>
    </row>
    <row r="62" spans="1:27" x14ac:dyDescent="0.3">
      <c r="A62" s="1">
        <v>2529</v>
      </c>
      <c r="B62" s="4">
        <v>4</v>
      </c>
      <c r="C62">
        <v>1997</v>
      </c>
      <c r="D62" s="4" t="s">
        <v>18</v>
      </c>
      <c r="E62">
        <v>24561</v>
      </c>
      <c r="F62">
        <v>9416</v>
      </c>
      <c r="G62">
        <v>7915</v>
      </c>
      <c r="H62">
        <v>8935</v>
      </c>
      <c r="I62">
        <v>5682</v>
      </c>
      <c r="J62">
        <v>3694</v>
      </c>
      <c r="K62">
        <v>12266</v>
      </c>
      <c r="L62">
        <v>4050</v>
      </c>
      <c r="M62">
        <v>22222</v>
      </c>
      <c r="N62" s="3">
        <v>98741</v>
      </c>
      <c r="P62">
        <f t="shared" si="2"/>
        <v>21201</v>
      </c>
      <c r="Q62">
        <f t="shared" si="3"/>
        <v>13466</v>
      </c>
      <c r="R62">
        <f t="shared" si="4"/>
        <v>11609</v>
      </c>
      <c r="S62">
        <f t="shared" si="5"/>
        <v>17331</v>
      </c>
      <c r="T62">
        <f t="shared" si="6"/>
        <v>12629</v>
      </c>
      <c r="U62">
        <f t="shared" si="7"/>
        <v>16316</v>
      </c>
      <c r="W62" s="8">
        <v>2529</v>
      </c>
      <c r="X62" s="9" t="s">
        <v>18</v>
      </c>
      <c r="Y62" s="17">
        <f t="shared" si="16"/>
        <v>3870</v>
      </c>
      <c r="Z62" s="17">
        <f t="shared" si="17"/>
        <v>837</v>
      </c>
      <c r="AA62" s="17">
        <f t="shared" si="18"/>
        <v>-4707</v>
      </c>
    </row>
    <row r="63" spans="1:27" x14ac:dyDescent="0.3">
      <c r="A63" s="1">
        <v>2529</v>
      </c>
      <c r="B63" s="4">
        <v>4</v>
      </c>
      <c r="C63">
        <v>1998</v>
      </c>
      <c r="D63" s="4" t="s">
        <v>19</v>
      </c>
      <c r="E63">
        <v>23224</v>
      </c>
      <c r="F63">
        <v>8563</v>
      </c>
      <c r="G63">
        <v>7739</v>
      </c>
      <c r="H63">
        <v>8218</v>
      </c>
      <c r="I63">
        <v>5580</v>
      </c>
      <c r="J63">
        <v>3323</v>
      </c>
      <c r="K63">
        <v>11283</v>
      </c>
      <c r="L63">
        <v>3752</v>
      </c>
      <c r="M63">
        <v>20572</v>
      </c>
      <c r="N63" s="3">
        <v>92254</v>
      </c>
      <c r="P63">
        <f t="shared" si="2"/>
        <v>19501</v>
      </c>
      <c r="Q63">
        <f t="shared" si="3"/>
        <v>12315</v>
      </c>
      <c r="R63">
        <f t="shared" si="4"/>
        <v>11062</v>
      </c>
      <c r="S63">
        <f t="shared" si="5"/>
        <v>16302</v>
      </c>
      <c r="T63">
        <f t="shared" si="6"/>
        <v>11541</v>
      </c>
      <c r="U63">
        <f t="shared" si="7"/>
        <v>15035</v>
      </c>
      <c r="W63" s="8">
        <v>2529</v>
      </c>
      <c r="X63" s="9" t="s">
        <v>19</v>
      </c>
      <c r="Y63" s="17">
        <f t="shared" si="16"/>
        <v>3199</v>
      </c>
      <c r="Z63" s="17">
        <f t="shared" si="17"/>
        <v>774</v>
      </c>
      <c r="AA63" s="17">
        <f t="shared" si="18"/>
        <v>-3973</v>
      </c>
    </row>
    <row r="64" spans="1:27" x14ac:dyDescent="0.3">
      <c r="A64" s="1">
        <v>2529</v>
      </c>
      <c r="B64" s="4">
        <v>4</v>
      </c>
      <c r="C64">
        <v>1999</v>
      </c>
      <c r="D64" s="4" t="s">
        <v>20</v>
      </c>
      <c r="E64">
        <v>22636</v>
      </c>
      <c r="F64">
        <v>8572</v>
      </c>
      <c r="G64">
        <v>7206</v>
      </c>
      <c r="H64">
        <v>8270</v>
      </c>
      <c r="I64">
        <v>5113</v>
      </c>
      <c r="J64">
        <v>3398</v>
      </c>
      <c r="K64">
        <v>11574</v>
      </c>
      <c r="L64">
        <v>3694</v>
      </c>
      <c r="M64">
        <v>19958</v>
      </c>
      <c r="N64" s="3">
        <v>90421</v>
      </c>
      <c r="P64">
        <f t="shared" si="2"/>
        <v>19844</v>
      </c>
      <c r="Q64">
        <f t="shared" si="3"/>
        <v>12266</v>
      </c>
      <c r="R64">
        <f t="shared" si="4"/>
        <v>10604</v>
      </c>
      <c r="S64">
        <f t="shared" si="5"/>
        <v>15778</v>
      </c>
      <c r="T64">
        <f t="shared" si="6"/>
        <v>11668</v>
      </c>
      <c r="U64">
        <f t="shared" si="7"/>
        <v>15268</v>
      </c>
      <c r="W64" s="8">
        <v>2529</v>
      </c>
      <c r="X64" s="9" t="s">
        <v>20</v>
      </c>
      <c r="Y64" s="17">
        <f t="shared" si="16"/>
        <v>4066</v>
      </c>
      <c r="Z64" s="17">
        <f t="shared" si="17"/>
        <v>598</v>
      </c>
      <c r="AA64" s="17">
        <f t="shared" si="18"/>
        <v>-4664</v>
      </c>
    </row>
    <row r="65" spans="1:27" x14ac:dyDescent="0.3">
      <c r="A65" s="1">
        <v>2529</v>
      </c>
      <c r="B65" s="4">
        <v>4</v>
      </c>
      <c r="C65">
        <v>2000</v>
      </c>
      <c r="D65" s="4" t="s">
        <v>21</v>
      </c>
      <c r="E65">
        <v>21298</v>
      </c>
      <c r="F65">
        <v>7966</v>
      </c>
      <c r="G65">
        <v>6787</v>
      </c>
      <c r="H65">
        <v>7740</v>
      </c>
      <c r="I65">
        <v>5047</v>
      </c>
      <c r="J65">
        <v>3138</v>
      </c>
      <c r="K65">
        <v>10784</v>
      </c>
      <c r="L65">
        <v>3280</v>
      </c>
      <c r="M65">
        <v>18764</v>
      </c>
      <c r="N65" s="3">
        <v>84804</v>
      </c>
      <c r="P65">
        <f t="shared" si="2"/>
        <v>18524</v>
      </c>
      <c r="Q65">
        <f t="shared" si="3"/>
        <v>11246</v>
      </c>
      <c r="R65">
        <f t="shared" si="4"/>
        <v>9925</v>
      </c>
      <c r="S65">
        <f t="shared" si="5"/>
        <v>14753</v>
      </c>
      <c r="T65">
        <f t="shared" si="6"/>
        <v>10878</v>
      </c>
      <c r="U65">
        <f t="shared" si="7"/>
        <v>14064</v>
      </c>
      <c r="W65" s="8">
        <v>2529</v>
      </c>
      <c r="X65" s="9" t="s">
        <v>21</v>
      </c>
      <c r="Y65" s="17">
        <f t="shared" si="16"/>
        <v>3771</v>
      </c>
      <c r="Z65" s="17">
        <f t="shared" si="17"/>
        <v>368</v>
      </c>
      <c r="AA65" s="17">
        <f t="shared" si="18"/>
        <v>-4139</v>
      </c>
    </row>
    <row r="66" spans="1:27" x14ac:dyDescent="0.3">
      <c r="A66" s="1">
        <v>2529</v>
      </c>
      <c r="B66" s="4">
        <v>4</v>
      </c>
      <c r="C66">
        <v>2001</v>
      </c>
      <c r="D66" s="4" t="s">
        <v>22</v>
      </c>
      <c r="E66">
        <v>21242</v>
      </c>
      <c r="F66">
        <v>8109</v>
      </c>
      <c r="G66">
        <v>7441</v>
      </c>
      <c r="H66">
        <v>7621</v>
      </c>
      <c r="I66">
        <v>5357</v>
      </c>
      <c r="J66">
        <v>3248</v>
      </c>
      <c r="K66">
        <v>10968</v>
      </c>
      <c r="L66">
        <v>3529</v>
      </c>
      <c r="M66">
        <v>19144</v>
      </c>
      <c r="N66" s="3">
        <v>86659</v>
      </c>
      <c r="P66">
        <f t="shared" si="2"/>
        <v>18589</v>
      </c>
      <c r="Q66">
        <f t="shared" si="3"/>
        <v>11638</v>
      </c>
      <c r="R66">
        <f t="shared" si="4"/>
        <v>10689</v>
      </c>
      <c r="S66">
        <f t="shared" si="5"/>
        <v>15550</v>
      </c>
      <c r="T66">
        <f t="shared" si="6"/>
        <v>10869</v>
      </c>
      <c r="U66">
        <f t="shared" si="7"/>
        <v>14497</v>
      </c>
      <c r="W66" s="8">
        <v>2529</v>
      </c>
      <c r="X66" s="9" t="s">
        <v>22</v>
      </c>
      <c r="Y66" s="17">
        <f t="shared" si="16"/>
        <v>3039</v>
      </c>
      <c r="Z66" s="17">
        <f t="shared" si="17"/>
        <v>769</v>
      </c>
      <c r="AA66" s="17">
        <f t="shared" si="18"/>
        <v>-3808</v>
      </c>
    </row>
    <row r="67" spans="1:27" x14ac:dyDescent="0.3">
      <c r="A67" s="1">
        <v>2529</v>
      </c>
      <c r="B67" s="4">
        <v>4</v>
      </c>
      <c r="C67">
        <v>2002</v>
      </c>
      <c r="D67" s="6" t="s">
        <v>23</v>
      </c>
      <c r="E67">
        <v>10730</v>
      </c>
      <c r="F67">
        <v>3743</v>
      </c>
      <c r="G67">
        <v>3608</v>
      </c>
      <c r="H67">
        <v>4032</v>
      </c>
      <c r="I67">
        <v>2320</v>
      </c>
      <c r="J67">
        <v>1603</v>
      </c>
      <c r="K67">
        <v>6049</v>
      </c>
      <c r="L67">
        <v>1725</v>
      </c>
      <c r="M67">
        <v>8893</v>
      </c>
      <c r="N67" s="3">
        <v>42703</v>
      </c>
      <c r="P67">
        <f t="shared" si="2"/>
        <v>10081</v>
      </c>
      <c r="Q67">
        <f t="shared" si="3"/>
        <v>5468</v>
      </c>
      <c r="R67">
        <f t="shared" si="4"/>
        <v>5211</v>
      </c>
      <c r="S67">
        <f t="shared" si="5"/>
        <v>7351</v>
      </c>
      <c r="T67">
        <f t="shared" si="6"/>
        <v>5635</v>
      </c>
      <c r="U67">
        <f t="shared" si="7"/>
        <v>7774</v>
      </c>
      <c r="W67" s="8">
        <v>2529</v>
      </c>
      <c r="X67" s="9" t="s">
        <v>23</v>
      </c>
      <c r="Y67">
        <f t="shared" si="16"/>
        <v>2730</v>
      </c>
      <c r="Z67">
        <f t="shared" si="17"/>
        <v>-167</v>
      </c>
      <c r="AA67">
        <f t="shared" si="18"/>
        <v>-2563</v>
      </c>
    </row>
    <row r="68" spans="1:27" x14ac:dyDescent="0.3">
      <c r="A68" s="1">
        <v>2529</v>
      </c>
      <c r="B68" s="4">
        <v>4</v>
      </c>
      <c r="C68">
        <v>2003</v>
      </c>
      <c r="D68" s="9" t="s">
        <v>24</v>
      </c>
      <c r="E68">
        <v>10642</v>
      </c>
      <c r="F68">
        <v>4039</v>
      </c>
      <c r="G68">
        <v>3861</v>
      </c>
      <c r="H68">
        <v>3809</v>
      </c>
      <c r="I68">
        <v>2394</v>
      </c>
      <c r="J68">
        <v>1582</v>
      </c>
      <c r="K68">
        <v>5379</v>
      </c>
      <c r="L68">
        <v>1700</v>
      </c>
      <c r="M68">
        <v>8829</v>
      </c>
      <c r="N68" s="3">
        <v>42235</v>
      </c>
      <c r="P68">
        <f t="shared" si="2"/>
        <v>9188</v>
      </c>
      <c r="Q68">
        <f t="shared" si="3"/>
        <v>5739</v>
      </c>
      <c r="R68">
        <f t="shared" si="4"/>
        <v>5443</v>
      </c>
      <c r="S68">
        <f t="shared" si="5"/>
        <v>7900</v>
      </c>
      <c r="T68">
        <f t="shared" si="6"/>
        <v>5391</v>
      </c>
      <c r="U68">
        <f t="shared" si="7"/>
        <v>7079</v>
      </c>
      <c r="W68" s="8">
        <v>2529</v>
      </c>
      <c r="X68" s="9" t="s">
        <v>24</v>
      </c>
      <c r="Y68">
        <f t="shared" si="16"/>
        <v>1288</v>
      </c>
      <c r="Z68">
        <f t="shared" si="17"/>
        <v>348</v>
      </c>
      <c r="AA68">
        <f t="shared" si="18"/>
        <v>-1636</v>
      </c>
    </row>
    <row r="69" spans="1:27" x14ac:dyDescent="0.3">
      <c r="A69" s="1">
        <v>2529</v>
      </c>
      <c r="B69" s="4">
        <v>4</v>
      </c>
      <c r="C69">
        <v>2004</v>
      </c>
      <c r="D69" s="9" t="s">
        <v>25</v>
      </c>
      <c r="E69">
        <v>11404</v>
      </c>
      <c r="F69">
        <v>4174</v>
      </c>
      <c r="G69">
        <v>4035</v>
      </c>
      <c r="H69">
        <v>3778</v>
      </c>
      <c r="I69">
        <v>2396</v>
      </c>
      <c r="J69">
        <v>1539</v>
      </c>
      <c r="K69">
        <v>5796</v>
      </c>
      <c r="L69">
        <v>1724</v>
      </c>
      <c r="M69">
        <v>9079</v>
      </c>
      <c r="N69" s="3">
        <v>43925</v>
      </c>
      <c r="P69">
        <f t="shared" ref="P69:P132" si="19">H69+K69</f>
        <v>9574</v>
      </c>
      <c r="Q69">
        <f t="shared" ref="Q69:Q132" si="20">F69+L69</f>
        <v>5898</v>
      </c>
      <c r="R69">
        <f t="shared" ref="R69:R132" si="21">G69+J69</f>
        <v>5574</v>
      </c>
      <c r="S69">
        <f t="shared" ref="S69:S132" si="22">F69+G69</f>
        <v>8209</v>
      </c>
      <c r="T69">
        <f t="shared" ref="T69:T132" si="23">H69+J69</f>
        <v>5317</v>
      </c>
      <c r="U69">
        <f t="shared" ref="U69:U132" si="24">L69+K69</f>
        <v>7520</v>
      </c>
      <c r="W69" s="8">
        <v>2529</v>
      </c>
      <c r="X69" s="9" t="s">
        <v>25</v>
      </c>
      <c r="Y69">
        <f t="shared" si="16"/>
        <v>1365</v>
      </c>
      <c r="Z69">
        <f t="shared" si="17"/>
        <v>581</v>
      </c>
      <c r="AA69">
        <f t="shared" si="18"/>
        <v>-1946</v>
      </c>
    </row>
    <row r="70" spans="1:27" x14ac:dyDescent="0.3">
      <c r="A70" s="1">
        <v>2529</v>
      </c>
      <c r="B70" s="4">
        <v>4</v>
      </c>
      <c r="C70">
        <v>2005</v>
      </c>
      <c r="D70" s="9" t="s">
        <v>26</v>
      </c>
      <c r="E70">
        <v>11491</v>
      </c>
      <c r="F70">
        <v>4351</v>
      </c>
      <c r="G70">
        <v>4008</v>
      </c>
      <c r="H70">
        <v>4062</v>
      </c>
      <c r="I70">
        <v>2386</v>
      </c>
      <c r="J70">
        <v>1681</v>
      </c>
      <c r="K70">
        <v>6030</v>
      </c>
      <c r="L70">
        <v>1819</v>
      </c>
      <c r="M70">
        <v>9191</v>
      </c>
      <c r="N70" s="3">
        <v>45019</v>
      </c>
      <c r="P70">
        <f t="shared" si="19"/>
        <v>10092</v>
      </c>
      <c r="Q70">
        <f t="shared" si="20"/>
        <v>6170</v>
      </c>
      <c r="R70">
        <f t="shared" si="21"/>
        <v>5689</v>
      </c>
      <c r="S70">
        <f t="shared" si="22"/>
        <v>8359</v>
      </c>
      <c r="T70">
        <f t="shared" si="23"/>
        <v>5743</v>
      </c>
      <c r="U70">
        <f t="shared" si="24"/>
        <v>7849</v>
      </c>
      <c r="W70" s="8">
        <v>2529</v>
      </c>
      <c r="X70" s="9" t="s">
        <v>26</v>
      </c>
      <c r="Y70">
        <f t="shared" si="16"/>
        <v>1733</v>
      </c>
      <c r="Z70">
        <f t="shared" si="17"/>
        <v>427</v>
      </c>
      <c r="AA70">
        <f t="shared" si="18"/>
        <v>-2160</v>
      </c>
    </row>
    <row r="71" spans="1:27" x14ac:dyDescent="0.3">
      <c r="A71" s="1">
        <v>2529</v>
      </c>
      <c r="B71" s="4">
        <v>4</v>
      </c>
      <c r="C71">
        <v>2006</v>
      </c>
      <c r="D71" s="9" t="s">
        <v>27</v>
      </c>
      <c r="E71">
        <v>11350</v>
      </c>
      <c r="F71">
        <v>4322</v>
      </c>
      <c r="G71">
        <v>4254</v>
      </c>
      <c r="H71">
        <v>4163</v>
      </c>
      <c r="I71">
        <v>2623</v>
      </c>
      <c r="J71">
        <v>1733</v>
      </c>
      <c r="K71">
        <v>6121</v>
      </c>
      <c r="L71">
        <v>1941</v>
      </c>
      <c r="M71">
        <v>9361</v>
      </c>
      <c r="N71" s="3">
        <v>45868</v>
      </c>
      <c r="P71">
        <f t="shared" si="19"/>
        <v>10284</v>
      </c>
      <c r="Q71">
        <f t="shared" si="20"/>
        <v>6263</v>
      </c>
      <c r="R71">
        <f t="shared" si="21"/>
        <v>5987</v>
      </c>
      <c r="S71">
        <f t="shared" si="22"/>
        <v>8576</v>
      </c>
      <c r="T71">
        <f t="shared" si="23"/>
        <v>5896</v>
      </c>
      <c r="U71">
        <f t="shared" si="24"/>
        <v>8062</v>
      </c>
      <c r="W71" s="8">
        <v>2529</v>
      </c>
      <c r="X71" s="9" t="s">
        <v>27</v>
      </c>
      <c r="Y71">
        <f t="shared" si="16"/>
        <v>1708</v>
      </c>
      <c r="Z71">
        <f t="shared" si="17"/>
        <v>367</v>
      </c>
      <c r="AA71">
        <f t="shared" si="18"/>
        <v>-2075</v>
      </c>
    </row>
    <row r="72" spans="1:27" x14ac:dyDescent="0.3">
      <c r="A72" s="1">
        <v>2529</v>
      </c>
      <c r="B72" s="4">
        <v>4</v>
      </c>
      <c r="C72">
        <v>2007</v>
      </c>
      <c r="D72" s="9" t="s">
        <v>28</v>
      </c>
      <c r="E72">
        <v>11965</v>
      </c>
      <c r="F72">
        <v>4630</v>
      </c>
      <c r="G72">
        <v>4475</v>
      </c>
      <c r="H72">
        <v>4431</v>
      </c>
      <c r="I72">
        <v>2674</v>
      </c>
      <c r="J72">
        <v>1845</v>
      </c>
      <c r="K72">
        <v>6262</v>
      </c>
      <c r="L72">
        <v>1884</v>
      </c>
      <c r="M72">
        <v>9678</v>
      </c>
      <c r="N72" s="3">
        <v>47844</v>
      </c>
      <c r="P72">
        <f t="shared" si="19"/>
        <v>10693</v>
      </c>
      <c r="Q72">
        <f t="shared" si="20"/>
        <v>6514</v>
      </c>
      <c r="R72">
        <f t="shared" si="21"/>
        <v>6320</v>
      </c>
      <c r="S72">
        <f t="shared" si="22"/>
        <v>9105</v>
      </c>
      <c r="T72">
        <f t="shared" si="23"/>
        <v>6276</v>
      </c>
      <c r="U72">
        <f t="shared" si="24"/>
        <v>8146</v>
      </c>
      <c r="W72" s="8">
        <v>2529</v>
      </c>
      <c r="X72" s="9" t="s">
        <v>28</v>
      </c>
      <c r="Y72">
        <f t="shared" si="16"/>
        <v>1588</v>
      </c>
      <c r="Z72">
        <f t="shared" si="17"/>
        <v>238</v>
      </c>
      <c r="AA72">
        <f t="shared" si="18"/>
        <v>-1826</v>
      </c>
    </row>
    <row r="73" spans="1:27" x14ac:dyDescent="0.3">
      <c r="A73" s="1">
        <v>2529</v>
      </c>
      <c r="B73" s="4">
        <v>4</v>
      </c>
      <c r="C73">
        <v>2008</v>
      </c>
      <c r="D73" s="4" t="s">
        <v>29</v>
      </c>
      <c r="E73">
        <v>12486</v>
      </c>
      <c r="F73">
        <v>4834</v>
      </c>
      <c r="G73">
        <v>4805</v>
      </c>
      <c r="H73">
        <v>4574</v>
      </c>
      <c r="I73">
        <v>2902</v>
      </c>
      <c r="J73">
        <v>1908</v>
      </c>
      <c r="K73">
        <v>6492</v>
      </c>
      <c r="L73">
        <v>2011</v>
      </c>
      <c r="M73">
        <v>10351</v>
      </c>
      <c r="N73" s="3">
        <v>50363</v>
      </c>
      <c r="P73">
        <f t="shared" si="19"/>
        <v>11066</v>
      </c>
      <c r="Q73">
        <f t="shared" si="20"/>
        <v>6845</v>
      </c>
      <c r="R73">
        <f t="shared" si="21"/>
        <v>6713</v>
      </c>
      <c r="S73">
        <f t="shared" si="22"/>
        <v>9639</v>
      </c>
      <c r="T73">
        <f t="shared" si="23"/>
        <v>6482</v>
      </c>
      <c r="U73">
        <f t="shared" si="24"/>
        <v>8503</v>
      </c>
      <c r="W73" s="8">
        <v>2529</v>
      </c>
      <c r="X73" s="9" t="s">
        <v>29</v>
      </c>
      <c r="Y73">
        <f t="shared" si="16"/>
        <v>1427</v>
      </c>
      <c r="Z73">
        <f t="shared" si="17"/>
        <v>363</v>
      </c>
      <c r="AA73">
        <f t="shared" si="18"/>
        <v>-1790</v>
      </c>
    </row>
    <row r="74" spans="1:27" x14ac:dyDescent="0.3">
      <c r="A74" s="1">
        <v>2529</v>
      </c>
      <c r="B74" s="4">
        <v>4</v>
      </c>
      <c r="C74">
        <v>2009</v>
      </c>
      <c r="D74" s="4" t="s">
        <v>30</v>
      </c>
      <c r="E74">
        <v>12454</v>
      </c>
      <c r="F74">
        <v>4743</v>
      </c>
      <c r="G74">
        <v>4565</v>
      </c>
      <c r="H74">
        <v>4616</v>
      </c>
      <c r="I74">
        <v>2933</v>
      </c>
      <c r="J74">
        <v>1926</v>
      </c>
      <c r="K74">
        <v>6757</v>
      </c>
      <c r="L74">
        <v>2061</v>
      </c>
      <c r="M74">
        <v>10181</v>
      </c>
      <c r="N74" s="3">
        <v>50236</v>
      </c>
      <c r="P74">
        <f t="shared" si="19"/>
        <v>11373</v>
      </c>
      <c r="Q74">
        <f t="shared" si="20"/>
        <v>6804</v>
      </c>
      <c r="R74">
        <f t="shared" si="21"/>
        <v>6491</v>
      </c>
      <c r="S74">
        <f t="shared" si="22"/>
        <v>9308</v>
      </c>
      <c r="T74">
        <f t="shared" si="23"/>
        <v>6542</v>
      </c>
      <c r="U74">
        <f t="shared" si="24"/>
        <v>8818</v>
      </c>
      <c r="W74" s="8">
        <v>2529</v>
      </c>
      <c r="X74" s="9" t="s">
        <v>30</v>
      </c>
      <c r="Y74">
        <f t="shared" si="16"/>
        <v>2065</v>
      </c>
      <c r="Z74">
        <f t="shared" si="17"/>
        <v>262</v>
      </c>
      <c r="AA74">
        <f t="shared" si="18"/>
        <v>-2327</v>
      </c>
    </row>
    <row r="75" spans="1:27" x14ac:dyDescent="0.3">
      <c r="A75" s="1">
        <v>2529</v>
      </c>
      <c r="B75" s="4">
        <v>4</v>
      </c>
      <c r="C75">
        <v>2010</v>
      </c>
      <c r="D75" s="4" t="s">
        <v>31</v>
      </c>
      <c r="E75">
        <v>12681</v>
      </c>
      <c r="F75">
        <v>4696</v>
      </c>
      <c r="G75">
        <v>4737</v>
      </c>
      <c r="H75">
        <v>4777</v>
      </c>
      <c r="I75">
        <v>2843</v>
      </c>
      <c r="J75">
        <v>1966</v>
      </c>
      <c r="K75">
        <v>6846</v>
      </c>
      <c r="L75">
        <v>2088</v>
      </c>
      <c r="M75">
        <v>10133</v>
      </c>
      <c r="N75" s="3">
        <v>50767</v>
      </c>
      <c r="P75">
        <f t="shared" si="19"/>
        <v>11623</v>
      </c>
      <c r="Q75">
        <f t="shared" si="20"/>
        <v>6784</v>
      </c>
      <c r="R75">
        <f t="shared" si="21"/>
        <v>6703</v>
      </c>
      <c r="S75">
        <f t="shared" si="22"/>
        <v>9433</v>
      </c>
      <c r="T75">
        <f t="shared" si="23"/>
        <v>6743</v>
      </c>
      <c r="U75">
        <f t="shared" si="24"/>
        <v>8934</v>
      </c>
      <c r="W75" s="8">
        <v>2529</v>
      </c>
      <c r="X75" s="9" t="s">
        <v>31</v>
      </c>
      <c r="Y75">
        <f t="shared" si="16"/>
        <v>2190</v>
      </c>
      <c r="Z75">
        <f t="shared" si="17"/>
        <v>41</v>
      </c>
      <c r="AA75">
        <f t="shared" si="18"/>
        <v>-2231</v>
      </c>
    </row>
    <row r="76" spans="1:27" x14ac:dyDescent="0.3">
      <c r="A76" s="1">
        <v>2529</v>
      </c>
      <c r="B76" s="4">
        <v>4</v>
      </c>
      <c r="C76">
        <v>2011</v>
      </c>
      <c r="D76" s="4" t="s">
        <v>32</v>
      </c>
      <c r="E76">
        <v>13061</v>
      </c>
      <c r="F76">
        <v>4915</v>
      </c>
      <c r="G76">
        <v>4756</v>
      </c>
      <c r="H76">
        <v>4797</v>
      </c>
      <c r="I76">
        <v>2917</v>
      </c>
      <c r="J76">
        <v>2005</v>
      </c>
      <c r="K76">
        <v>6774</v>
      </c>
      <c r="L76">
        <v>2031</v>
      </c>
      <c r="M76">
        <v>10592</v>
      </c>
      <c r="N76" s="3">
        <v>51848</v>
      </c>
      <c r="P76">
        <f t="shared" si="19"/>
        <v>11571</v>
      </c>
      <c r="Q76">
        <f t="shared" si="20"/>
        <v>6946</v>
      </c>
      <c r="R76">
        <f t="shared" si="21"/>
        <v>6761</v>
      </c>
      <c r="S76">
        <f t="shared" si="22"/>
        <v>9671</v>
      </c>
      <c r="T76">
        <f t="shared" si="23"/>
        <v>6802</v>
      </c>
      <c r="U76">
        <f t="shared" si="24"/>
        <v>8805</v>
      </c>
      <c r="W76" s="8">
        <v>2529</v>
      </c>
      <c r="X76" s="9" t="s">
        <v>32</v>
      </c>
      <c r="Y76">
        <f t="shared" si="16"/>
        <v>1900</v>
      </c>
      <c r="Z76">
        <f t="shared" si="17"/>
        <v>144</v>
      </c>
      <c r="AA76">
        <f t="shared" si="18"/>
        <v>-2044</v>
      </c>
    </row>
    <row r="77" spans="1:27" x14ac:dyDescent="0.3">
      <c r="A77" s="1">
        <v>2529</v>
      </c>
      <c r="B77" s="4">
        <v>4</v>
      </c>
      <c r="C77">
        <v>2012</v>
      </c>
      <c r="D77" s="4" t="s">
        <v>33</v>
      </c>
      <c r="E77">
        <v>13431</v>
      </c>
      <c r="F77">
        <v>4954</v>
      </c>
      <c r="G77">
        <v>4803</v>
      </c>
      <c r="H77">
        <v>4995</v>
      </c>
      <c r="I77">
        <v>2974</v>
      </c>
      <c r="J77">
        <v>2049</v>
      </c>
      <c r="K77">
        <v>6948</v>
      </c>
      <c r="L77">
        <v>2039</v>
      </c>
      <c r="M77">
        <v>10582</v>
      </c>
      <c r="N77" s="3">
        <v>52775</v>
      </c>
      <c r="P77">
        <f t="shared" si="19"/>
        <v>11943</v>
      </c>
      <c r="Q77">
        <f t="shared" si="20"/>
        <v>6993</v>
      </c>
      <c r="R77">
        <f t="shared" si="21"/>
        <v>6852</v>
      </c>
      <c r="S77">
        <f t="shared" si="22"/>
        <v>9757</v>
      </c>
      <c r="T77">
        <f t="shared" si="23"/>
        <v>7044</v>
      </c>
      <c r="U77">
        <f t="shared" si="24"/>
        <v>8987</v>
      </c>
      <c r="W77" s="8">
        <v>2529</v>
      </c>
      <c r="X77" s="9" t="s">
        <v>33</v>
      </c>
      <c r="Y77">
        <f t="shared" si="16"/>
        <v>2186</v>
      </c>
      <c r="Z77">
        <f t="shared" si="17"/>
        <v>-51</v>
      </c>
      <c r="AA77">
        <f t="shared" si="18"/>
        <v>-2135</v>
      </c>
    </row>
    <row r="78" spans="1:27" x14ac:dyDescent="0.3">
      <c r="A78" s="1">
        <v>2529</v>
      </c>
      <c r="B78" s="4">
        <v>4</v>
      </c>
      <c r="C78">
        <v>2013</v>
      </c>
      <c r="D78" s="4" t="s">
        <v>34</v>
      </c>
      <c r="E78">
        <v>13835</v>
      </c>
      <c r="F78">
        <v>5118</v>
      </c>
      <c r="G78">
        <v>4969</v>
      </c>
      <c r="H78">
        <v>4873</v>
      </c>
      <c r="I78">
        <v>2931</v>
      </c>
      <c r="J78">
        <v>1976</v>
      </c>
      <c r="K78">
        <v>7009</v>
      </c>
      <c r="L78">
        <v>1984</v>
      </c>
      <c r="M78">
        <v>10254</v>
      </c>
      <c r="N78" s="3">
        <v>52949</v>
      </c>
      <c r="P78">
        <f t="shared" si="19"/>
        <v>11882</v>
      </c>
      <c r="Q78">
        <f t="shared" si="20"/>
        <v>7102</v>
      </c>
      <c r="R78">
        <f t="shared" si="21"/>
        <v>6945</v>
      </c>
      <c r="S78">
        <f t="shared" si="22"/>
        <v>10087</v>
      </c>
      <c r="T78">
        <f t="shared" si="23"/>
        <v>6849</v>
      </c>
      <c r="U78">
        <f t="shared" si="24"/>
        <v>8993</v>
      </c>
      <c r="W78" s="8">
        <v>2529</v>
      </c>
      <c r="X78" s="9" t="s">
        <v>34</v>
      </c>
      <c r="Y78">
        <f t="shared" si="16"/>
        <v>1795</v>
      </c>
      <c r="Z78">
        <f t="shared" si="17"/>
        <v>253</v>
      </c>
      <c r="AA78">
        <f t="shared" si="18"/>
        <v>-2048</v>
      </c>
    </row>
    <row r="80" spans="1:27" x14ac:dyDescent="0.3">
      <c r="A80" s="1">
        <v>3034</v>
      </c>
      <c r="B80" s="4">
        <v>5</v>
      </c>
      <c r="C80">
        <v>1996</v>
      </c>
      <c r="D80" s="4" t="s">
        <v>17</v>
      </c>
      <c r="E80">
        <v>17807</v>
      </c>
      <c r="F80">
        <v>8305</v>
      </c>
      <c r="G80">
        <v>6582</v>
      </c>
      <c r="H80">
        <v>5925</v>
      </c>
      <c r="I80">
        <v>4033</v>
      </c>
      <c r="J80">
        <v>2705</v>
      </c>
      <c r="K80">
        <v>7964</v>
      </c>
      <c r="L80">
        <v>2868</v>
      </c>
      <c r="M80">
        <v>14875</v>
      </c>
      <c r="N80" s="3">
        <v>71064</v>
      </c>
      <c r="P80">
        <f t="shared" si="19"/>
        <v>13889</v>
      </c>
      <c r="Q80">
        <f t="shared" si="20"/>
        <v>11173</v>
      </c>
      <c r="R80">
        <f t="shared" si="21"/>
        <v>9287</v>
      </c>
      <c r="S80">
        <f t="shared" si="22"/>
        <v>14887</v>
      </c>
      <c r="T80">
        <f t="shared" si="23"/>
        <v>8630</v>
      </c>
      <c r="U80">
        <f t="shared" si="24"/>
        <v>10832</v>
      </c>
      <c r="W80" s="8">
        <v>3034</v>
      </c>
      <c r="X80" s="9" t="s">
        <v>17</v>
      </c>
      <c r="Y80" s="17">
        <f t="shared" ref="Y80:Y97" si="25">P80-S80</f>
        <v>-998</v>
      </c>
      <c r="Z80" s="17">
        <f t="shared" ref="Z80:Z97" si="26">Q80-T80</f>
        <v>2543</v>
      </c>
      <c r="AA80" s="17">
        <f t="shared" ref="AA80:AA97" si="27">R80-U80</f>
        <v>-1545</v>
      </c>
    </row>
    <row r="81" spans="1:27" x14ac:dyDescent="0.3">
      <c r="A81" s="1">
        <v>3034</v>
      </c>
      <c r="B81" s="4">
        <v>5</v>
      </c>
      <c r="C81">
        <v>1997</v>
      </c>
      <c r="D81" s="4" t="s">
        <v>18</v>
      </c>
      <c r="E81">
        <v>18430</v>
      </c>
      <c r="F81">
        <v>8612</v>
      </c>
      <c r="G81">
        <v>6739</v>
      </c>
      <c r="H81">
        <v>6523</v>
      </c>
      <c r="I81">
        <v>4248</v>
      </c>
      <c r="J81">
        <v>2687</v>
      </c>
      <c r="K81">
        <v>8171</v>
      </c>
      <c r="L81">
        <v>2939</v>
      </c>
      <c r="M81">
        <v>15237</v>
      </c>
      <c r="N81" s="3">
        <v>73586</v>
      </c>
      <c r="P81">
        <f t="shared" si="19"/>
        <v>14694</v>
      </c>
      <c r="Q81">
        <f t="shared" si="20"/>
        <v>11551</v>
      </c>
      <c r="R81">
        <f t="shared" si="21"/>
        <v>9426</v>
      </c>
      <c r="S81">
        <f t="shared" si="22"/>
        <v>15351</v>
      </c>
      <c r="T81">
        <f t="shared" si="23"/>
        <v>9210</v>
      </c>
      <c r="U81">
        <f t="shared" si="24"/>
        <v>11110</v>
      </c>
      <c r="W81" s="8">
        <v>3034</v>
      </c>
      <c r="X81" s="9" t="s">
        <v>18</v>
      </c>
      <c r="Y81" s="17">
        <f t="shared" si="25"/>
        <v>-657</v>
      </c>
      <c r="Z81" s="17">
        <f t="shared" si="26"/>
        <v>2341</v>
      </c>
      <c r="AA81" s="17">
        <f t="shared" si="27"/>
        <v>-1684</v>
      </c>
    </row>
    <row r="82" spans="1:27" x14ac:dyDescent="0.3">
      <c r="A82" s="1">
        <v>3034</v>
      </c>
      <c r="B82" s="4">
        <v>5</v>
      </c>
      <c r="C82">
        <v>1998</v>
      </c>
      <c r="D82" s="4" t="s">
        <v>19</v>
      </c>
      <c r="E82">
        <v>18050</v>
      </c>
      <c r="F82">
        <v>8592</v>
      </c>
      <c r="G82">
        <v>6604</v>
      </c>
      <c r="H82">
        <v>6223</v>
      </c>
      <c r="I82">
        <v>4273</v>
      </c>
      <c r="J82">
        <v>2684</v>
      </c>
      <c r="K82">
        <v>7879</v>
      </c>
      <c r="L82">
        <v>2763</v>
      </c>
      <c r="M82">
        <v>14835</v>
      </c>
      <c r="N82" s="3">
        <v>71903</v>
      </c>
      <c r="P82">
        <f t="shared" si="19"/>
        <v>14102</v>
      </c>
      <c r="Q82">
        <f t="shared" si="20"/>
        <v>11355</v>
      </c>
      <c r="R82">
        <f t="shared" si="21"/>
        <v>9288</v>
      </c>
      <c r="S82">
        <f t="shared" si="22"/>
        <v>15196</v>
      </c>
      <c r="T82">
        <f t="shared" si="23"/>
        <v>8907</v>
      </c>
      <c r="U82">
        <f t="shared" si="24"/>
        <v>10642</v>
      </c>
      <c r="W82" s="8">
        <v>3034</v>
      </c>
      <c r="X82" s="9" t="s">
        <v>19</v>
      </c>
      <c r="Y82" s="17">
        <f t="shared" si="25"/>
        <v>-1094</v>
      </c>
      <c r="Z82" s="17">
        <f t="shared" si="26"/>
        <v>2448</v>
      </c>
      <c r="AA82" s="17">
        <f t="shared" si="27"/>
        <v>-1354</v>
      </c>
    </row>
    <row r="83" spans="1:27" x14ac:dyDescent="0.3">
      <c r="A83" s="1">
        <v>3034</v>
      </c>
      <c r="B83" s="4">
        <v>5</v>
      </c>
      <c r="C83">
        <v>1999</v>
      </c>
      <c r="D83" s="4" t="s">
        <v>20</v>
      </c>
      <c r="E83">
        <v>18446</v>
      </c>
      <c r="F83">
        <v>8816</v>
      </c>
      <c r="G83">
        <v>6473</v>
      </c>
      <c r="H83">
        <v>6221</v>
      </c>
      <c r="I83">
        <v>4299</v>
      </c>
      <c r="J83">
        <v>2671</v>
      </c>
      <c r="K83">
        <v>8168</v>
      </c>
      <c r="L83">
        <v>2813</v>
      </c>
      <c r="M83">
        <v>14251</v>
      </c>
      <c r="N83" s="3">
        <v>72158</v>
      </c>
      <c r="P83">
        <f t="shared" si="19"/>
        <v>14389</v>
      </c>
      <c r="Q83">
        <f t="shared" si="20"/>
        <v>11629</v>
      </c>
      <c r="R83">
        <f t="shared" si="21"/>
        <v>9144</v>
      </c>
      <c r="S83">
        <f t="shared" si="22"/>
        <v>15289</v>
      </c>
      <c r="T83">
        <f t="shared" si="23"/>
        <v>8892</v>
      </c>
      <c r="U83">
        <f t="shared" si="24"/>
        <v>10981</v>
      </c>
      <c r="W83" s="8">
        <v>3034</v>
      </c>
      <c r="X83" s="9" t="s">
        <v>20</v>
      </c>
      <c r="Y83" s="17">
        <f t="shared" si="25"/>
        <v>-900</v>
      </c>
      <c r="Z83" s="17">
        <f t="shared" si="26"/>
        <v>2737</v>
      </c>
      <c r="AA83" s="17">
        <f t="shared" si="27"/>
        <v>-1837</v>
      </c>
    </row>
    <row r="84" spans="1:27" x14ac:dyDescent="0.3">
      <c r="A84" s="1">
        <v>3034</v>
      </c>
      <c r="B84" s="4">
        <v>5</v>
      </c>
      <c r="C84">
        <v>2000</v>
      </c>
      <c r="D84" s="4" t="s">
        <v>21</v>
      </c>
      <c r="E84">
        <v>17874</v>
      </c>
      <c r="F84">
        <v>8903</v>
      </c>
      <c r="G84">
        <v>6499</v>
      </c>
      <c r="H84">
        <v>6008</v>
      </c>
      <c r="I84">
        <v>4205</v>
      </c>
      <c r="J84">
        <v>2579</v>
      </c>
      <c r="K84">
        <v>7922</v>
      </c>
      <c r="L84">
        <v>2675</v>
      </c>
      <c r="M84">
        <v>14055</v>
      </c>
      <c r="N84" s="3">
        <v>70720</v>
      </c>
      <c r="P84">
        <f t="shared" si="19"/>
        <v>13930</v>
      </c>
      <c r="Q84">
        <f t="shared" si="20"/>
        <v>11578</v>
      </c>
      <c r="R84">
        <f t="shared" si="21"/>
        <v>9078</v>
      </c>
      <c r="S84">
        <f t="shared" si="22"/>
        <v>15402</v>
      </c>
      <c r="T84">
        <f t="shared" si="23"/>
        <v>8587</v>
      </c>
      <c r="U84">
        <f t="shared" si="24"/>
        <v>10597</v>
      </c>
      <c r="W84" s="8">
        <v>3034</v>
      </c>
      <c r="X84" s="9" t="s">
        <v>21</v>
      </c>
      <c r="Y84" s="17">
        <f t="shared" si="25"/>
        <v>-1472</v>
      </c>
      <c r="Z84" s="17">
        <f t="shared" si="26"/>
        <v>2991</v>
      </c>
      <c r="AA84" s="17">
        <f t="shared" si="27"/>
        <v>-1519</v>
      </c>
    </row>
    <row r="85" spans="1:27" x14ac:dyDescent="0.3">
      <c r="A85" s="1">
        <v>3034</v>
      </c>
      <c r="B85" s="4">
        <v>5</v>
      </c>
      <c r="C85">
        <v>2001</v>
      </c>
      <c r="D85" s="4" t="s">
        <v>22</v>
      </c>
      <c r="E85">
        <v>17810</v>
      </c>
      <c r="F85">
        <v>8878</v>
      </c>
      <c r="G85">
        <v>6803</v>
      </c>
      <c r="H85">
        <v>6176</v>
      </c>
      <c r="I85">
        <v>4492</v>
      </c>
      <c r="J85">
        <v>2580</v>
      </c>
      <c r="K85">
        <v>8149</v>
      </c>
      <c r="L85">
        <v>2892</v>
      </c>
      <c r="M85">
        <v>15042</v>
      </c>
      <c r="N85" s="3">
        <v>72822</v>
      </c>
      <c r="P85">
        <f t="shared" si="19"/>
        <v>14325</v>
      </c>
      <c r="Q85">
        <f t="shared" si="20"/>
        <v>11770</v>
      </c>
      <c r="R85">
        <f t="shared" si="21"/>
        <v>9383</v>
      </c>
      <c r="S85">
        <f t="shared" si="22"/>
        <v>15681</v>
      </c>
      <c r="T85">
        <f t="shared" si="23"/>
        <v>8756</v>
      </c>
      <c r="U85">
        <f t="shared" si="24"/>
        <v>11041</v>
      </c>
      <c r="W85" s="8">
        <v>3034</v>
      </c>
      <c r="X85" s="9" t="s">
        <v>22</v>
      </c>
      <c r="Y85" s="17">
        <f t="shared" si="25"/>
        <v>-1356</v>
      </c>
      <c r="Z85" s="17">
        <f t="shared" si="26"/>
        <v>3014</v>
      </c>
      <c r="AA85" s="17">
        <f t="shared" si="27"/>
        <v>-1658</v>
      </c>
    </row>
    <row r="86" spans="1:27" x14ac:dyDescent="0.3">
      <c r="A86" s="1">
        <v>3034</v>
      </c>
      <c r="B86" s="4">
        <v>5</v>
      </c>
      <c r="C86">
        <v>2002</v>
      </c>
      <c r="D86" s="6" t="s">
        <v>23</v>
      </c>
      <c r="E86">
        <v>8742</v>
      </c>
      <c r="F86">
        <v>4079</v>
      </c>
      <c r="G86">
        <v>3108</v>
      </c>
      <c r="H86">
        <v>2988</v>
      </c>
      <c r="I86">
        <v>2015</v>
      </c>
      <c r="J86">
        <v>1308</v>
      </c>
      <c r="K86">
        <v>3974</v>
      </c>
      <c r="L86">
        <v>1357</v>
      </c>
      <c r="M86">
        <v>6796</v>
      </c>
      <c r="N86" s="3">
        <v>34367</v>
      </c>
      <c r="P86">
        <f t="shared" si="19"/>
        <v>6962</v>
      </c>
      <c r="Q86">
        <f t="shared" si="20"/>
        <v>5436</v>
      </c>
      <c r="R86">
        <f t="shared" si="21"/>
        <v>4416</v>
      </c>
      <c r="S86">
        <f t="shared" si="22"/>
        <v>7187</v>
      </c>
      <c r="T86">
        <f t="shared" si="23"/>
        <v>4296</v>
      </c>
      <c r="U86">
        <f t="shared" si="24"/>
        <v>5331</v>
      </c>
      <c r="W86" s="8">
        <v>3034</v>
      </c>
      <c r="X86" s="9" t="s">
        <v>23</v>
      </c>
      <c r="Y86">
        <f t="shared" si="25"/>
        <v>-225</v>
      </c>
      <c r="Z86">
        <f t="shared" si="26"/>
        <v>1140</v>
      </c>
      <c r="AA86">
        <f t="shared" si="27"/>
        <v>-915</v>
      </c>
    </row>
    <row r="87" spans="1:27" x14ac:dyDescent="0.3">
      <c r="A87" s="1">
        <v>3034</v>
      </c>
      <c r="B87" s="4">
        <v>5</v>
      </c>
      <c r="C87">
        <v>2003</v>
      </c>
      <c r="D87" s="9" t="s">
        <v>24</v>
      </c>
      <c r="E87">
        <v>8524</v>
      </c>
      <c r="F87">
        <v>4011</v>
      </c>
      <c r="G87">
        <v>3236</v>
      </c>
      <c r="H87">
        <v>2751</v>
      </c>
      <c r="I87">
        <v>2009</v>
      </c>
      <c r="J87">
        <v>1271</v>
      </c>
      <c r="K87">
        <v>3490</v>
      </c>
      <c r="L87">
        <v>1277</v>
      </c>
      <c r="M87">
        <v>6671</v>
      </c>
      <c r="N87" s="3">
        <v>33240</v>
      </c>
      <c r="P87">
        <f t="shared" si="19"/>
        <v>6241</v>
      </c>
      <c r="Q87">
        <f t="shared" si="20"/>
        <v>5288</v>
      </c>
      <c r="R87">
        <f t="shared" si="21"/>
        <v>4507</v>
      </c>
      <c r="S87">
        <f t="shared" si="22"/>
        <v>7247</v>
      </c>
      <c r="T87">
        <f t="shared" si="23"/>
        <v>4022</v>
      </c>
      <c r="U87">
        <f t="shared" si="24"/>
        <v>4767</v>
      </c>
      <c r="W87" s="8">
        <v>3034</v>
      </c>
      <c r="X87" s="9" t="s">
        <v>24</v>
      </c>
      <c r="Y87">
        <f t="shared" si="25"/>
        <v>-1006</v>
      </c>
      <c r="Z87">
        <f t="shared" si="26"/>
        <v>1266</v>
      </c>
      <c r="AA87">
        <f t="shared" si="27"/>
        <v>-260</v>
      </c>
    </row>
    <row r="88" spans="1:27" x14ac:dyDescent="0.3">
      <c r="A88" s="1">
        <v>3034</v>
      </c>
      <c r="B88" s="4">
        <v>5</v>
      </c>
      <c r="C88">
        <v>2004</v>
      </c>
      <c r="D88" s="9" t="s">
        <v>25</v>
      </c>
      <c r="E88">
        <v>8844</v>
      </c>
      <c r="F88">
        <v>4244</v>
      </c>
      <c r="G88">
        <v>3252</v>
      </c>
      <c r="H88">
        <v>2812</v>
      </c>
      <c r="I88">
        <v>2010</v>
      </c>
      <c r="J88">
        <v>1314</v>
      </c>
      <c r="K88">
        <v>3794</v>
      </c>
      <c r="L88">
        <v>1332</v>
      </c>
      <c r="M88">
        <v>6812</v>
      </c>
      <c r="N88" s="3">
        <v>34414</v>
      </c>
      <c r="P88">
        <f t="shared" si="19"/>
        <v>6606</v>
      </c>
      <c r="Q88">
        <f t="shared" si="20"/>
        <v>5576</v>
      </c>
      <c r="R88">
        <f t="shared" si="21"/>
        <v>4566</v>
      </c>
      <c r="S88">
        <f t="shared" si="22"/>
        <v>7496</v>
      </c>
      <c r="T88">
        <f t="shared" si="23"/>
        <v>4126</v>
      </c>
      <c r="U88">
        <f t="shared" si="24"/>
        <v>5126</v>
      </c>
      <c r="W88" s="8">
        <v>3034</v>
      </c>
      <c r="X88" s="9" t="s">
        <v>25</v>
      </c>
      <c r="Y88">
        <f t="shared" si="25"/>
        <v>-890</v>
      </c>
      <c r="Z88">
        <f t="shared" si="26"/>
        <v>1450</v>
      </c>
      <c r="AA88">
        <f t="shared" si="27"/>
        <v>-560</v>
      </c>
    </row>
    <row r="89" spans="1:27" x14ac:dyDescent="0.3">
      <c r="A89" s="1">
        <v>3034</v>
      </c>
      <c r="B89" s="4">
        <v>5</v>
      </c>
      <c r="C89">
        <v>2005</v>
      </c>
      <c r="D89" s="9" t="s">
        <v>26</v>
      </c>
      <c r="E89">
        <v>8598</v>
      </c>
      <c r="F89">
        <v>4265</v>
      </c>
      <c r="G89">
        <v>3145</v>
      </c>
      <c r="H89">
        <v>2714</v>
      </c>
      <c r="I89">
        <v>2034</v>
      </c>
      <c r="J89">
        <v>1348</v>
      </c>
      <c r="K89">
        <v>3732</v>
      </c>
      <c r="L89">
        <v>1413</v>
      </c>
      <c r="M89">
        <v>6739</v>
      </c>
      <c r="N89" s="3">
        <v>33988</v>
      </c>
      <c r="P89">
        <f t="shared" si="19"/>
        <v>6446</v>
      </c>
      <c r="Q89">
        <f t="shared" si="20"/>
        <v>5678</v>
      </c>
      <c r="R89">
        <f t="shared" si="21"/>
        <v>4493</v>
      </c>
      <c r="S89">
        <f t="shared" si="22"/>
        <v>7410</v>
      </c>
      <c r="T89">
        <f t="shared" si="23"/>
        <v>4062</v>
      </c>
      <c r="U89">
        <f t="shared" si="24"/>
        <v>5145</v>
      </c>
      <c r="W89" s="8">
        <v>3034</v>
      </c>
      <c r="X89" s="9" t="s">
        <v>26</v>
      </c>
      <c r="Y89">
        <f t="shared" si="25"/>
        <v>-964</v>
      </c>
      <c r="Z89">
        <f t="shared" si="26"/>
        <v>1616</v>
      </c>
      <c r="AA89">
        <f t="shared" si="27"/>
        <v>-652</v>
      </c>
    </row>
    <row r="90" spans="1:27" x14ac:dyDescent="0.3">
      <c r="A90" s="1">
        <v>3034</v>
      </c>
      <c r="B90" s="4">
        <v>5</v>
      </c>
      <c r="C90">
        <v>2006</v>
      </c>
      <c r="D90" s="9" t="s">
        <v>27</v>
      </c>
      <c r="E90">
        <v>8611</v>
      </c>
      <c r="F90">
        <v>4193</v>
      </c>
      <c r="G90">
        <v>3336</v>
      </c>
      <c r="H90">
        <v>2728</v>
      </c>
      <c r="I90">
        <v>1982</v>
      </c>
      <c r="J90">
        <v>1299</v>
      </c>
      <c r="K90">
        <v>3640</v>
      </c>
      <c r="L90">
        <v>1390</v>
      </c>
      <c r="M90">
        <v>6744</v>
      </c>
      <c r="N90" s="3">
        <v>33923</v>
      </c>
      <c r="P90">
        <f t="shared" si="19"/>
        <v>6368</v>
      </c>
      <c r="Q90">
        <f t="shared" si="20"/>
        <v>5583</v>
      </c>
      <c r="R90">
        <f t="shared" si="21"/>
        <v>4635</v>
      </c>
      <c r="S90">
        <f t="shared" si="22"/>
        <v>7529</v>
      </c>
      <c r="T90">
        <f t="shared" si="23"/>
        <v>4027</v>
      </c>
      <c r="U90">
        <f t="shared" si="24"/>
        <v>5030</v>
      </c>
      <c r="W90" s="8">
        <v>3034</v>
      </c>
      <c r="X90" s="9" t="s">
        <v>27</v>
      </c>
      <c r="Y90">
        <f t="shared" si="25"/>
        <v>-1161</v>
      </c>
      <c r="Z90">
        <f t="shared" si="26"/>
        <v>1556</v>
      </c>
      <c r="AA90">
        <f t="shared" si="27"/>
        <v>-395</v>
      </c>
    </row>
    <row r="91" spans="1:27" x14ac:dyDescent="0.3">
      <c r="A91" s="1">
        <v>3034</v>
      </c>
      <c r="B91" s="4">
        <v>5</v>
      </c>
      <c r="C91">
        <v>2007</v>
      </c>
      <c r="D91" s="9" t="s">
        <v>28</v>
      </c>
      <c r="E91">
        <v>8530</v>
      </c>
      <c r="F91">
        <v>4221</v>
      </c>
      <c r="G91">
        <v>3279</v>
      </c>
      <c r="H91">
        <v>2744</v>
      </c>
      <c r="I91">
        <v>2082</v>
      </c>
      <c r="J91">
        <v>1366</v>
      </c>
      <c r="K91">
        <v>3634</v>
      </c>
      <c r="L91">
        <v>1340</v>
      </c>
      <c r="M91">
        <v>6581</v>
      </c>
      <c r="N91" s="3">
        <v>33777</v>
      </c>
      <c r="P91">
        <f t="shared" si="19"/>
        <v>6378</v>
      </c>
      <c r="Q91">
        <f t="shared" si="20"/>
        <v>5561</v>
      </c>
      <c r="R91">
        <f t="shared" si="21"/>
        <v>4645</v>
      </c>
      <c r="S91">
        <f t="shared" si="22"/>
        <v>7500</v>
      </c>
      <c r="T91">
        <f t="shared" si="23"/>
        <v>4110</v>
      </c>
      <c r="U91">
        <f t="shared" si="24"/>
        <v>4974</v>
      </c>
      <c r="W91" s="8">
        <v>3034</v>
      </c>
      <c r="X91" s="9" t="s">
        <v>28</v>
      </c>
      <c r="Y91">
        <f t="shared" si="25"/>
        <v>-1122</v>
      </c>
      <c r="Z91">
        <f t="shared" si="26"/>
        <v>1451</v>
      </c>
      <c r="AA91">
        <f t="shared" si="27"/>
        <v>-329</v>
      </c>
    </row>
    <row r="92" spans="1:27" x14ac:dyDescent="0.3">
      <c r="A92" s="1">
        <v>3034</v>
      </c>
      <c r="B92" s="4">
        <v>5</v>
      </c>
      <c r="C92">
        <v>2008</v>
      </c>
      <c r="D92" s="4" t="s">
        <v>29</v>
      </c>
      <c r="E92">
        <v>8524</v>
      </c>
      <c r="F92">
        <v>4164</v>
      </c>
      <c r="G92">
        <v>3300</v>
      </c>
      <c r="H92">
        <v>2751</v>
      </c>
      <c r="I92">
        <v>2089</v>
      </c>
      <c r="J92">
        <v>1373</v>
      </c>
      <c r="K92">
        <v>3691</v>
      </c>
      <c r="L92">
        <v>1459</v>
      </c>
      <c r="M92">
        <v>6670</v>
      </c>
      <c r="N92" s="3">
        <v>34021</v>
      </c>
      <c r="P92">
        <f t="shared" si="19"/>
        <v>6442</v>
      </c>
      <c r="Q92">
        <f t="shared" si="20"/>
        <v>5623</v>
      </c>
      <c r="R92">
        <f t="shared" si="21"/>
        <v>4673</v>
      </c>
      <c r="S92">
        <f t="shared" si="22"/>
        <v>7464</v>
      </c>
      <c r="T92">
        <f t="shared" si="23"/>
        <v>4124</v>
      </c>
      <c r="U92">
        <f t="shared" si="24"/>
        <v>5150</v>
      </c>
      <c r="W92" s="8">
        <v>3034</v>
      </c>
      <c r="X92" s="9" t="s">
        <v>29</v>
      </c>
      <c r="Y92">
        <f t="shared" si="25"/>
        <v>-1022</v>
      </c>
      <c r="Z92">
        <f t="shared" si="26"/>
        <v>1499</v>
      </c>
      <c r="AA92">
        <f t="shared" si="27"/>
        <v>-477</v>
      </c>
    </row>
    <row r="93" spans="1:27" x14ac:dyDescent="0.3">
      <c r="A93" s="1">
        <v>3034</v>
      </c>
      <c r="B93" s="4">
        <v>5</v>
      </c>
      <c r="C93">
        <v>2009</v>
      </c>
      <c r="D93" s="4" t="s">
        <v>30</v>
      </c>
      <c r="E93">
        <v>8325</v>
      </c>
      <c r="F93">
        <v>4000</v>
      </c>
      <c r="G93">
        <v>3220</v>
      </c>
      <c r="H93">
        <v>2800</v>
      </c>
      <c r="I93">
        <v>2026</v>
      </c>
      <c r="J93">
        <v>1268</v>
      </c>
      <c r="K93">
        <v>3835</v>
      </c>
      <c r="L93">
        <v>1316</v>
      </c>
      <c r="M93">
        <v>6770</v>
      </c>
      <c r="N93" s="3">
        <v>33560</v>
      </c>
      <c r="P93">
        <f t="shared" si="19"/>
        <v>6635</v>
      </c>
      <c r="Q93">
        <f t="shared" si="20"/>
        <v>5316</v>
      </c>
      <c r="R93">
        <f t="shared" si="21"/>
        <v>4488</v>
      </c>
      <c r="S93">
        <f t="shared" si="22"/>
        <v>7220</v>
      </c>
      <c r="T93">
        <f t="shared" si="23"/>
        <v>4068</v>
      </c>
      <c r="U93">
        <f t="shared" si="24"/>
        <v>5151</v>
      </c>
      <c r="W93" s="8">
        <v>3034</v>
      </c>
      <c r="X93" s="9" t="s">
        <v>30</v>
      </c>
      <c r="Y93">
        <f t="shared" si="25"/>
        <v>-585</v>
      </c>
      <c r="Z93">
        <f t="shared" si="26"/>
        <v>1248</v>
      </c>
      <c r="AA93">
        <f t="shared" si="27"/>
        <v>-663</v>
      </c>
    </row>
    <row r="94" spans="1:27" x14ac:dyDescent="0.3">
      <c r="A94" s="1">
        <v>3034</v>
      </c>
      <c r="B94" s="4">
        <v>5</v>
      </c>
      <c r="C94">
        <v>2010</v>
      </c>
      <c r="D94" s="4" t="s">
        <v>31</v>
      </c>
      <c r="E94">
        <v>8362</v>
      </c>
      <c r="F94">
        <v>3759</v>
      </c>
      <c r="G94">
        <v>3232</v>
      </c>
      <c r="H94">
        <v>2900</v>
      </c>
      <c r="I94">
        <v>1912</v>
      </c>
      <c r="J94">
        <v>1303</v>
      </c>
      <c r="K94">
        <v>3868</v>
      </c>
      <c r="L94">
        <v>1412</v>
      </c>
      <c r="M94">
        <v>6528</v>
      </c>
      <c r="N94" s="3">
        <v>33276</v>
      </c>
      <c r="P94">
        <f t="shared" si="19"/>
        <v>6768</v>
      </c>
      <c r="Q94">
        <f t="shared" si="20"/>
        <v>5171</v>
      </c>
      <c r="R94">
        <f t="shared" si="21"/>
        <v>4535</v>
      </c>
      <c r="S94">
        <f t="shared" si="22"/>
        <v>6991</v>
      </c>
      <c r="T94">
        <f t="shared" si="23"/>
        <v>4203</v>
      </c>
      <c r="U94">
        <f t="shared" si="24"/>
        <v>5280</v>
      </c>
      <c r="W94" s="8">
        <v>3034</v>
      </c>
      <c r="X94" s="9" t="s">
        <v>31</v>
      </c>
      <c r="Y94">
        <f t="shared" si="25"/>
        <v>-223</v>
      </c>
      <c r="Z94">
        <f t="shared" si="26"/>
        <v>968</v>
      </c>
      <c r="AA94">
        <f t="shared" si="27"/>
        <v>-745</v>
      </c>
    </row>
    <row r="95" spans="1:27" x14ac:dyDescent="0.3">
      <c r="A95" s="1">
        <v>3034</v>
      </c>
      <c r="B95" s="4">
        <v>5</v>
      </c>
      <c r="C95">
        <v>2011</v>
      </c>
      <c r="D95" s="4" t="s">
        <v>32</v>
      </c>
      <c r="E95">
        <v>8747</v>
      </c>
      <c r="F95">
        <v>4314</v>
      </c>
      <c r="G95">
        <v>3366</v>
      </c>
      <c r="H95">
        <v>2967</v>
      </c>
      <c r="I95">
        <v>2133</v>
      </c>
      <c r="J95">
        <v>1408</v>
      </c>
      <c r="K95">
        <v>3951</v>
      </c>
      <c r="L95">
        <v>1483</v>
      </c>
      <c r="M95">
        <v>6990</v>
      </c>
      <c r="N95" s="3">
        <v>35359</v>
      </c>
      <c r="P95">
        <f t="shared" si="19"/>
        <v>6918</v>
      </c>
      <c r="Q95">
        <f t="shared" si="20"/>
        <v>5797</v>
      </c>
      <c r="R95">
        <f t="shared" si="21"/>
        <v>4774</v>
      </c>
      <c r="S95">
        <f t="shared" si="22"/>
        <v>7680</v>
      </c>
      <c r="T95">
        <f t="shared" si="23"/>
        <v>4375</v>
      </c>
      <c r="U95">
        <f t="shared" si="24"/>
        <v>5434</v>
      </c>
      <c r="W95" s="8">
        <v>3034</v>
      </c>
      <c r="X95" s="9" t="s">
        <v>32</v>
      </c>
      <c r="Y95">
        <f t="shared" si="25"/>
        <v>-762</v>
      </c>
      <c r="Z95">
        <f t="shared" si="26"/>
        <v>1422</v>
      </c>
      <c r="AA95">
        <f t="shared" si="27"/>
        <v>-660</v>
      </c>
    </row>
    <row r="96" spans="1:27" x14ac:dyDescent="0.3">
      <c r="A96" s="1">
        <v>3034</v>
      </c>
      <c r="B96" s="4">
        <v>5</v>
      </c>
      <c r="C96">
        <v>2012</v>
      </c>
      <c r="D96" s="4" t="s">
        <v>33</v>
      </c>
      <c r="E96">
        <v>9383</v>
      </c>
      <c r="F96">
        <v>4355</v>
      </c>
      <c r="G96">
        <v>3516</v>
      </c>
      <c r="H96">
        <v>3222</v>
      </c>
      <c r="I96">
        <v>2137</v>
      </c>
      <c r="J96">
        <v>1447</v>
      </c>
      <c r="K96">
        <v>4302</v>
      </c>
      <c r="L96">
        <v>1449</v>
      </c>
      <c r="M96">
        <v>7256</v>
      </c>
      <c r="N96" s="3">
        <v>37067</v>
      </c>
      <c r="P96">
        <f t="shared" si="19"/>
        <v>7524</v>
      </c>
      <c r="Q96">
        <f t="shared" si="20"/>
        <v>5804</v>
      </c>
      <c r="R96">
        <f t="shared" si="21"/>
        <v>4963</v>
      </c>
      <c r="S96">
        <f t="shared" si="22"/>
        <v>7871</v>
      </c>
      <c r="T96">
        <f t="shared" si="23"/>
        <v>4669</v>
      </c>
      <c r="U96">
        <f t="shared" si="24"/>
        <v>5751</v>
      </c>
      <c r="W96" s="8">
        <v>3034</v>
      </c>
      <c r="X96" s="9" t="s">
        <v>33</v>
      </c>
      <c r="Y96">
        <f t="shared" si="25"/>
        <v>-347</v>
      </c>
      <c r="Z96">
        <f t="shared" si="26"/>
        <v>1135</v>
      </c>
      <c r="AA96">
        <f t="shared" si="27"/>
        <v>-788</v>
      </c>
    </row>
    <row r="97" spans="1:27" x14ac:dyDescent="0.3">
      <c r="A97" s="1">
        <v>3034</v>
      </c>
      <c r="B97" s="4">
        <v>5</v>
      </c>
      <c r="C97">
        <v>2013</v>
      </c>
      <c r="D97" s="4" t="s">
        <v>34</v>
      </c>
      <c r="E97">
        <v>9908</v>
      </c>
      <c r="F97">
        <v>4576</v>
      </c>
      <c r="G97">
        <v>3794</v>
      </c>
      <c r="H97">
        <v>3217</v>
      </c>
      <c r="I97">
        <v>2329</v>
      </c>
      <c r="J97">
        <v>1518</v>
      </c>
      <c r="K97">
        <v>4312</v>
      </c>
      <c r="L97">
        <v>1617</v>
      </c>
      <c r="M97">
        <v>7368</v>
      </c>
      <c r="N97" s="3">
        <v>38639</v>
      </c>
      <c r="P97">
        <f t="shared" si="19"/>
        <v>7529</v>
      </c>
      <c r="Q97">
        <f t="shared" si="20"/>
        <v>6193</v>
      </c>
      <c r="R97">
        <f t="shared" si="21"/>
        <v>5312</v>
      </c>
      <c r="S97">
        <f t="shared" si="22"/>
        <v>8370</v>
      </c>
      <c r="T97">
        <f t="shared" si="23"/>
        <v>4735</v>
      </c>
      <c r="U97">
        <f t="shared" si="24"/>
        <v>5929</v>
      </c>
      <c r="W97" s="8">
        <v>3034</v>
      </c>
      <c r="X97" s="9" t="s">
        <v>34</v>
      </c>
      <c r="Y97">
        <f t="shared" si="25"/>
        <v>-841</v>
      </c>
      <c r="Z97">
        <f t="shared" si="26"/>
        <v>1458</v>
      </c>
      <c r="AA97">
        <f t="shared" si="27"/>
        <v>-617</v>
      </c>
    </row>
    <row r="99" spans="1:27" x14ac:dyDescent="0.3">
      <c r="A99" s="1">
        <v>3549</v>
      </c>
      <c r="B99" s="4">
        <v>6</v>
      </c>
      <c r="C99">
        <v>1996</v>
      </c>
      <c r="D99" s="4" t="s">
        <v>17</v>
      </c>
      <c r="E99">
        <v>21077</v>
      </c>
      <c r="F99">
        <v>10576</v>
      </c>
      <c r="G99">
        <v>8638</v>
      </c>
      <c r="H99">
        <v>7590</v>
      </c>
      <c r="I99">
        <v>4852</v>
      </c>
      <c r="J99">
        <v>3112</v>
      </c>
      <c r="K99">
        <v>9316</v>
      </c>
      <c r="L99">
        <v>3171</v>
      </c>
      <c r="M99">
        <v>16506</v>
      </c>
      <c r="N99" s="3">
        <v>84838</v>
      </c>
      <c r="P99">
        <f t="shared" si="19"/>
        <v>16906</v>
      </c>
      <c r="Q99">
        <f t="shared" si="20"/>
        <v>13747</v>
      </c>
      <c r="R99">
        <f t="shared" si="21"/>
        <v>11750</v>
      </c>
      <c r="S99">
        <f t="shared" si="22"/>
        <v>19214</v>
      </c>
      <c r="T99">
        <f t="shared" si="23"/>
        <v>10702</v>
      </c>
      <c r="U99">
        <f t="shared" si="24"/>
        <v>12487</v>
      </c>
      <c r="W99" s="8">
        <v>3549</v>
      </c>
      <c r="X99" s="9" t="s">
        <v>17</v>
      </c>
      <c r="Y99" s="17">
        <f t="shared" ref="Y99:Y116" si="28">P99-S99</f>
        <v>-2308</v>
      </c>
      <c r="Z99" s="17">
        <f t="shared" ref="Z99:Z116" si="29">Q99-T99</f>
        <v>3045</v>
      </c>
      <c r="AA99" s="17">
        <f t="shared" ref="AA99:AA116" si="30">R99-U99</f>
        <v>-737</v>
      </c>
    </row>
    <row r="100" spans="1:27" x14ac:dyDescent="0.3">
      <c r="A100" s="1">
        <v>3549</v>
      </c>
      <c r="B100" s="4">
        <v>6</v>
      </c>
      <c r="C100">
        <v>1997</v>
      </c>
      <c r="D100" s="4" t="s">
        <v>18</v>
      </c>
      <c r="E100">
        <v>22258</v>
      </c>
      <c r="F100">
        <v>10984</v>
      </c>
      <c r="G100">
        <v>8676</v>
      </c>
      <c r="H100">
        <v>8493</v>
      </c>
      <c r="I100">
        <v>5132</v>
      </c>
      <c r="J100">
        <v>3547</v>
      </c>
      <c r="K100">
        <v>9731</v>
      </c>
      <c r="L100">
        <v>3406</v>
      </c>
      <c r="M100">
        <v>17330</v>
      </c>
      <c r="N100" s="3">
        <v>89557</v>
      </c>
      <c r="P100">
        <f t="shared" si="19"/>
        <v>18224</v>
      </c>
      <c r="Q100">
        <f t="shared" si="20"/>
        <v>14390</v>
      </c>
      <c r="R100">
        <f t="shared" si="21"/>
        <v>12223</v>
      </c>
      <c r="S100">
        <f t="shared" si="22"/>
        <v>19660</v>
      </c>
      <c r="T100">
        <f t="shared" si="23"/>
        <v>12040</v>
      </c>
      <c r="U100">
        <f t="shared" si="24"/>
        <v>13137</v>
      </c>
      <c r="W100" s="8">
        <v>3549</v>
      </c>
      <c r="X100" s="9" t="s">
        <v>18</v>
      </c>
      <c r="Y100" s="17">
        <f t="shared" si="28"/>
        <v>-1436</v>
      </c>
      <c r="Z100" s="17">
        <f t="shared" si="29"/>
        <v>2350</v>
      </c>
      <c r="AA100" s="17">
        <f t="shared" si="30"/>
        <v>-914</v>
      </c>
    </row>
    <row r="101" spans="1:27" x14ac:dyDescent="0.3">
      <c r="A101" s="1">
        <v>3549</v>
      </c>
      <c r="B101" s="4">
        <v>6</v>
      </c>
      <c r="C101">
        <v>1998</v>
      </c>
      <c r="D101" s="4" t="s">
        <v>19</v>
      </c>
      <c r="E101">
        <v>22973</v>
      </c>
      <c r="F101">
        <v>11253</v>
      </c>
      <c r="G101">
        <v>8853</v>
      </c>
      <c r="H101">
        <v>8502</v>
      </c>
      <c r="I101">
        <v>5398</v>
      </c>
      <c r="J101">
        <v>3383</v>
      </c>
      <c r="K101">
        <v>9701</v>
      </c>
      <c r="L101">
        <v>3406</v>
      </c>
      <c r="M101">
        <v>17190</v>
      </c>
      <c r="N101" s="3">
        <v>90659</v>
      </c>
      <c r="P101">
        <f t="shared" si="19"/>
        <v>18203</v>
      </c>
      <c r="Q101">
        <f t="shared" si="20"/>
        <v>14659</v>
      </c>
      <c r="R101">
        <f t="shared" si="21"/>
        <v>12236</v>
      </c>
      <c r="S101">
        <f t="shared" si="22"/>
        <v>20106</v>
      </c>
      <c r="T101">
        <f t="shared" si="23"/>
        <v>11885</v>
      </c>
      <c r="U101">
        <f t="shared" si="24"/>
        <v>13107</v>
      </c>
      <c r="W101" s="8">
        <v>3549</v>
      </c>
      <c r="X101" s="9" t="s">
        <v>19</v>
      </c>
      <c r="Y101" s="17">
        <f t="shared" si="28"/>
        <v>-1903</v>
      </c>
      <c r="Z101" s="17">
        <f t="shared" si="29"/>
        <v>2774</v>
      </c>
      <c r="AA101" s="17">
        <f t="shared" si="30"/>
        <v>-871</v>
      </c>
    </row>
    <row r="102" spans="1:27" x14ac:dyDescent="0.3">
      <c r="A102" s="1">
        <v>3549</v>
      </c>
      <c r="B102" s="4">
        <v>6</v>
      </c>
      <c r="C102">
        <v>1999</v>
      </c>
      <c r="D102" s="4" t="s">
        <v>20</v>
      </c>
      <c r="E102">
        <v>23205</v>
      </c>
      <c r="F102">
        <v>11721</v>
      </c>
      <c r="G102">
        <v>9135</v>
      </c>
      <c r="H102">
        <v>8797</v>
      </c>
      <c r="I102">
        <v>5457</v>
      </c>
      <c r="J102">
        <v>3614</v>
      </c>
      <c r="K102">
        <v>10574</v>
      </c>
      <c r="L102">
        <v>3650</v>
      </c>
      <c r="M102">
        <v>17796</v>
      </c>
      <c r="N102" s="3">
        <v>93949</v>
      </c>
      <c r="P102">
        <f t="shared" si="19"/>
        <v>19371</v>
      </c>
      <c r="Q102">
        <f t="shared" si="20"/>
        <v>15371</v>
      </c>
      <c r="R102">
        <f t="shared" si="21"/>
        <v>12749</v>
      </c>
      <c r="S102">
        <f t="shared" si="22"/>
        <v>20856</v>
      </c>
      <c r="T102">
        <f t="shared" si="23"/>
        <v>12411</v>
      </c>
      <c r="U102">
        <f t="shared" si="24"/>
        <v>14224</v>
      </c>
      <c r="W102" s="8">
        <v>3549</v>
      </c>
      <c r="X102" s="9" t="s">
        <v>20</v>
      </c>
      <c r="Y102" s="17">
        <f t="shared" si="28"/>
        <v>-1485</v>
      </c>
      <c r="Z102" s="17">
        <f t="shared" si="29"/>
        <v>2960</v>
      </c>
      <c r="AA102" s="17">
        <f t="shared" si="30"/>
        <v>-1475</v>
      </c>
    </row>
    <row r="103" spans="1:27" x14ac:dyDescent="0.3">
      <c r="A103" s="1">
        <v>3549</v>
      </c>
      <c r="B103" s="4">
        <v>6</v>
      </c>
      <c r="C103">
        <v>2000</v>
      </c>
      <c r="D103" s="4" t="s">
        <v>21</v>
      </c>
      <c r="E103">
        <v>23174</v>
      </c>
      <c r="F103">
        <v>12245</v>
      </c>
      <c r="G103">
        <v>9320</v>
      </c>
      <c r="H103">
        <v>8639</v>
      </c>
      <c r="I103">
        <v>5673</v>
      </c>
      <c r="J103">
        <v>3672</v>
      </c>
      <c r="K103">
        <v>10284</v>
      </c>
      <c r="L103">
        <v>3574</v>
      </c>
      <c r="M103">
        <v>18226</v>
      </c>
      <c r="N103" s="3">
        <v>94807</v>
      </c>
      <c r="P103">
        <f t="shared" si="19"/>
        <v>18923</v>
      </c>
      <c r="Q103">
        <f t="shared" si="20"/>
        <v>15819</v>
      </c>
      <c r="R103">
        <f t="shared" si="21"/>
        <v>12992</v>
      </c>
      <c r="S103">
        <f t="shared" si="22"/>
        <v>21565</v>
      </c>
      <c r="T103">
        <f t="shared" si="23"/>
        <v>12311</v>
      </c>
      <c r="U103">
        <f t="shared" si="24"/>
        <v>13858</v>
      </c>
      <c r="W103" s="8">
        <v>3549</v>
      </c>
      <c r="X103" s="9" t="s">
        <v>21</v>
      </c>
      <c r="Y103" s="17">
        <f t="shared" si="28"/>
        <v>-2642</v>
      </c>
      <c r="Z103" s="17">
        <f t="shared" si="29"/>
        <v>3508</v>
      </c>
      <c r="AA103" s="17">
        <f t="shared" si="30"/>
        <v>-866</v>
      </c>
    </row>
    <row r="104" spans="1:27" x14ac:dyDescent="0.3">
      <c r="A104" s="1">
        <v>3549</v>
      </c>
      <c r="B104" s="4">
        <v>6</v>
      </c>
      <c r="C104">
        <v>2001</v>
      </c>
      <c r="D104" s="4" t="s">
        <v>22</v>
      </c>
      <c r="E104">
        <v>25314</v>
      </c>
      <c r="F104">
        <v>13702</v>
      </c>
      <c r="G104">
        <v>11476</v>
      </c>
      <c r="H104">
        <v>9135</v>
      </c>
      <c r="I104">
        <v>6503</v>
      </c>
      <c r="J104">
        <v>4127</v>
      </c>
      <c r="K104">
        <v>11588</v>
      </c>
      <c r="L104">
        <v>3926</v>
      </c>
      <c r="M104">
        <v>20623</v>
      </c>
      <c r="N104" s="3">
        <v>106394</v>
      </c>
      <c r="P104">
        <f t="shared" si="19"/>
        <v>20723</v>
      </c>
      <c r="Q104">
        <f t="shared" si="20"/>
        <v>17628</v>
      </c>
      <c r="R104">
        <f t="shared" si="21"/>
        <v>15603</v>
      </c>
      <c r="S104">
        <f t="shared" si="22"/>
        <v>25178</v>
      </c>
      <c r="T104">
        <f t="shared" si="23"/>
        <v>13262</v>
      </c>
      <c r="U104">
        <f t="shared" si="24"/>
        <v>15514</v>
      </c>
      <c r="W104" s="8">
        <v>3549</v>
      </c>
      <c r="X104" s="9" t="s">
        <v>22</v>
      </c>
      <c r="Y104" s="17">
        <f t="shared" si="28"/>
        <v>-4455</v>
      </c>
      <c r="Z104" s="17">
        <f t="shared" si="29"/>
        <v>4366</v>
      </c>
      <c r="AA104" s="17">
        <f t="shared" si="30"/>
        <v>89</v>
      </c>
    </row>
    <row r="105" spans="1:27" x14ac:dyDescent="0.3">
      <c r="A105" s="1">
        <v>3549</v>
      </c>
      <c r="B105" s="4">
        <v>6</v>
      </c>
      <c r="C105">
        <v>2002</v>
      </c>
      <c r="D105" s="6" t="s">
        <v>23</v>
      </c>
      <c r="E105">
        <v>12408</v>
      </c>
      <c r="F105">
        <v>6169</v>
      </c>
      <c r="G105">
        <v>4914</v>
      </c>
      <c r="H105">
        <v>4887</v>
      </c>
      <c r="I105">
        <v>3108</v>
      </c>
      <c r="J105">
        <v>1986</v>
      </c>
      <c r="K105">
        <v>6026</v>
      </c>
      <c r="L105">
        <v>1879</v>
      </c>
      <c r="M105">
        <v>9683</v>
      </c>
      <c r="N105" s="3">
        <v>51060</v>
      </c>
      <c r="P105">
        <f t="shared" si="19"/>
        <v>10913</v>
      </c>
      <c r="Q105">
        <f t="shared" si="20"/>
        <v>8048</v>
      </c>
      <c r="R105">
        <f t="shared" si="21"/>
        <v>6900</v>
      </c>
      <c r="S105">
        <f t="shared" si="22"/>
        <v>11083</v>
      </c>
      <c r="T105">
        <f t="shared" si="23"/>
        <v>6873</v>
      </c>
      <c r="U105">
        <f t="shared" si="24"/>
        <v>7905</v>
      </c>
      <c r="W105" s="8">
        <v>3549</v>
      </c>
      <c r="X105" s="9" t="s">
        <v>23</v>
      </c>
      <c r="Y105">
        <f t="shared" si="28"/>
        <v>-170</v>
      </c>
      <c r="Z105">
        <f t="shared" si="29"/>
        <v>1175</v>
      </c>
      <c r="AA105">
        <f t="shared" si="30"/>
        <v>-1005</v>
      </c>
    </row>
    <row r="106" spans="1:27" x14ac:dyDescent="0.3">
      <c r="A106" s="1">
        <v>3549</v>
      </c>
      <c r="B106" s="4">
        <v>6</v>
      </c>
      <c r="C106">
        <v>2003</v>
      </c>
      <c r="D106" s="9" t="s">
        <v>24</v>
      </c>
      <c r="E106">
        <v>13015</v>
      </c>
      <c r="F106">
        <v>6434</v>
      </c>
      <c r="G106">
        <v>5014</v>
      </c>
      <c r="H106">
        <v>4700</v>
      </c>
      <c r="I106">
        <v>3285</v>
      </c>
      <c r="J106">
        <v>2056</v>
      </c>
      <c r="K106">
        <v>5453</v>
      </c>
      <c r="L106">
        <v>2040</v>
      </c>
      <c r="M106">
        <v>10227</v>
      </c>
      <c r="N106" s="3">
        <v>52224</v>
      </c>
      <c r="P106">
        <f t="shared" si="19"/>
        <v>10153</v>
      </c>
      <c r="Q106">
        <f t="shared" si="20"/>
        <v>8474</v>
      </c>
      <c r="R106">
        <f t="shared" si="21"/>
        <v>7070</v>
      </c>
      <c r="S106">
        <f t="shared" si="22"/>
        <v>11448</v>
      </c>
      <c r="T106">
        <f t="shared" si="23"/>
        <v>6756</v>
      </c>
      <c r="U106">
        <f t="shared" si="24"/>
        <v>7493</v>
      </c>
      <c r="W106" s="8">
        <v>3549</v>
      </c>
      <c r="X106" s="9" t="s">
        <v>24</v>
      </c>
      <c r="Y106">
        <f t="shared" si="28"/>
        <v>-1295</v>
      </c>
      <c r="Z106">
        <f t="shared" si="29"/>
        <v>1718</v>
      </c>
      <c r="AA106">
        <f t="shared" si="30"/>
        <v>-423</v>
      </c>
    </row>
    <row r="107" spans="1:27" x14ac:dyDescent="0.3">
      <c r="A107" s="1">
        <v>3549</v>
      </c>
      <c r="B107" s="4">
        <v>6</v>
      </c>
      <c r="C107">
        <v>2004</v>
      </c>
      <c r="D107" s="9" t="s">
        <v>25</v>
      </c>
      <c r="E107">
        <v>13816</v>
      </c>
      <c r="F107">
        <v>7174</v>
      </c>
      <c r="G107">
        <v>5435</v>
      </c>
      <c r="H107">
        <v>4982</v>
      </c>
      <c r="I107">
        <v>3361</v>
      </c>
      <c r="J107">
        <v>2110</v>
      </c>
      <c r="K107">
        <v>6000</v>
      </c>
      <c r="L107">
        <v>2149</v>
      </c>
      <c r="M107">
        <v>10996</v>
      </c>
      <c r="N107" s="3">
        <v>56023</v>
      </c>
      <c r="P107">
        <f t="shared" si="19"/>
        <v>10982</v>
      </c>
      <c r="Q107">
        <f t="shared" si="20"/>
        <v>9323</v>
      </c>
      <c r="R107">
        <f t="shared" si="21"/>
        <v>7545</v>
      </c>
      <c r="S107">
        <f t="shared" si="22"/>
        <v>12609</v>
      </c>
      <c r="T107">
        <f t="shared" si="23"/>
        <v>7092</v>
      </c>
      <c r="U107">
        <f t="shared" si="24"/>
        <v>8149</v>
      </c>
      <c r="W107" s="8">
        <v>3549</v>
      </c>
      <c r="X107" s="9" t="s">
        <v>25</v>
      </c>
      <c r="Y107">
        <f t="shared" si="28"/>
        <v>-1627</v>
      </c>
      <c r="Z107">
        <f t="shared" si="29"/>
        <v>2231</v>
      </c>
      <c r="AA107">
        <f t="shared" si="30"/>
        <v>-604</v>
      </c>
    </row>
    <row r="108" spans="1:27" x14ac:dyDescent="0.3">
      <c r="A108" s="1">
        <v>3549</v>
      </c>
      <c r="B108" s="4">
        <v>6</v>
      </c>
      <c r="C108">
        <v>2005</v>
      </c>
      <c r="D108" s="9" t="s">
        <v>26</v>
      </c>
      <c r="E108">
        <v>14482</v>
      </c>
      <c r="F108">
        <v>7507</v>
      </c>
      <c r="G108">
        <v>5527</v>
      </c>
      <c r="H108">
        <v>5033</v>
      </c>
      <c r="I108">
        <v>3541</v>
      </c>
      <c r="J108">
        <v>2328</v>
      </c>
      <c r="K108">
        <v>6061</v>
      </c>
      <c r="L108">
        <v>2329</v>
      </c>
      <c r="M108">
        <v>11348</v>
      </c>
      <c r="N108" s="3">
        <v>58156</v>
      </c>
      <c r="P108">
        <f t="shared" si="19"/>
        <v>11094</v>
      </c>
      <c r="Q108">
        <f t="shared" si="20"/>
        <v>9836</v>
      </c>
      <c r="R108">
        <f t="shared" si="21"/>
        <v>7855</v>
      </c>
      <c r="S108">
        <f t="shared" si="22"/>
        <v>13034</v>
      </c>
      <c r="T108">
        <f t="shared" si="23"/>
        <v>7361</v>
      </c>
      <c r="U108">
        <f t="shared" si="24"/>
        <v>8390</v>
      </c>
      <c r="W108" s="8">
        <v>3549</v>
      </c>
      <c r="X108" s="9" t="s">
        <v>26</v>
      </c>
      <c r="Y108">
        <f t="shared" si="28"/>
        <v>-1940</v>
      </c>
      <c r="Z108">
        <f t="shared" si="29"/>
        <v>2475</v>
      </c>
      <c r="AA108">
        <f t="shared" si="30"/>
        <v>-535</v>
      </c>
    </row>
    <row r="109" spans="1:27" x14ac:dyDescent="0.3">
      <c r="A109" s="1">
        <v>3549</v>
      </c>
      <c r="B109" s="4">
        <v>6</v>
      </c>
      <c r="C109">
        <v>2006</v>
      </c>
      <c r="D109" s="9" t="s">
        <v>27</v>
      </c>
      <c r="E109">
        <v>14407</v>
      </c>
      <c r="F109">
        <v>7846</v>
      </c>
      <c r="G109">
        <v>5589</v>
      </c>
      <c r="H109">
        <v>5288</v>
      </c>
      <c r="I109">
        <v>3842</v>
      </c>
      <c r="J109">
        <v>2324</v>
      </c>
      <c r="K109">
        <v>6029</v>
      </c>
      <c r="L109">
        <v>2305</v>
      </c>
      <c r="M109">
        <v>11517</v>
      </c>
      <c r="N109" s="3">
        <v>59147</v>
      </c>
      <c r="P109">
        <f t="shared" si="19"/>
        <v>11317</v>
      </c>
      <c r="Q109">
        <f t="shared" si="20"/>
        <v>10151</v>
      </c>
      <c r="R109">
        <f t="shared" si="21"/>
        <v>7913</v>
      </c>
      <c r="S109">
        <f t="shared" si="22"/>
        <v>13435</v>
      </c>
      <c r="T109">
        <f t="shared" si="23"/>
        <v>7612</v>
      </c>
      <c r="U109">
        <f t="shared" si="24"/>
        <v>8334</v>
      </c>
      <c r="W109" s="8">
        <v>3549</v>
      </c>
      <c r="X109" s="9" t="s">
        <v>27</v>
      </c>
      <c r="Y109">
        <f t="shared" si="28"/>
        <v>-2118</v>
      </c>
      <c r="Z109">
        <f t="shared" si="29"/>
        <v>2539</v>
      </c>
      <c r="AA109">
        <f t="shared" si="30"/>
        <v>-421</v>
      </c>
    </row>
    <row r="110" spans="1:27" x14ac:dyDescent="0.3">
      <c r="A110" s="1">
        <v>3549</v>
      </c>
      <c r="B110" s="4">
        <v>6</v>
      </c>
      <c r="C110">
        <v>2007</v>
      </c>
      <c r="D110" s="9" t="s">
        <v>28</v>
      </c>
      <c r="E110">
        <v>14687</v>
      </c>
      <c r="F110">
        <v>8332</v>
      </c>
      <c r="G110">
        <v>5983</v>
      </c>
      <c r="H110">
        <v>5461</v>
      </c>
      <c r="I110">
        <v>3979</v>
      </c>
      <c r="J110">
        <v>2587</v>
      </c>
      <c r="K110">
        <v>6145</v>
      </c>
      <c r="L110">
        <v>2457</v>
      </c>
      <c r="M110">
        <v>11767</v>
      </c>
      <c r="N110" s="3">
        <v>61398</v>
      </c>
      <c r="P110">
        <f t="shared" si="19"/>
        <v>11606</v>
      </c>
      <c r="Q110">
        <f t="shared" si="20"/>
        <v>10789</v>
      </c>
      <c r="R110">
        <f t="shared" si="21"/>
        <v>8570</v>
      </c>
      <c r="S110">
        <f t="shared" si="22"/>
        <v>14315</v>
      </c>
      <c r="T110">
        <f t="shared" si="23"/>
        <v>8048</v>
      </c>
      <c r="U110">
        <f t="shared" si="24"/>
        <v>8602</v>
      </c>
      <c r="W110" s="8">
        <v>3549</v>
      </c>
      <c r="X110" s="9" t="s">
        <v>28</v>
      </c>
      <c r="Y110">
        <f t="shared" si="28"/>
        <v>-2709</v>
      </c>
      <c r="Z110">
        <f t="shared" si="29"/>
        <v>2741</v>
      </c>
      <c r="AA110">
        <f t="shared" si="30"/>
        <v>-32</v>
      </c>
    </row>
    <row r="111" spans="1:27" x14ac:dyDescent="0.3">
      <c r="A111" s="1">
        <v>3549</v>
      </c>
      <c r="B111" s="4">
        <v>6</v>
      </c>
      <c r="C111">
        <v>2008</v>
      </c>
      <c r="D111" s="4" t="s">
        <v>29</v>
      </c>
      <c r="E111">
        <v>14936</v>
      </c>
      <c r="F111">
        <v>8086</v>
      </c>
      <c r="G111">
        <v>6146</v>
      </c>
      <c r="H111">
        <v>5562</v>
      </c>
      <c r="I111">
        <v>4197</v>
      </c>
      <c r="J111">
        <v>2661</v>
      </c>
      <c r="K111">
        <v>6228</v>
      </c>
      <c r="L111">
        <v>2606</v>
      </c>
      <c r="M111">
        <v>12237</v>
      </c>
      <c r="N111" s="3">
        <v>62659</v>
      </c>
      <c r="P111">
        <f t="shared" si="19"/>
        <v>11790</v>
      </c>
      <c r="Q111">
        <f t="shared" si="20"/>
        <v>10692</v>
      </c>
      <c r="R111">
        <f t="shared" si="21"/>
        <v>8807</v>
      </c>
      <c r="S111">
        <f t="shared" si="22"/>
        <v>14232</v>
      </c>
      <c r="T111">
        <f t="shared" si="23"/>
        <v>8223</v>
      </c>
      <c r="U111">
        <f t="shared" si="24"/>
        <v>8834</v>
      </c>
      <c r="W111" s="8">
        <v>3549</v>
      </c>
      <c r="X111" s="9" t="s">
        <v>29</v>
      </c>
      <c r="Y111">
        <f t="shared" si="28"/>
        <v>-2442</v>
      </c>
      <c r="Z111">
        <f t="shared" si="29"/>
        <v>2469</v>
      </c>
      <c r="AA111">
        <f t="shared" si="30"/>
        <v>-27</v>
      </c>
    </row>
    <row r="112" spans="1:27" x14ac:dyDescent="0.3">
      <c r="A112" s="1">
        <v>3549</v>
      </c>
      <c r="B112" s="4">
        <v>6</v>
      </c>
      <c r="C112">
        <v>2009</v>
      </c>
      <c r="D112" s="4" t="s">
        <v>30</v>
      </c>
      <c r="E112">
        <v>14533</v>
      </c>
      <c r="F112">
        <v>7566</v>
      </c>
      <c r="G112">
        <v>5860</v>
      </c>
      <c r="H112">
        <v>5575</v>
      </c>
      <c r="I112">
        <v>4098</v>
      </c>
      <c r="J112">
        <v>2651</v>
      </c>
      <c r="K112">
        <v>6250</v>
      </c>
      <c r="L112">
        <v>2542</v>
      </c>
      <c r="M112">
        <v>12118</v>
      </c>
      <c r="N112" s="3">
        <v>61193</v>
      </c>
      <c r="P112">
        <f t="shared" si="19"/>
        <v>11825</v>
      </c>
      <c r="Q112">
        <f t="shared" si="20"/>
        <v>10108</v>
      </c>
      <c r="R112">
        <f t="shared" si="21"/>
        <v>8511</v>
      </c>
      <c r="S112">
        <f t="shared" si="22"/>
        <v>13426</v>
      </c>
      <c r="T112">
        <f t="shared" si="23"/>
        <v>8226</v>
      </c>
      <c r="U112">
        <f t="shared" si="24"/>
        <v>8792</v>
      </c>
      <c r="W112" s="8">
        <v>3549</v>
      </c>
      <c r="X112" s="9" t="s">
        <v>30</v>
      </c>
      <c r="Y112">
        <f t="shared" si="28"/>
        <v>-1601</v>
      </c>
      <c r="Z112">
        <f t="shared" si="29"/>
        <v>1882</v>
      </c>
      <c r="AA112">
        <f t="shared" si="30"/>
        <v>-281</v>
      </c>
    </row>
    <row r="113" spans="1:27" x14ac:dyDescent="0.3">
      <c r="A113" s="1">
        <v>3549</v>
      </c>
      <c r="B113" s="4">
        <v>6</v>
      </c>
      <c r="C113">
        <v>2010</v>
      </c>
      <c r="D113" s="4" t="s">
        <v>31</v>
      </c>
      <c r="E113">
        <v>14536</v>
      </c>
      <c r="F113">
        <v>7380</v>
      </c>
      <c r="G113">
        <v>5772</v>
      </c>
      <c r="H113">
        <v>5576</v>
      </c>
      <c r="I113">
        <v>4045</v>
      </c>
      <c r="J113">
        <v>2537</v>
      </c>
      <c r="K113">
        <v>6066</v>
      </c>
      <c r="L113">
        <v>2477</v>
      </c>
      <c r="M113">
        <v>11897</v>
      </c>
      <c r="N113" s="3">
        <v>60286</v>
      </c>
      <c r="P113">
        <f t="shared" si="19"/>
        <v>11642</v>
      </c>
      <c r="Q113">
        <f t="shared" si="20"/>
        <v>9857</v>
      </c>
      <c r="R113">
        <f t="shared" si="21"/>
        <v>8309</v>
      </c>
      <c r="S113">
        <f t="shared" si="22"/>
        <v>13152</v>
      </c>
      <c r="T113">
        <f t="shared" si="23"/>
        <v>8113</v>
      </c>
      <c r="U113">
        <f t="shared" si="24"/>
        <v>8543</v>
      </c>
      <c r="W113" s="8">
        <v>3549</v>
      </c>
      <c r="X113" s="9" t="s">
        <v>31</v>
      </c>
      <c r="Y113">
        <f t="shared" si="28"/>
        <v>-1510</v>
      </c>
      <c r="Z113">
        <f t="shared" si="29"/>
        <v>1744</v>
      </c>
      <c r="AA113">
        <f t="shared" si="30"/>
        <v>-234</v>
      </c>
    </row>
    <row r="114" spans="1:27" x14ac:dyDescent="0.3">
      <c r="A114" s="1">
        <v>3549</v>
      </c>
      <c r="B114" s="4">
        <v>6</v>
      </c>
      <c r="C114">
        <v>2011</v>
      </c>
      <c r="D114" s="4" t="s">
        <v>32</v>
      </c>
      <c r="E114">
        <v>14737</v>
      </c>
      <c r="F114">
        <v>7926</v>
      </c>
      <c r="G114">
        <v>5925</v>
      </c>
      <c r="H114">
        <v>5625</v>
      </c>
      <c r="I114">
        <v>4257</v>
      </c>
      <c r="J114">
        <v>2775</v>
      </c>
      <c r="K114">
        <v>6267</v>
      </c>
      <c r="L114">
        <v>2622</v>
      </c>
      <c r="M114">
        <v>12313</v>
      </c>
      <c r="N114" s="3">
        <v>62447</v>
      </c>
      <c r="P114">
        <f t="shared" si="19"/>
        <v>11892</v>
      </c>
      <c r="Q114">
        <f t="shared" si="20"/>
        <v>10548</v>
      </c>
      <c r="R114">
        <f t="shared" si="21"/>
        <v>8700</v>
      </c>
      <c r="S114">
        <f t="shared" si="22"/>
        <v>13851</v>
      </c>
      <c r="T114">
        <f t="shared" si="23"/>
        <v>8400</v>
      </c>
      <c r="U114">
        <f t="shared" si="24"/>
        <v>8889</v>
      </c>
      <c r="W114" s="8">
        <v>3549</v>
      </c>
      <c r="X114" s="9" t="s">
        <v>32</v>
      </c>
      <c r="Y114">
        <f t="shared" si="28"/>
        <v>-1959</v>
      </c>
      <c r="Z114">
        <f t="shared" si="29"/>
        <v>2148</v>
      </c>
      <c r="AA114">
        <f t="shared" si="30"/>
        <v>-189</v>
      </c>
    </row>
    <row r="115" spans="1:27" x14ac:dyDescent="0.3">
      <c r="A115" s="1">
        <v>3549</v>
      </c>
      <c r="B115" s="4">
        <v>6</v>
      </c>
      <c r="C115">
        <v>2012</v>
      </c>
      <c r="D115" s="4" t="s">
        <v>33</v>
      </c>
      <c r="E115">
        <v>14938</v>
      </c>
      <c r="F115">
        <v>7467</v>
      </c>
      <c r="G115">
        <v>5977</v>
      </c>
      <c r="H115">
        <v>5552</v>
      </c>
      <c r="I115">
        <v>4108</v>
      </c>
      <c r="J115">
        <v>2690</v>
      </c>
      <c r="K115">
        <v>6483</v>
      </c>
      <c r="L115">
        <v>2599</v>
      </c>
      <c r="M115">
        <v>12163</v>
      </c>
      <c r="N115" s="3">
        <v>61977</v>
      </c>
      <c r="P115">
        <f t="shared" si="19"/>
        <v>12035</v>
      </c>
      <c r="Q115">
        <f t="shared" si="20"/>
        <v>10066</v>
      </c>
      <c r="R115">
        <f t="shared" si="21"/>
        <v>8667</v>
      </c>
      <c r="S115">
        <f t="shared" si="22"/>
        <v>13444</v>
      </c>
      <c r="T115">
        <f t="shared" si="23"/>
        <v>8242</v>
      </c>
      <c r="U115">
        <f t="shared" si="24"/>
        <v>9082</v>
      </c>
      <c r="W115" s="8">
        <v>3549</v>
      </c>
      <c r="X115" s="9" t="s">
        <v>33</v>
      </c>
      <c r="Y115">
        <f t="shared" si="28"/>
        <v>-1409</v>
      </c>
      <c r="Z115">
        <f t="shared" si="29"/>
        <v>1824</v>
      </c>
      <c r="AA115">
        <f t="shared" si="30"/>
        <v>-415</v>
      </c>
    </row>
    <row r="116" spans="1:27" x14ac:dyDescent="0.3">
      <c r="A116" s="1">
        <v>3549</v>
      </c>
      <c r="B116" s="4">
        <v>6</v>
      </c>
      <c r="C116">
        <v>2013</v>
      </c>
      <c r="D116" s="4" t="s">
        <v>34</v>
      </c>
      <c r="E116">
        <v>14960</v>
      </c>
      <c r="F116">
        <v>7664</v>
      </c>
      <c r="G116">
        <v>5784</v>
      </c>
      <c r="H116">
        <v>5590</v>
      </c>
      <c r="I116">
        <v>4076</v>
      </c>
      <c r="J116">
        <v>2658</v>
      </c>
      <c r="K116">
        <v>6280</v>
      </c>
      <c r="L116">
        <v>2600</v>
      </c>
      <c r="M116">
        <v>12238</v>
      </c>
      <c r="N116" s="3">
        <v>61850</v>
      </c>
      <c r="P116">
        <f t="shared" si="19"/>
        <v>11870</v>
      </c>
      <c r="Q116">
        <f t="shared" si="20"/>
        <v>10264</v>
      </c>
      <c r="R116">
        <f t="shared" si="21"/>
        <v>8442</v>
      </c>
      <c r="S116">
        <f t="shared" si="22"/>
        <v>13448</v>
      </c>
      <c r="T116">
        <f t="shared" si="23"/>
        <v>8248</v>
      </c>
      <c r="U116">
        <f t="shared" si="24"/>
        <v>8880</v>
      </c>
      <c r="W116" s="8">
        <v>3549</v>
      </c>
      <c r="X116" s="9" t="s">
        <v>34</v>
      </c>
      <c r="Y116">
        <f t="shared" si="28"/>
        <v>-1578</v>
      </c>
      <c r="Z116">
        <f t="shared" si="29"/>
        <v>2016</v>
      </c>
      <c r="AA116">
        <f t="shared" si="30"/>
        <v>-438</v>
      </c>
    </row>
    <row r="118" spans="1:27" x14ac:dyDescent="0.3">
      <c r="A118" s="1">
        <v>5064</v>
      </c>
      <c r="B118" s="4">
        <v>7</v>
      </c>
      <c r="C118">
        <v>1996</v>
      </c>
      <c r="D118" s="4" t="s">
        <v>17</v>
      </c>
      <c r="E118">
        <v>6267</v>
      </c>
      <c r="F118">
        <v>3714</v>
      </c>
      <c r="G118">
        <v>3899</v>
      </c>
      <c r="H118">
        <v>2509</v>
      </c>
      <c r="I118">
        <v>1366</v>
      </c>
      <c r="J118">
        <v>1224</v>
      </c>
      <c r="K118">
        <v>2876</v>
      </c>
      <c r="L118">
        <v>886</v>
      </c>
      <c r="M118">
        <v>4572</v>
      </c>
      <c r="N118" s="3">
        <v>27313</v>
      </c>
      <c r="P118">
        <f t="shared" si="19"/>
        <v>5385</v>
      </c>
      <c r="Q118">
        <f t="shared" si="20"/>
        <v>4600</v>
      </c>
      <c r="R118">
        <f t="shared" si="21"/>
        <v>5123</v>
      </c>
      <c r="S118">
        <f t="shared" si="22"/>
        <v>7613</v>
      </c>
      <c r="T118">
        <f t="shared" si="23"/>
        <v>3733</v>
      </c>
      <c r="U118">
        <f t="shared" si="24"/>
        <v>3762</v>
      </c>
      <c r="W118" s="8">
        <v>5064</v>
      </c>
      <c r="X118" s="9" t="s">
        <v>17</v>
      </c>
      <c r="Y118" s="17">
        <f t="shared" ref="Y118:Y135" si="31">P118-S118</f>
        <v>-2228</v>
      </c>
      <c r="Z118" s="17">
        <f t="shared" ref="Z118:Z135" si="32">Q118-T118</f>
        <v>867</v>
      </c>
      <c r="AA118" s="17">
        <f t="shared" ref="AA118:AA135" si="33">R118-U118</f>
        <v>1361</v>
      </c>
    </row>
    <row r="119" spans="1:27" x14ac:dyDescent="0.3">
      <c r="A119" s="1">
        <v>5064</v>
      </c>
      <c r="B119" s="4">
        <v>7</v>
      </c>
      <c r="C119">
        <v>1997</v>
      </c>
      <c r="D119" s="4" t="s">
        <v>18</v>
      </c>
      <c r="E119">
        <v>6751</v>
      </c>
      <c r="F119">
        <v>3768</v>
      </c>
      <c r="G119">
        <v>4211</v>
      </c>
      <c r="H119">
        <v>2686</v>
      </c>
      <c r="I119">
        <v>1334</v>
      </c>
      <c r="J119">
        <v>1160</v>
      </c>
      <c r="K119">
        <v>2757</v>
      </c>
      <c r="L119">
        <v>892</v>
      </c>
      <c r="M119">
        <v>4836</v>
      </c>
      <c r="N119" s="3">
        <v>28395</v>
      </c>
      <c r="P119">
        <f t="shared" si="19"/>
        <v>5443</v>
      </c>
      <c r="Q119">
        <f t="shared" si="20"/>
        <v>4660</v>
      </c>
      <c r="R119">
        <f t="shared" si="21"/>
        <v>5371</v>
      </c>
      <c r="S119">
        <f t="shared" si="22"/>
        <v>7979</v>
      </c>
      <c r="T119">
        <f t="shared" si="23"/>
        <v>3846</v>
      </c>
      <c r="U119">
        <f t="shared" si="24"/>
        <v>3649</v>
      </c>
      <c r="W119" s="8">
        <v>5064</v>
      </c>
      <c r="X119" s="9" t="s">
        <v>18</v>
      </c>
      <c r="Y119" s="17">
        <f t="shared" si="31"/>
        <v>-2536</v>
      </c>
      <c r="Z119" s="17">
        <f t="shared" si="32"/>
        <v>814</v>
      </c>
      <c r="AA119" s="17">
        <f t="shared" si="33"/>
        <v>1722</v>
      </c>
    </row>
    <row r="120" spans="1:27" x14ac:dyDescent="0.3">
      <c r="A120" s="1">
        <v>5064</v>
      </c>
      <c r="B120" s="4">
        <v>7</v>
      </c>
      <c r="C120">
        <v>1998</v>
      </c>
      <c r="D120" s="4" t="s">
        <v>19</v>
      </c>
      <c r="E120">
        <v>7068</v>
      </c>
      <c r="F120">
        <v>4016</v>
      </c>
      <c r="G120">
        <v>4198</v>
      </c>
      <c r="H120">
        <v>2507</v>
      </c>
      <c r="I120">
        <v>1528</v>
      </c>
      <c r="J120">
        <v>1250</v>
      </c>
      <c r="K120">
        <v>2829</v>
      </c>
      <c r="L120">
        <v>1034</v>
      </c>
      <c r="M120">
        <v>4740</v>
      </c>
      <c r="N120" s="3">
        <v>29170</v>
      </c>
      <c r="P120">
        <f t="shared" si="19"/>
        <v>5336</v>
      </c>
      <c r="Q120">
        <f t="shared" si="20"/>
        <v>5050</v>
      </c>
      <c r="R120">
        <f t="shared" si="21"/>
        <v>5448</v>
      </c>
      <c r="S120">
        <f t="shared" si="22"/>
        <v>8214</v>
      </c>
      <c r="T120">
        <f t="shared" si="23"/>
        <v>3757</v>
      </c>
      <c r="U120">
        <f t="shared" si="24"/>
        <v>3863</v>
      </c>
      <c r="W120" s="8">
        <v>5064</v>
      </c>
      <c r="X120" s="9" t="s">
        <v>19</v>
      </c>
      <c r="Y120" s="17">
        <f t="shared" si="31"/>
        <v>-2878</v>
      </c>
      <c r="Z120" s="17">
        <f t="shared" si="32"/>
        <v>1293</v>
      </c>
      <c r="AA120" s="17">
        <f t="shared" si="33"/>
        <v>1585</v>
      </c>
    </row>
    <row r="121" spans="1:27" x14ac:dyDescent="0.3">
      <c r="A121" s="1">
        <v>5064</v>
      </c>
      <c r="B121" s="4">
        <v>7</v>
      </c>
      <c r="C121">
        <v>1999</v>
      </c>
      <c r="D121" s="4" t="s">
        <v>20</v>
      </c>
      <c r="E121">
        <v>7119</v>
      </c>
      <c r="F121">
        <v>4343</v>
      </c>
      <c r="G121">
        <v>4530</v>
      </c>
      <c r="H121">
        <v>2953</v>
      </c>
      <c r="I121">
        <v>1576</v>
      </c>
      <c r="J121">
        <v>1175</v>
      </c>
      <c r="K121">
        <v>3116</v>
      </c>
      <c r="L121">
        <v>1034</v>
      </c>
      <c r="M121">
        <v>5160</v>
      </c>
      <c r="N121" s="3">
        <v>31006</v>
      </c>
      <c r="P121">
        <f t="shared" si="19"/>
        <v>6069</v>
      </c>
      <c r="Q121">
        <f t="shared" si="20"/>
        <v>5377</v>
      </c>
      <c r="R121">
        <f t="shared" si="21"/>
        <v>5705</v>
      </c>
      <c r="S121">
        <f t="shared" si="22"/>
        <v>8873</v>
      </c>
      <c r="T121">
        <f t="shared" si="23"/>
        <v>4128</v>
      </c>
      <c r="U121">
        <f t="shared" si="24"/>
        <v>4150</v>
      </c>
      <c r="W121" s="8">
        <v>5064</v>
      </c>
      <c r="X121" s="9" t="s">
        <v>20</v>
      </c>
      <c r="Y121" s="17">
        <f t="shared" si="31"/>
        <v>-2804</v>
      </c>
      <c r="Z121" s="17">
        <f t="shared" si="32"/>
        <v>1249</v>
      </c>
      <c r="AA121" s="17">
        <f t="shared" si="33"/>
        <v>1555</v>
      </c>
    </row>
    <row r="122" spans="1:27" x14ac:dyDescent="0.3">
      <c r="A122" s="1">
        <v>5064</v>
      </c>
      <c r="B122" s="4">
        <v>7</v>
      </c>
      <c r="C122">
        <v>2000</v>
      </c>
      <c r="D122" s="4" t="s">
        <v>21</v>
      </c>
      <c r="E122">
        <v>7073</v>
      </c>
      <c r="F122">
        <v>4578</v>
      </c>
      <c r="G122">
        <v>4783</v>
      </c>
      <c r="H122">
        <v>2602</v>
      </c>
      <c r="I122">
        <v>1713</v>
      </c>
      <c r="J122">
        <v>1360</v>
      </c>
      <c r="K122">
        <v>3042</v>
      </c>
      <c r="L122">
        <v>1032</v>
      </c>
      <c r="M122">
        <v>5492</v>
      </c>
      <c r="N122" s="3">
        <v>31675</v>
      </c>
      <c r="P122">
        <f t="shared" si="19"/>
        <v>5644</v>
      </c>
      <c r="Q122">
        <f t="shared" si="20"/>
        <v>5610</v>
      </c>
      <c r="R122">
        <f t="shared" si="21"/>
        <v>6143</v>
      </c>
      <c r="S122">
        <f t="shared" si="22"/>
        <v>9361</v>
      </c>
      <c r="T122">
        <f t="shared" si="23"/>
        <v>3962</v>
      </c>
      <c r="U122">
        <f t="shared" si="24"/>
        <v>4074</v>
      </c>
      <c r="W122" s="8">
        <v>5064</v>
      </c>
      <c r="X122" s="9" t="s">
        <v>21</v>
      </c>
      <c r="Y122" s="17">
        <f t="shared" si="31"/>
        <v>-3717</v>
      </c>
      <c r="Z122" s="17">
        <f t="shared" si="32"/>
        <v>1648</v>
      </c>
      <c r="AA122" s="17">
        <f t="shared" si="33"/>
        <v>2069</v>
      </c>
    </row>
    <row r="123" spans="1:27" x14ac:dyDescent="0.3">
      <c r="A123" s="1">
        <v>5064</v>
      </c>
      <c r="B123" s="4">
        <v>7</v>
      </c>
      <c r="C123">
        <v>2001</v>
      </c>
      <c r="D123" s="4" t="s">
        <v>22</v>
      </c>
      <c r="E123">
        <v>7991</v>
      </c>
      <c r="F123">
        <v>6164</v>
      </c>
      <c r="G123">
        <v>6834</v>
      </c>
      <c r="H123">
        <v>3161</v>
      </c>
      <c r="I123">
        <v>1973</v>
      </c>
      <c r="J123">
        <v>1658</v>
      </c>
      <c r="K123">
        <v>3655</v>
      </c>
      <c r="L123">
        <v>1405</v>
      </c>
      <c r="M123">
        <v>6377</v>
      </c>
      <c r="N123" s="3">
        <v>39218</v>
      </c>
      <c r="P123">
        <f t="shared" si="19"/>
        <v>6816</v>
      </c>
      <c r="Q123">
        <f t="shared" si="20"/>
        <v>7569</v>
      </c>
      <c r="R123">
        <f t="shared" si="21"/>
        <v>8492</v>
      </c>
      <c r="S123">
        <f t="shared" si="22"/>
        <v>12998</v>
      </c>
      <c r="T123">
        <f t="shared" si="23"/>
        <v>4819</v>
      </c>
      <c r="U123">
        <f t="shared" si="24"/>
        <v>5060</v>
      </c>
      <c r="W123" s="8">
        <v>5064</v>
      </c>
      <c r="X123" s="9" t="s">
        <v>22</v>
      </c>
      <c r="Y123" s="17">
        <f t="shared" si="31"/>
        <v>-6182</v>
      </c>
      <c r="Z123" s="17">
        <f t="shared" si="32"/>
        <v>2750</v>
      </c>
      <c r="AA123" s="17">
        <f t="shared" si="33"/>
        <v>3432</v>
      </c>
    </row>
    <row r="124" spans="1:27" x14ac:dyDescent="0.3">
      <c r="A124" s="1">
        <v>5064</v>
      </c>
      <c r="B124" s="4">
        <v>7</v>
      </c>
      <c r="C124">
        <v>2002</v>
      </c>
      <c r="D124" s="6" t="s">
        <v>23</v>
      </c>
      <c r="E124">
        <v>3769</v>
      </c>
      <c r="F124">
        <v>2145</v>
      </c>
      <c r="G124">
        <v>2353</v>
      </c>
      <c r="H124">
        <v>1561</v>
      </c>
      <c r="I124">
        <v>881</v>
      </c>
      <c r="J124">
        <v>610</v>
      </c>
      <c r="K124">
        <v>1717</v>
      </c>
      <c r="L124">
        <v>591</v>
      </c>
      <c r="M124">
        <v>2820</v>
      </c>
      <c r="N124" s="3">
        <v>16447</v>
      </c>
      <c r="P124">
        <f t="shared" si="19"/>
        <v>3278</v>
      </c>
      <c r="Q124">
        <f t="shared" si="20"/>
        <v>2736</v>
      </c>
      <c r="R124">
        <f t="shared" si="21"/>
        <v>2963</v>
      </c>
      <c r="S124">
        <f t="shared" si="22"/>
        <v>4498</v>
      </c>
      <c r="T124">
        <f t="shared" si="23"/>
        <v>2171</v>
      </c>
      <c r="U124">
        <f t="shared" si="24"/>
        <v>2308</v>
      </c>
      <c r="W124" s="8">
        <v>5064</v>
      </c>
      <c r="X124" s="9" t="s">
        <v>23</v>
      </c>
      <c r="Y124">
        <f t="shared" si="31"/>
        <v>-1220</v>
      </c>
      <c r="Z124">
        <f t="shared" si="32"/>
        <v>565</v>
      </c>
      <c r="AA124">
        <f t="shared" si="33"/>
        <v>655</v>
      </c>
    </row>
    <row r="125" spans="1:27" x14ac:dyDescent="0.3">
      <c r="A125" s="1">
        <v>5064</v>
      </c>
      <c r="B125" s="4">
        <v>7</v>
      </c>
      <c r="C125">
        <v>2003</v>
      </c>
      <c r="D125" s="9" t="s">
        <v>24</v>
      </c>
      <c r="E125">
        <v>3833</v>
      </c>
      <c r="F125">
        <v>2167</v>
      </c>
      <c r="G125">
        <v>2266</v>
      </c>
      <c r="H125">
        <v>1575</v>
      </c>
      <c r="I125">
        <v>975</v>
      </c>
      <c r="J125">
        <v>703</v>
      </c>
      <c r="K125">
        <v>1703</v>
      </c>
      <c r="L125">
        <v>550</v>
      </c>
      <c r="M125">
        <v>2950</v>
      </c>
      <c r="N125" s="3">
        <v>16722</v>
      </c>
      <c r="P125">
        <f t="shared" si="19"/>
        <v>3278</v>
      </c>
      <c r="Q125">
        <f t="shared" si="20"/>
        <v>2717</v>
      </c>
      <c r="R125">
        <f t="shared" si="21"/>
        <v>2969</v>
      </c>
      <c r="S125">
        <f t="shared" si="22"/>
        <v>4433</v>
      </c>
      <c r="T125">
        <f t="shared" si="23"/>
        <v>2278</v>
      </c>
      <c r="U125">
        <f t="shared" si="24"/>
        <v>2253</v>
      </c>
      <c r="W125" s="8">
        <v>5064</v>
      </c>
      <c r="X125" s="9" t="s">
        <v>24</v>
      </c>
      <c r="Y125">
        <f t="shared" si="31"/>
        <v>-1155</v>
      </c>
      <c r="Z125">
        <f t="shared" si="32"/>
        <v>439</v>
      </c>
      <c r="AA125">
        <f t="shared" si="33"/>
        <v>716</v>
      </c>
    </row>
    <row r="126" spans="1:27" x14ac:dyDescent="0.3">
      <c r="A126" s="1">
        <v>5064</v>
      </c>
      <c r="B126" s="4">
        <v>7</v>
      </c>
      <c r="C126">
        <v>2004</v>
      </c>
      <c r="D126" s="9" t="s">
        <v>25</v>
      </c>
      <c r="E126">
        <v>3997</v>
      </c>
      <c r="F126">
        <v>2315</v>
      </c>
      <c r="G126">
        <v>2415</v>
      </c>
      <c r="H126">
        <v>1648</v>
      </c>
      <c r="I126">
        <v>927</v>
      </c>
      <c r="J126">
        <v>804</v>
      </c>
      <c r="K126">
        <v>1799</v>
      </c>
      <c r="L126">
        <v>649</v>
      </c>
      <c r="M126">
        <v>3177</v>
      </c>
      <c r="N126" s="3">
        <v>17731</v>
      </c>
      <c r="P126">
        <f t="shared" si="19"/>
        <v>3447</v>
      </c>
      <c r="Q126">
        <f t="shared" si="20"/>
        <v>2964</v>
      </c>
      <c r="R126">
        <f t="shared" si="21"/>
        <v>3219</v>
      </c>
      <c r="S126">
        <f t="shared" si="22"/>
        <v>4730</v>
      </c>
      <c r="T126">
        <f t="shared" si="23"/>
        <v>2452</v>
      </c>
      <c r="U126">
        <f t="shared" si="24"/>
        <v>2448</v>
      </c>
      <c r="W126" s="8">
        <v>5064</v>
      </c>
      <c r="X126" s="9" t="s">
        <v>25</v>
      </c>
      <c r="Y126">
        <f t="shared" si="31"/>
        <v>-1283</v>
      </c>
      <c r="Z126">
        <f t="shared" si="32"/>
        <v>512</v>
      </c>
      <c r="AA126">
        <f t="shared" si="33"/>
        <v>771</v>
      </c>
    </row>
    <row r="127" spans="1:27" x14ac:dyDescent="0.3">
      <c r="A127" s="1">
        <v>5064</v>
      </c>
      <c r="B127" s="4">
        <v>7</v>
      </c>
      <c r="C127">
        <v>2005</v>
      </c>
      <c r="D127" s="9" t="s">
        <v>26</v>
      </c>
      <c r="E127">
        <v>4170</v>
      </c>
      <c r="F127">
        <v>2318</v>
      </c>
      <c r="G127">
        <v>2531</v>
      </c>
      <c r="H127">
        <v>1638</v>
      </c>
      <c r="I127">
        <v>1030</v>
      </c>
      <c r="J127">
        <v>807</v>
      </c>
      <c r="K127">
        <v>1836</v>
      </c>
      <c r="L127">
        <v>625</v>
      </c>
      <c r="M127">
        <v>3257</v>
      </c>
      <c r="N127" s="3">
        <v>18212</v>
      </c>
      <c r="P127">
        <f t="shared" si="19"/>
        <v>3474</v>
      </c>
      <c r="Q127">
        <f t="shared" si="20"/>
        <v>2943</v>
      </c>
      <c r="R127">
        <f t="shared" si="21"/>
        <v>3338</v>
      </c>
      <c r="S127">
        <f t="shared" si="22"/>
        <v>4849</v>
      </c>
      <c r="T127">
        <f t="shared" si="23"/>
        <v>2445</v>
      </c>
      <c r="U127">
        <f t="shared" si="24"/>
        <v>2461</v>
      </c>
      <c r="W127" s="8">
        <v>5064</v>
      </c>
      <c r="X127" s="9" t="s">
        <v>26</v>
      </c>
      <c r="Y127">
        <f t="shared" si="31"/>
        <v>-1375</v>
      </c>
      <c r="Z127">
        <f t="shared" si="32"/>
        <v>498</v>
      </c>
      <c r="AA127">
        <f t="shared" si="33"/>
        <v>877</v>
      </c>
    </row>
    <row r="128" spans="1:27" x14ac:dyDescent="0.3">
      <c r="A128" s="1">
        <v>5064</v>
      </c>
      <c r="B128" s="4">
        <v>7</v>
      </c>
      <c r="C128">
        <v>2006</v>
      </c>
      <c r="D128" s="9" t="s">
        <v>27</v>
      </c>
      <c r="E128">
        <v>4354</v>
      </c>
      <c r="F128">
        <v>2387</v>
      </c>
      <c r="G128">
        <v>2603</v>
      </c>
      <c r="H128">
        <v>1639</v>
      </c>
      <c r="I128">
        <v>1113</v>
      </c>
      <c r="J128">
        <v>861</v>
      </c>
      <c r="K128">
        <v>1918</v>
      </c>
      <c r="L128">
        <v>680</v>
      </c>
      <c r="M128">
        <v>3570</v>
      </c>
      <c r="N128" s="3">
        <v>19125</v>
      </c>
      <c r="P128">
        <f t="shared" si="19"/>
        <v>3557</v>
      </c>
      <c r="Q128">
        <f t="shared" si="20"/>
        <v>3067</v>
      </c>
      <c r="R128">
        <f t="shared" si="21"/>
        <v>3464</v>
      </c>
      <c r="S128">
        <f t="shared" si="22"/>
        <v>4990</v>
      </c>
      <c r="T128">
        <f t="shared" si="23"/>
        <v>2500</v>
      </c>
      <c r="U128">
        <f t="shared" si="24"/>
        <v>2598</v>
      </c>
      <c r="W128" s="8">
        <v>5064</v>
      </c>
      <c r="X128" s="9" t="s">
        <v>27</v>
      </c>
      <c r="Y128">
        <f t="shared" si="31"/>
        <v>-1433</v>
      </c>
      <c r="Z128">
        <f t="shared" si="32"/>
        <v>567</v>
      </c>
      <c r="AA128">
        <f t="shared" si="33"/>
        <v>866</v>
      </c>
    </row>
    <row r="129" spans="1:27" x14ac:dyDescent="0.3">
      <c r="A129" s="1">
        <v>5064</v>
      </c>
      <c r="B129" s="4">
        <v>7</v>
      </c>
      <c r="C129">
        <v>2007</v>
      </c>
      <c r="D129" s="9" t="s">
        <v>28</v>
      </c>
      <c r="E129">
        <v>4547</v>
      </c>
      <c r="F129">
        <v>2353</v>
      </c>
      <c r="G129">
        <v>2539</v>
      </c>
      <c r="H129">
        <v>1752</v>
      </c>
      <c r="I129">
        <v>1185</v>
      </c>
      <c r="J129">
        <v>956</v>
      </c>
      <c r="K129">
        <v>1958</v>
      </c>
      <c r="L129">
        <v>736</v>
      </c>
      <c r="M129">
        <v>3749</v>
      </c>
      <c r="N129" s="3">
        <v>19775</v>
      </c>
      <c r="P129">
        <f t="shared" si="19"/>
        <v>3710</v>
      </c>
      <c r="Q129">
        <f t="shared" si="20"/>
        <v>3089</v>
      </c>
      <c r="R129">
        <f t="shared" si="21"/>
        <v>3495</v>
      </c>
      <c r="S129">
        <f t="shared" si="22"/>
        <v>4892</v>
      </c>
      <c r="T129">
        <f t="shared" si="23"/>
        <v>2708</v>
      </c>
      <c r="U129">
        <f t="shared" si="24"/>
        <v>2694</v>
      </c>
      <c r="W129" s="8">
        <v>5064</v>
      </c>
      <c r="X129" s="9" t="s">
        <v>28</v>
      </c>
      <c r="Y129">
        <f t="shared" si="31"/>
        <v>-1182</v>
      </c>
      <c r="Z129">
        <f t="shared" si="32"/>
        <v>381</v>
      </c>
      <c r="AA129">
        <f t="shared" si="33"/>
        <v>801</v>
      </c>
    </row>
    <row r="130" spans="1:27" x14ac:dyDescent="0.3">
      <c r="A130" s="1">
        <v>5064</v>
      </c>
      <c r="B130" s="4">
        <v>7</v>
      </c>
      <c r="C130">
        <v>2008</v>
      </c>
      <c r="D130" s="4" t="s">
        <v>29</v>
      </c>
      <c r="E130">
        <v>4496</v>
      </c>
      <c r="F130">
        <v>2479</v>
      </c>
      <c r="G130">
        <v>2776</v>
      </c>
      <c r="H130">
        <v>1861</v>
      </c>
      <c r="I130">
        <v>1189</v>
      </c>
      <c r="J130">
        <v>984</v>
      </c>
      <c r="K130">
        <v>2080</v>
      </c>
      <c r="L130">
        <v>815</v>
      </c>
      <c r="M130">
        <v>4144</v>
      </c>
      <c r="N130" s="3">
        <v>20824</v>
      </c>
      <c r="P130">
        <f t="shared" si="19"/>
        <v>3941</v>
      </c>
      <c r="Q130">
        <f t="shared" si="20"/>
        <v>3294</v>
      </c>
      <c r="R130">
        <f t="shared" si="21"/>
        <v>3760</v>
      </c>
      <c r="S130">
        <f t="shared" si="22"/>
        <v>5255</v>
      </c>
      <c r="T130">
        <f t="shared" si="23"/>
        <v>2845</v>
      </c>
      <c r="U130">
        <f t="shared" si="24"/>
        <v>2895</v>
      </c>
      <c r="W130" s="8">
        <v>5064</v>
      </c>
      <c r="X130" s="9" t="s">
        <v>29</v>
      </c>
      <c r="Y130">
        <f t="shared" si="31"/>
        <v>-1314</v>
      </c>
      <c r="Z130">
        <f t="shared" si="32"/>
        <v>449</v>
      </c>
      <c r="AA130">
        <f t="shared" si="33"/>
        <v>865</v>
      </c>
    </row>
    <row r="131" spans="1:27" x14ac:dyDescent="0.3">
      <c r="A131" s="1">
        <v>5064</v>
      </c>
      <c r="B131" s="4">
        <v>7</v>
      </c>
      <c r="C131">
        <v>2009</v>
      </c>
      <c r="D131" s="4" t="s">
        <v>30</v>
      </c>
      <c r="E131">
        <v>4810</v>
      </c>
      <c r="F131">
        <v>2545</v>
      </c>
      <c r="G131">
        <v>2808</v>
      </c>
      <c r="H131">
        <v>1963</v>
      </c>
      <c r="I131">
        <v>1223</v>
      </c>
      <c r="J131">
        <v>1033</v>
      </c>
      <c r="K131">
        <v>2209</v>
      </c>
      <c r="L131">
        <v>842</v>
      </c>
      <c r="M131">
        <v>4103</v>
      </c>
      <c r="N131" s="3">
        <v>21536</v>
      </c>
      <c r="P131">
        <f t="shared" si="19"/>
        <v>4172</v>
      </c>
      <c r="Q131">
        <f t="shared" si="20"/>
        <v>3387</v>
      </c>
      <c r="R131">
        <f t="shared" si="21"/>
        <v>3841</v>
      </c>
      <c r="S131">
        <f t="shared" si="22"/>
        <v>5353</v>
      </c>
      <c r="T131">
        <f t="shared" si="23"/>
        <v>2996</v>
      </c>
      <c r="U131">
        <f t="shared" si="24"/>
        <v>3051</v>
      </c>
      <c r="W131" s="8">
        <v>5064</v>
      </c>
      <c r="X131" s="9" t="s">
        <v>30</v>
      </c>
      <c r="Y131">
        <f t="shared" si="31"/>
        <v>-1181</v>
      </c>
      <c r="Z131">
        <f t="shared" si="32"/>
        <v>391</v>
      </c>
      <c r="AA131">
        <f t="shared" si="33"/>
        <v>790</v>
      </c>
    </row>
    <row r="132" spans="1:27" x14ac:dyDescent="0.3">
      <c r="A132" s="1">
        <v>5064</v>
      </c>
      <c r="B132" s="4">
        <v>7</v>
      </c>
      <c r="C132">
        <v>2010</v>
      </c>
      <c r="D132" s="4" t="s">
        <v>31</v>
      </c>
      <c r="E132">
        <v>4952</v>
      </c>
      <c r="F132">
        <v>2553</v>
      </c>
      <c r="G132">
        <v>2891</v>
      </c>
      <c r="H132">
        <v>2078</v>
      </c>
      <c r="I132">
        <v>1400</v>
      </c>
      <c r="J132">
        <v>1093</v>
      </c>
      <c r="K132">
        <v>2390</v>
      </c>
      <c r="L132">
        <v>867</v>
      </c>
      <c r="M132">
        <v>4499</v>
      </c>
      <c r="N132" s="3">
        <v>22723</v>
      </c>
      <c r="P132">
        <f t="shared" si="19"/>
        <v>4468</v>
      </c>
      <c r="Q132">
        <f t="shared" si="20"/>
        <v>3420</v>
      </c>
      <c r="R132">
        <f t="shared" si="21"/>
        <v>3984</v>
      </c>
      <c r="S132">
        <f t="shared" si="22"/>
        <v>5444</v>
      </c>
      <c r="T132">
        <f t="shared" si="23"/>
        <v>3171</v>
      </c>
      <c r="U132">
        <f t="shared" si="24"/>
        <v>3257</v>
      </c>
      <c r="W132" s="8">
        <v>5064</v>
      </c>
      <c r="X132" s="9" t="s">
        <v>31</v>
      </c>
      <c r="Y132">
        <f t="shared" si="31"/>
        <v>-976</v>
      </c>
      <c r="Z132">
        <f t="shared" si="32"/>
        <v>249</v>
      </c>
      <c r="AA132">
        <f t="shared" si="33"/>
        <v>727</v>
      </c>
    </row>
    <row r="133" spans="1:27" x14ac:dyDescent="0.3">
      <c r="A133" s="1">
        <v>5064</v>
      </c>
      <c r="B133" s="4">
        <v>7</v>
      </c>
      <c r="C133">
        <v>2011</v>
      </c>
      <c r="D133" s="4" t="s">
        <v>32</v>
      </c>
      <c r="E133">
        <v>5152</v>
      </c>
      <c r="F133">
        <v>2851</v>
      </c>
      <c r="G133">
        <v>2873</v>
      </c>
      <c r="H133">
        <v>2272</v>
      </c>
      <c r="I133">
        <v>1575</v>
      </c>
      <c r="J133">
        <v>1279</v>
      </c>
      <c r="K133">
        <v>2441</v>
      </c>
      <c r="L133">
        <v>971</v>
      </c>
      <c r="M133">
        <v>4972</v>
      </c>
      <c r="N133" s="3">
        <v>24386</v>
      </c>
      <c r="P133">
        <f t="shared" ref="P133:P154" si="34">H133+K133</f>
        <v>4713</v>
      </c>
      <c r="Q133">
        <f t="shared" ref="Q133:Q154" si="35">F133+L133</f>
        <v>3822</v>
      </c>
      <c r="R133">
        <f t="shared" ref="R133:R154" si="36">G133+J133</f>
        <v>4152</v>
      </c>
      <c r="S133">
        <f t="shared" ref="S133:S154" si="37">F133+G133</f>
        <v>5724</v>
      </c>
      <c r="T133">
        <f t="shared" ref="T133:T154" si="38">H133+J133</f>
        <v>3551</v>
      </c>
      <c r="U133">
        <f t="shared" ref="U133:U154" si="39">L133+K133</f>
        <v>3412</v>
      </c>
      <c r="W133" s="8">
        <v>5064</v>
      </c>
      <c r="X133" s="9" t="s">
        <v>32</v>
      </c>
      <c r="Y133">
        <f t="shared" si="31"/>
        <v>-1011</v>
      </c>
      <c r="Z133">
        <f t="shared" si="32"/>
        <v>271</v>
      </c>
      <c r="AA133">
        <f t="shared" si="33"/>
        <v>740</v>
      </c>
    </row>
    <row r="134" spans="1:27" x14ac:dyDescent="0.3">
      <c r="A134" s="1">
        <v>5064</v>
      </c>
      <c r="B134" s="4">
        <v>7</v>
      </c>
      <c r="C134">
        <v>2012</v>
      </c>
      <c r="D134" s="4" t="s">
        <v>33</v>
      </c>
      <c r="E134">
        <v>5488</v>
      </c>
      <c r="F134">
        <v>2931</v>
      </c>
      <c r="G134">
        <v>3041</v>
      </c>
      <c r="H134">
        <v>2416</v>
      </c>
      <c r="I134">
        <v>1606</v>
      </c>
      <c r="J134">
        <v>1199</v>
      </c>
      <c r="K134">
        <v>2705</v>
      </c>
      <c r="L134">
        <v>979</v>
      </c>
      <c r="M134">
        <v>5180</v>
      </c>
      <c r="N134" s="3">
        <v>25545</v>
      </c>
      <c r="P134">
        <f t="shared" si="34"/>
        <v>5121</v>
      </c>
      <c r="Q134">
        <f t="shared" si="35"/>
        <v>3910</v>
      </c>
      <c r="R134">
        <f t="shared" si="36"/>
        <v>4240</v>
      </c>
      <c r="S134">
        <f t="shared" si="37"/>
        <v>5972</v>
      </c>
      <c r="T134">
        <f t="shared" si="38"/>
        <v>3615</v>
      </c>
      <c r="U134">
        <f t="shared" si="39"/>
        <v>3684</v>
      </c>
      <c r="W134" s="8">
        <v>5064</v>
      </c>
      <c r="X134" s="9" t="s">
        <v>33</v>
      </c>
      <c r="Y134">
        <f t="shared" si="31"/>
        <v>-851</v>
      </c>
      <c r="Z134">
        <f t="shared" si="32"/>
        <v>295</v>
      </c>
      <c r="AA134">
        <f t="shared" si="33"/>
        <v>556</v>
      </c>
    </row>
    <row r="135" spans="1:27" x14ac:dyDescent="0.3">
      <c r="A135" s="1">
        <v>5064</v>
      </c>
      <c r="B135" s="4">
        <v>7</v>
      </c>
      <c r="C135">
        <v>2013</v>
      </c>
      <c r="D135" s="4" t="s">
        <v>34</v>
      </c>
      <c r="E135">
        <v>5768</v>
      </c>
      <c r="F135">
        <v>2911</v>
      </c>
      <c r="G135">
        <v>3149</v>
      </c>
      <c r="H135">
        <v>2421</v>
      </c>
      <c r="I135">
        <v>1643</v>
      </c>
      <c r="J135">
        <v>1323</v>
      </c>
      <c r="K135">
        <v>2760</v>
      </c>
      <c r="L135">
        <v>1103</v>
      </c>
      <c r="M135">
        <v>5362</v>
      </c>
      <c r="N135" s="3">
        <v>26440</v>
      </c>
      <c r="P135">
        <f t="shared" si="34"/>
        <v>5181</v>
      </c>
      <c r="Q135">
        <f t="shared" si="35"/>
        <v>4014</v>
      </c>
      <c r="R135">
        <f t="shared" si="36"/>
        <v>4472</v>
      </c>
      <c r="S135">
        <f t="shared" si="37"/>
        <v>6060</v>
      </c>
      <c r="T135">
        <f t="shared" si="38"/>
        <v>3744</v>
      </c>
      <c r="U135">
        <f t="shared" si="39"/>
        <v>3863</v>
      </c>
      <c r="W135" s="8">
        <v>5064</v>
      </c>
      <c r="X135" s="9" t="s">
        <v>34</v>
      </c>
      <c r="Y135">
        <f t="shared" si="31"/>
        <v>-879</v>
      </c>
      <c r="Z135">
        <f t="shared" si="32"/>
        <v>270</v>
      </c>
      <c r="AA135">
        <f t="shared" si="33"/>
        <v>609</v>
      </c>
    </row>
    <row r="137" spans="1:27" x14ac:dyDescent="0.3">
      <c r="A137" s="1">
        <v>65</v>
      </c>
      <c r="B137" s="4">
        <v>8</v>
      </c>
      <c r="C137">
        <v>1996</v>
      </c>
      <c r="D137" s="4" t="s">
        <v>17</v>
      </c>
      <c r="E137">
        <v>3450</v>
      </c>
      <c r="F137">
        <v>2364</v>
      </c>
      <c r="G137">
        <v>3212</v>
      </c>
      <c r="H137">
        <v>1611</v>
      </c>
      <c r="I137">
        <v>1546</v>
      </c>
      <c r="J137">
        <v>1218</v>
      </c>
      <c r="K137">
        <v>2099</v>
      </c>
      <c r="L137">
        <v>940</v>
      </c>
      <c r="M137">
        <v>5811</v>
      </c>
      <c r="N137" s="3">
        <v>22251</v>
      </c>
      <c r="P137">
        <f t="shared" si="34"/>
        <v>3710</v>
      </c>
      <c r="Q137">
        <f t="shared" si="35"/>
        <v>3304</v>
      </c>
      <c r="R137">
        <f t="shared" si="36"/>
        <v>4430</v>
      </c>
      <c r="S137">
        <f t="shared" si="37"/>
        <v>5576</v>
      </c>
      <c r="T137">
        <f t="shared" si="38"/>
        <v>2829</v>
      </c>
      <c r="U137">
        <f t="shared" si="39"/>
        <v>3039</v>
      </c>
      <c r="W137" s="8">
        <v>65</v>
      </c>
      <c r="X137" s="9" t="s">
        <v>17</v>
      </c>
      <c r="Y137" s="17">
        <f t="shared" ref="Y137:Y154" si="40">P137-S137</f>
        <v>-1866</v>
      </c>
      <c r="Z137" s="17">
        <f t="shared" ref="Z137:Z154" si="41">Q137-T137</f>
        <v>475</v>
      </c>
      <c r="AA137" s="17">
        <f t="shared" ref="AA137:AA154" si="42">R137-U137</f>
        <v>1391</v>
      </c>
    </row>
    <row r="138" spans="1:27" x14ac:dyDescent="0.3">
      <c r="A138" s="1">
        <v>65</v>
      </c>
      <c r="B138" s="4">
        <v>8</v>
      </c>
      <c r="C138">
        <v>1997</v>
      </c>
      <c r="D138" s="4" t="s">
        <v>18</v>
      </c>
      <c r="E138">
        <v>3401</v>
      </c>
      <c r="F138">
        <v>2539</v>
      </c>
      <c r="G138">
        <v>3319</v>
      </c>
      <c r="H138">
        <v>1633</v>
      </c>
      <c r="I138">
        <v>1316</v>
      </c>
      <c r="J138">
        <v>1346</v>
      </c>
      <c r="K138">
        <v>2087</v>
      </c>
      <c r="L138">
        <v>928</v>
      </c>
      <c r="M138">
        <v>5823</v>
      </c>
      <c r="N138" s="3">
        <v>22392</v>
      </c>
      <c r="P138">
        <f t="shared" si="34"/>
        <v>3720</v>
      </c>
      <c r="Q138">
        <f t="shared" si="35"/>
        <v>3467</v>
      </c>
      <c r="R138">
        <f t="shared" si="36"/>
        <v>4665</v>
      </c>
      <c r="S138">
        <f t="shared" si="37"/>
        <v>5858</v>
      </c>
      <c r="T138">
        <f t="shared" si="38"/>
        <v>2979</v>
      </c>
      <c r="U138">
        <f t="shared" si="39"/>
        <v>3015</v>
      </c>
      <c r="W138" s="8">
        <v>65</v>
      </c>
      <c r="X138" s="9" t="s">
        <v>18</v>
      </c>
      <c r="Y138" s="17">
        <f t="shared" si="40"/>
        <v>-2138</v>
      </c>
      <c r="Z138" s="17">
        <f t="shared" si="41"/>
        <v>488</v>
      </c>
      <c r="AA138" s="17">
        <f t="shared" si="42"/>
        <v>1650</v>
      </c>
    </row>
    <row r="139" spans="1:27" x14ac:dyDescent="0.3">
      <c r="A139" s="1">
        <v>65</v>
      </c>
      <c r="B139" s="4">
        <v>8</v>
      </c>
      <c r="C139">
        <v>1998</v>
      </c>
      <c r="D139" s="4" t="s">
        <v>19</v>
      </c>
      <c r="E139">
        <v>3614</v>
      </c>
      <c r="F139">
        <v>2831</v>
      </c>
      <c r="G139">
        <v>3282</v>
      </c>
      <c r="H139">
        <v>1544</v>
      </c>
      <c r="I139">
        <v>1329</v>
      </c>
      <c r="J139">
        <v>1442</v>
      </c>
      <c r="K139">
        <v>2054</v>
      </c>
      <c r="L139">
        <v>1006</v>
      </c>
      <c r="M139">
        <v>5770</v>
      </c>
      <c r="N139" s="3">
        <v>22872</v>
      </c>
      <c r="P139">
        <f t="shared" si="34"/>
        <v>3598</v>
      </c>
      <c r="Q139">
        <f t="shared" si="35"/>
        <v>3837</v>
      </c>
      <c r="R139">
        <f t="shared" si="36"/>
        <v>4724</v>
      </c>
      <c r="S139">
        <f t="shared" si="37"/>
        <v>6113</v>
      </c>
      <c r="T139">
        <f t="shared" si="38"/>
        <v>2986</v>
      </c>
      <c r="U139">
        <f t="shared" si="39"/>
        <v>3060</v>
      </c>
      <c r="W139" s="8">
        <v>65</v>
      </c>
      <c r="X139" s="9" t="s">
        <v>19</v>
      </c>
      <c r="Y139" s="17">
        <f t="shared" si="40"/>
        <v>-2515</v>
      </c>
      <c r="Z139" s="17">
        <f t="shared" si="41"/>
        <v>851</v>
      </c>
      <c r="AA139" s="17">
        <f t="shared" si="42"/>
        <v>1664</v>
      </c>
    </row>
    <row r="140" spans="1:27" x14ac:dyDescent="0.3">
      <c r="A140" s="1">
        <v>65</v>
      </c>
      <c r="B140" s="4">
        <v>8</v>
      </c>
      <c r="C140">
        <v>1999</v>
      </c>
      <c r="D140" s="4" t="s">
        <v>20</v>
      </c>
      <c r="E140">
        <v>3864</v>
      </c>
      <c r="F140">
        <v>2974</v>
      </c>
      <c r="G140">
        <v>3335</v>
      </c>
      <c r="H140">
        <v>1769</v>
      </c>
      <c r="I140">
        <v>1556</v>
      </c>
      <c r="J140">
        <v>1414</v>
      </c>
      <c r="K140">
        <v>2034</v>
      </c>
      <c r="L140">
        <v>1112</v>
      </c>
      <c r="M140">
        <v>6006</v>
      </c>
      <c r="N140" s="3">
        <v>24064</v>
      </c>
      <c r="P140">
        <f t="shared" si="34"/>
        <v>3803</v>
      </c>
      <c r="Q140">
        <f t="shared" si="35"/>
        <v>4086</v>
      </c>
      <c r="R140">
        <f t="shared" si="36"/>
        <v>4749</v>
      </c>
      <c r="S140">
        <f t="shared" si="37"/>
        <v>6309</v>
      </c>
      <c r="T140">
        <f t="shared" si="38"/>
        <v>3183</v>
      </c>
      <c r="U140">
        <f t="shared" si="39"/>
        <v>3146</v>
      </c>
      <c r="W140" s="8">
        <v>65</v>
      </c>
      <c r="X140" s="9" t="s">
        <v>20</v>
      </c>
      <c r="Y140" s="17">
        <f t="shared" si="40"/>
        <v>-2506</v>
      </c>
      <c r="Z140" s="17">
        <f t="shared" si="41"/>
        <v>903</v>
      </c>
      <c r="AA140" s="17">
        <f t="shared" si="42"/>
        <v>1603</v>
      </c>
    </row>
    <row r="141" spans="1:27" x14ac:dyDescent="0.3">
      <c r="A141" s="1">
        <v>65</v>
      </c>
      <c r="B141" s="4">
        <v>8</v>
      </c>
      <c r="C141">
        <v>2000</v>
      </c>
      <c r="D141" s="4" t="s">
        <v>21</v>
      </c>
      <c r="E141">
        <v>3670</v>
      </c>
      <c r="F141">
        <v>2798</v>
      </c>
      <c r="G141">
        <v>3442</v>
      </c>
      <c r="H141">
        <v>1614</v>
      </c>
      <c r="I141">
        <v>1404</v>
      </c>
      <c r="J141">
        <v>1503</v>
      </c>
      <c r="K141">
        <v>2082</v>
      </c>
      <c r="L141">
        <v>986</v>
      </c>
      <c r="M141">
        <v>6408</v>
      </c>
      <c r="N141" s="3">
        <v>23907</v>
      </c>
      <c r="P141">
        <f t="shared" si="34"/>
        <v>3696</v>
      </c>
      <c r="Q141">
        <f t="shared" si="35"/>
        <v>3784</v>
      </c>
      <c r="R141">
        <f t="shared" si="36"/>
        <v>4945</v>
      </c>
      <c r="S141">
        <f t="shared" si="37"/>
        <v>6240</v>
      </c>
      <c r="T141">
        <f t="shared" si="38"/>
        <v>3117</v>
      </c>
      <c r="U141">
        <f t="shared" si="39"/>
        <v>3068</v>
      </c>
      <c r="W141" s="8">
        <v>65</v>
      </c>
      <c r="X141" s="9" t="s">
        <v>21</v>
      </c>
      <c r="Y141" s="17">
        <f t="shared" si="40"/>
        <v>-2544</v>
      </c>
      <c r="Z141" s="17">
        <f t="shared" si="41"/>
        <v>667</v>
      </c>
      <c r="AA141" s="17">
        <f t="shared" si="42"/>
        <v>1877</v>
      </c>
    </row>
    <row r="142" spans="1:27" x14ac:dyDescent="0.3">
      <c r="A142" s="1">
        <v>65</v>
      </c>
      <c r="B142" s="4">
        <v>8</v>
      </c>
      <c r="C142">
        <v>2001</v>
      </c>
      <c r="D142" s="4" t="s">
        <v>22</v>
      </c>
      <c r="E142">
        <v>4162</v>
      </c>
      <c r="F142">
        <v>4227</v>
      </c>
      <c r="G142">
        <v>4800</v>
      </c>
      <c r="H142">
        <v>1893</v>
      </c>
      <c r="I142">
        <v>1910</v>
      </c>
      <c r="J142">
        <v>1640</v>
      </c>
      <c r="K142">
        <v>2435</v>
      </c>
      <c r="L142">
        <v>1368</v>
      </c>
      <c r="M142">
        <v>7625</v>
      </c>
      <c r="N142" s="3">
        <v>30060</v>
      </c>
      <c r="P142">
        <f t="shared" si="34"/>
        <v>4328</v>
      </c>
      <c r="Q142">
        <f t="shared" si="35"/>
        <v>5595</v>
      </c>
      <c r="R142">
        <f t="shared" si="36"/>
        <v>6440</v>
      </c>
      <c r="S142">
        <f t="shared" si="37"/>
        <v>9027</v>
      </c>
      <c r="T142">
        <f t="shared" si="38"/>
        <v>3533</v>
      </c>
      <c r="U142">
        <f t="shared" si="39"/>
        <v>3803</v>
      </c>
      <c r="W142" s="8">
        <v>65</v>
      </c>
      <c r="X142" s="9" t="s">
        <v>22</v>
      </c>
      <c r="Y142" s="17">
        <f t="shared" si="40"/>
        <v>-4699</v>
      </c>
      <c r="Z142" s="17">
        <f t="shared" si="41"/>
        <v>2062</v>
      </c>
      <c r="AA142" s="17">
        <f t="shared" si="42"/>
        <v>2637</v>
      </c>
    </row>
    <row r="143" spans="1:27" x14ac:dyDescent="0.3">
      <c r="A143" s="1">
        <v>65</v>
      </c>
      <c r="B143" s="4">
        <v>8</v>
      </c>
      <c r="C143">
        <v>2002</v>
      </c>
      <c r="D143" s="6" t="s">
        <v>23</v>
      </c>
      <c r="E143">
        <v>1888</v>
      </c>
      <c r="F143">
        <v>1441</v>
      </c>
      <c r="G143">
        <v>1806</v>
      </c>
      <c r="H143">
        <v>903</v>
      </c>
      <c r="I143">
        <v>859</v>
      </c>
      <c r="J143">
        <v>749</v>
      </c>
      <c r="K143">
        <v>1142</v>
      </c>
      <c r="L143">
        <v>524</v>
      </c>
      <c r="M143">
        <v>3740</v>
      </c>
      <c r="N143" s="3">
        <v>13052</v>
      </c>
      <c r="P143">
        <f t="shared" si="34"/>
        <v>2045</v>
      </c>
      <c r="Q143">
        <f t="shared" si="35"/>
        <v>1965</v>
      </c>
      <c r="R143">
        <f t="shared" si="36"/>
        <v>2555</v>
      </c>
      <c r="S143">
        <f t="shared" si="37"/>
        <v>3247</v>
      </c>
      <c r="T143">
        <f t="shared" si="38"/>
        <v>1652</v>
      </c>
      <c r="U143">
        <f t="shared" si="39"/>
        <v>1666</v>
      </c>
      <c r="W143" s="8">
        <v>65</v>
      </c>
      <c r="X143" s="9" t="s">
        <v>23</v>
      </c>
      <c r="Y143">
        <f t="shared" si="40"/>
        <v>-1202</v>
      </c>
      <c r="Z143">
        <f t="shared" si="41"/>
        <v>313</v>
      </c>
      <c r="AA143">
        <f t="shared" si="42"/>
        <v>889</v>
      </c>
    </row>
    <row r="144" spans="1:27" x14ac:dyDescent="0.3">
      <c r="A144" s="1">
        <v>65</v>
      </c>
      <c r="B144" s="4">
        <v>8</v>
      </c>
      <c r="C144">
        <v>2003</v>
      </c>
      <c r="D144" s="9" t="s">
        <v>24</v>
      </c>
      <c r="E144">
        <v>1951</v>
      </c>
      <c r="F144">
        <v>1309</v>
      </c>
      <c r="G144">
        <v>1598</v>
      </c>
      <c r="H144">
        <v>868</v>
      </c>
      <c r="I144">
        <v>833</v>
      </c>
      <c r="J144">
        <v>762</v>
      </c>
      <c r="K144">
        <v>1040</v>
      </c>
      <c r="L144">
        <v>539</v>
      </c>
      <c r="M144">
        <v>3623</v>
      </c>
      <c r="N144" s="3">
        <v>12523</v>
      </c>
      <c r="P144">
        <f t="shared" si="34"/>
        <v>1908</v>
      </c>
      <c r="Q144">
        <f t="shared" si="35"/>
        <v>1848</v>
      </c>
      <c r="R144">
        <f t="shared" si="36"/>
        <v>2360</v>
      </c>
      <c r="S144">
        <f t="shared" si="37"/>
        <v>2907</v>
      </c>
      <c r="T144">
        <f t="shared" si="38"/>
        <v>1630</v>
      </c>
      <c r="U144">
        <f t="shared" si="39"/>
        <v>1579</v>
      </c>
      <c r="W144" s="8">
        <v>65</v>
      </c>
      <c r="X144" s="9" t="s">
        <v>24</v>
      </c>
      <c r="Y144">
        <f t="shared" si="40"/>
        <v>-999</v>
      </c>
      <c r="Z144">
        <f t="shared" si="41"/>
        <v>218</v>
      </c>
      <c r="AA144">
        <f t="shared" si="42"/>
        <v>781</v>
      </c>
    </row>
    <row r="145" spans="1:27" x14ac:dyDescent="0.3">
      <c r="A145" s="1">
        <v>65</v>
      </c>
      <c r="B145" s="4">
        <v>8</v>
      </c>
      <c r="C145">
        <v>2004</v>
      </c>
      <c r="D145" s="9" t="s">
        <v>25</v>
      </c>
      <c r="E145">
        <v>2194</v>
      </c>
      <c r="F145">
        <v>1353</v>
      </c>
      <c r="G145">
        <v>1704</v>
      </c>
      <c r="H145">
        <v>1002</v>
      </c>
      <c r="I145">
        <v>796</v>
      </c>
      <c r="J145">
        <v>853</v>
      </c>
      <c r="K145">
        <v>1108</v>
      </c>
      <c r="L145">
        <v>548</v>
      </c>
      <c r="M145">
        <v>4007</v>
      </c>
      <c r="N145" s="3">
        <v>13565</v>
      </c>
      <c r="P145">
        <f t="shared" si="34"/>
        <v>2110</v>
      </c>
      <c r="Q145">
        <f t="shared" si="35"/>
        <v>1901</v>
      </c>
      <c r="R145">
        <f t="shared" si="36"/>
        <v>2557</v>
      </c>
      <c r="S145">
        <f t="shared" si="37"/>
        <v>3057</v>
      </c>
      <c r="T145">
        <f t="shared" si="38"/>
        <v>1855</v>
      </c>
      <c r="U145">
        <f t="shared" si="39"/>
        <v>1656</v>
      </c>
      <c r="W145" s="8">
        <v>65</v>
      </c>
      <c r="X145" s="9" t="s">
        <v>25</v>
      </c>
      <c r="Y145">
        <f t="shared" si="40"/>
        <v>-947</v>
      </c>
      <c r="Z145">
        <f t="shared" si="41"/>
        <v>46</v>
      </c>
      <c r="AA145">
        <f t="shared" si="42"/>
        <v>901</v>
      </c>
    </row>
    <row r="146" spans="1:27" x14ac:dyDescent="0.3">
      <c r="A146" s="1">
        <v>65</v>
      </c>
      <c r="B146" s="4">
        <v>8</v>
      </c>
      <c r="C146">
        <v>2005</v>
      </c>
      <c r="D146" s="9" t="s">
        <v>26</v>
      </c>
      <c r="E146">
        <v>2243</v>
      </c>
      <c r="F146">
        <v>1497</v>
      </c>
      <c r="G146">
        <v>1675</v>
      </c>
      <c r="H146">
        <v>1045</v>
      </c>
      <c r="I146">
        <v>941</v>
      </c>
      <c r="J146">
        <v>812</v>
      </c>
      <c r="K146">
        <v>1184</v>
      </c>
      <c r="L146">
        <v>554</v>
      </c>
      <c r="M146">
        <v>4153</v>
      </c>
      <c r="N146" s="3">
        <v>14104</v>
      </c>
      <c r="P146">
        <f t="shared" si="34"/>
        <v>2229</v>
      </c>
      <c r="Q146">
        <f t="shared" si="35"/>
        <v>2051</v>
      </c>
      <c r="R146">
        <f t="shared" si="36"/>
        <v>2487</v>
      </c>
      <c r="S146">
        <f t="shared" si="37"/>
        <v>3172</v>
      </c>
      <c r="T146">
        <f t="shared" si="38"/>
        <v>1857</v>
      </c>
      <c r="U146">
        <f t="shared" si="39"/>
        <v>1738</v>
      </c>
      <c r="W146" s="8">
        <v>65</v>
      </c>
      <c r="X146" s="9" t="s">
        <v>26</v>
      </c>
      <c r="Y146">
        <f t="shared" si="40"/>
        <v>-943</v>
      </c>
      <c r="Z146">
        <f t="shared" si="41"/>
        <v>194</v>
      </c>
      <c r="AA146">
        <f t="shared" si="42"/>
        <v>749</v>
      </c>
    </row>
    <row r="147" spans="1:27" x14ac:dyDescent="0.3">
      <c r="A147" s="1">
        <v>65</v>
      </c>
      <c r="B147" s="4">
        <v>8</v>
      </c>
      <c r="C147">
        <v>2006</v>
      </c>
      <c r="D147" s="9" t="s">
        <v>27</v>
      </c>
      <c r="E147">
        <v>2162</v>
      </c>
      <c r="F147">
        <v>1676</v>
      </c>
      <c r="G147">
        <v>1820</v>
      </c>
      <c r="H147">
        <v>1023</v>
      </c>
      <c r="I147">
        <v>945</v>
      </c>
      <c r="J147">
        <v>719</v>
      </c>
      <c r="K147">
        <v>1194</v>
      </c>
      <c r="L147">
        <v>607</v>
      </c>
      <c r="M147">
        <v>4061</v>
      </c>
      <c r="N147" s="3">
        <v>14207</v>
      </c>
      <c r="P147">
        <f t="shared" si="34"/>
        <v>2217</v>
      </c>
      <c r="Q147">
        <f t="shared" si="35"/>
        <v>2283</v>
      </c>
      <c r="R147">
        <f t="shared" si="36"/>
        <v>2539</v>
      </c>
      <c r="S147">
        <f t="shared" si="37"/>
        <v>3496</v>
      </c>
      <c r="T147">
        <f t="shared" si="38"/>
        <v>1742</v>
      </c>
      <c r="U147">
        <f t="shared" si="39"/>
        <v>1801</v>
      </c>
      <c r="W147" s="8">
        <v>65</v>
      </c>
      <c r="X147" s="9" t="s">
        <v>27</v>
      </c>
      <c r="Y147">
        <f t="shared" si="40"/>
        <v>-1279</v>
      </c>
      <c r="Z147">
        <f t="shared" si="41"/>
        <v>541</v>
      </c>
      <c r="AA147">
        <f t="shared" si="42"/>
        <v>738</v>
      </c>
    </row>
    <row r="148" spans="1:27" x14ac:dyDescent="0.3">
      <c r="A148" s="1">
        <v>65</v>
      </c>
      <c r="B148" s="4">
        <v>8</v>
      </c>
      <c r="C148">
        <v>2007</v>
      </c>
      <c r="D148" s="9" t="s">
        <v>28</v>
      </c>
      <c r="E148">
        <v>2422</v>
      </c>
      <c r="F148">
        <v>1625</v>
      </c>
      <c r="G148">
        <v>1832</v>
      </c>
      <c r="H148">
        <v>993</v>
      </c>
      <c r="I148">
        <v>954</v>
      </c>
      <c r="J148">
        <v>970</v>
      </c>
      <c r="K148">
        <v>1287</v>
      </c>
      <c r="L148">
        <v>654</v>
      </c>
      <c r="M148">
        <v>4149</v>
      </c>
      <c r="N148" s="3">
        <v>14886</v>
      </c>
      <c r="P148">
        <f t="shared" si="34"/>
        <v>2280</v>
      </c>
      <c r="Q148">
        <f t="shared" si="35"/>
        <v>2279</v>
      </c>
      <c r="R148">
        <f t="shared" si="36"/>
        <v>2802</v>
      </c>
      <c r="S148">
        <f t="shared" si="37"/>
        <v>3457</v>
      </c>
      <c r="T148">
        <f t="shared" si="38"/>
        <v>1963</v>
      </c>
      <c r="U148">
        <f t="shared" si="39"/>
        <v>1941</v>
      </c>
      <c r="W148" s="8">
        <v>65</v>
      </c>
      <c r="X148" s="9" t="s">
        <v>28</v>
      </c>
      <c r="Y148">
        <f t="shared" si="40"/>
        <v>-1177</v>
      </c>
      <c r="Z148">
        <f t="shared" si="41"/>
        <v>316</v>
      </c>
      <c r="AA148">
        <f t="shared" si="42"/>
        <v>861</v>
      </c>
    </row>
    <row r="149" spans="1:27" x14ac:dyDescent="0.3">
      <c r="A149" s="1">
        <v>65</v>
      </c>
      <c r="B149" s="4">
        <v>8</v>
      </c>
      <c r="C149">
        <v>2008</v>
      </c>
      <c r="D149" s="4" t="s">
        <v>29</v>
      </c>
      <c r="E149">
        <v>2615</v>
      </c>
      <c r="F149">
        <v>1800</v>
      </c>
      <c r="G149">
        <v>2060</v>
      </c>
      <c r="H149">
        <v>1203</v>
      </c>
      <c r="I149">
        <v>1154</v>
      </c>
      <c r="J149">
        <v>1037</v>
      </c>
      <c r="K149">
        <v>1394</v>
      </c>
      <c r="L149">
        <v>723</v>
      </c>
      <c r="M149">
        <v>4691</v>
      </c>
      <c r="N149" s="3">
        <v>16677</v>
      </c>
      <c r="P149">
        <f t="shared" si="34"/>
        <v>2597</v>
      </c>
      <c r="Q149">
        <f t="shared" si="35"/>
        <v>2523</v>
      </c>
      <c r="R149">
        <f t="shared" si="36"/>
        <v>3097</v>
      </c>
      <c r="S149">
        <f t="shared" si="37"/>
        <v>3860</v>
      </c>
      <c r="T149">
        <f t="shared" si="38"/>
        <v>2240</v>
      </c>
      <c r="U149">
        <f t="shared" si="39"/>
        <v>2117</v>
      </c>
      <c r="W149" s="8">
        <v>65</v>
      </c>
      <c r="X149" s="9" t="s">
        <v>29</v>
      </c>
      <c r="Y149">
        <f t="shared" si="40"/>
        <v>-1263</v>
      </c>
      <c r="Z149">
        <f t="shared" si="41"/>
        <v>283</v>
      </c>
      <c r="AA149">
        <f t="shared" si="42"/>
        <v>980</v>
      </c>
    </row>
    <row r="150" spans="1:27" x14ac:dyDescent="0.3">
      <c r="A150" s="1">
        <v>65</v>
      </c>
      <c r="B150" s="4">
        <v>8</v>
      </c>
      <c r="C150">
        <v>2009</v>
      </c>
      <c r="D150" s="4" t="s">
        <v>30</v>
      </c>
      <c r="E150">
        <v>2712</v>
      </c>
      <c r="F150">
        <v>1793</v>
      </c>
      <c r="G150">
        <v>2036</v>
      </c>
      <c r="H150">
        <v>1247</v>
      </c>
      <c r="I150">
        <v>1030</v>
      </c>
      <c r="J150">
        <v>954</v>
      </c>
      <c r="K150">
        <v>1378</v>
      </c>
      <c r="L150">
        <v>749</v>
      </c>
      <c r="M150">
        <v>5016</v>
      </c>
      <c r="N150" s="3">
        <v>16915</v>
      </c>
      <c r="P150">
        <f t="shared" si="34"/>
        <v>2625</v>
      </c>
      <c r="Q150">
        <f t="shared" si="35"/>
        <v>2542</v>
      </c>
      <c r="R150">
        <f t="shared" si="36"/>
        <v>2990</v>
      </c>
      <c r="S150">
        <f t="shared" si="37"/>
        <v>3829</v>
      </c>
      <c r="T150">
        <f t="shared" si="38"/>
        <v>2201</v>
      </c>
      <c r="U150">
        <f t="shared" si="39"/>
        <v>2127</v>
      </c>
      <c r="W150" s="8">
        <v>65</v>
      </c>
      <c r="X150" s="9" t="s">
        <v>30</v>
      </c>
      <c r="Y150">
        <f t="shared" si="40"/>
        <v>-1204</v>
      </c>
      <c r="Z150">
        <f t="shared" si="41"/>
        <v>341</v>
      </c>
      <c r="AA150">
        <f t="shared" si="42"/>
        <v>863</v>
      </c>
    </row>
    <row r="151" spans="1:27" x14ac:dyDescent="0.3">
      <c r="A151" s="1">
        <v>65</v>
      </c>
      <c r="B151" s="4">
        <v>8</v>
      </c>
      <c r="C151">
        <v>2010</v>
      </c>
      <c r="D151" s="4" t="s">
        <v>31</v>
      </c>
      <c r="E151">
        <v>2607</v>
      </c>
      <c r="F151">
        <v>1760</v>
      </c>
      <c r="G151">
        <v>2060</v>
      </c>
      <c r="H151">
        <v>1209</v>
      </c>
      <c r="I151">
        <v>1165</v>
      </c>
      <c r="J151">
        <v>1056</v>
      </c>
      <c r="K151">
        <v>1449</v>
      </c>
      <c r="L151">
        <v>735</v>
      </c>
      <c r="M151">
        <v>5067</v>
      </c>
      <c r="N151" s="3">
        <v>17108</v>
      </c>
      <c r="P151">
        <f t="shared" si="34"/>
        <v>2658</v>
      </c>
      <c r="Q151">
        <f t="shared" si="35"/>
        <v>2495</v>
      </c>
      <c r="R151">
        <f t="shared" si="36"/>
        <v>3116</v>
      </c>
      <c r="S151">
        <f t="shared" si="37"/>
        <v>3820</v>
      </c>
      <c r="T151">
        <f t="shared" si="38"/>
        <v>2265</v>
      </c>
      <c r="U151">
        <f t="shared" si="39"/>
        <v>2184</v>
      </c>
      <c r="W151" s="8">
        <v>65</v>
      </c>
      <c r="X151" s="9" t="s">
        <v>31</v>
      </c>
      <c r="Y151">
        <f t="shared" si="40"/>
        <v>-1162</v>
      </c>
      <c r="Z151">
        <f t="shared" si="41"/>
        <v>230</v>
      </c>
      <c r="AA151">
        <f t="shared" si="42"/>
        <v>932</v>
      </c>
    </row>
    <row r="152" spans="1:27" x14ac:dyDescent="0.3">
      <c r="A152" s="1">
        <v>65</v>
      </c>
      <c r="B152" s="4">
        <v>8</v>
      </c>
      <c r="C152">
        <v>2011</v>
      </c>
      <c r="D152" s="4" t="s">
        <v>32</v>
      </c>
      <c r="E152">
        <v>2881</v>
      </c>
      <c r="F152">
        <v>1810</v>
      </c>
      <c r="G152">
        <v>1876</v>
      </c>
      <c r="H152">
        <v>1380</v>
      </c>
      <c r="I152">
        <v>1217</v>
      </c>
      <c r="J152">
        <v>1075</v>
      </c>
      <c r="K152">
        <v>1410</v>
      </c>
      <c r="L152">
        <v>754</v>
      </c>
      <c r="M152">
        <v>4942</v>
      </c>
      <c r="N152" s="3">
        <v>17345</v>
      </c>
      <c r="P152">
        <f t="shared" si="34"/>
        <v>2790</v>
      </c>
      <c r="Q152">
        <f t="shared" si="35"/>
        <v>2564</v>
      </c>
      <c r="R152">
        <f t="shared" si="36"/>
        <v>2951</v>
      </c>
      <c r="S152">
        <f t="shared" si="37"/>
        <v>3686</v>
      </c>
      <c r="T152">
        <f t="shared" si="38"/>
        <v>2455</v>
      </c>
      <c r="U152">
        <f t="shared" si="39"/>
        <v>2164</v>
      </c>
      <c r="W152" s="8">
        <v>65</v>
      </c>
      <c r="X152" s="9" t="s">
        <v>32</v>
      </c>
      <c r="Y152">
        <f t="shared" si="40"/>
        <v>-896</v>
      </c>
      <c r="Z152">
        <f t="shared" si="41"/>
        <v>109</v>
      </c>
      <c r="AA152">
        <f t="shared" si="42"/>
        <v>787</v>
      </c>
    </row>
    <row r="153" spans="1:27" x14ac:dyDescent="0.3">
      <c r="A153" s="1">
        <v>65</v>
      </c>
      <c r="B153" s="4">
        <v>8</v>
      </c>
      <c r="C153">
        <v>2012</v>
      </c>
      <c r="D153" s="4" t="s">
        <v>33</v>
      </c>
      <c r="E153">
        <v>2976</v>
      </c>
      <c r="F153">
        <v>1816</v>
      </c>
      <c r="G153">
        <v>1987</v>
      </c>
      <c r="H153">
        <v>1395</v>
      </c>
      <c r="I153">
        <v>1217</v>
      </c>
      <c r="J153">
        <v>1093</v>
      </c>
      <c r="K153">
        <v>1583</v>
      </c>
      <c r="L153">
        <v>800</v>
      </c>
      <c r="M153">
        <v>5450</v>
      </c>
      <c r="N153" s="3">
        <v>18317</v>
      </c>
      <c r="P153">
        <f t="shared" si="34"/>
        <v>2978</v>
      </c>
      <c r="Q153">
        <f t="shared" si="35"/>
        <v>2616</v>
      </c>
      <c r="R153">
        <f t="shared" si="36"/>
        <v>3080</v>
      </c>
      <c r="S153">
        <f t="shared" si="37"/>
        <v>3803</v>
      </c>
      <c r="T153">
        <f t="shared" si="38"/>
        <v>2488</v>
      </c>
      <c r="U153">
        <f t="shared" si="39"/>
        <v>2383</v>
      </c>
      <c r="W153" s="8">
        <v>65</v>
      </c>
      <c r="X153" s="9" t="s">
        <v>33</v>
      </c>
      <c r="Y153">
        <f t="shared" si="40"/>
        <v>-825</v>
      </c>
      <c r="Z153">
        <f t="shared" si="41"/>
        <v>128</v>
      </c>
      <c r="AA153">
        <f t="shared" si="42"/>
        <v>697</v>
      </c>
    </row>
    <row r="154" spans="1:27" x14ac:dyDescent="0.3">
      <c r="A154" s="1">
        <v>65</v>
      </c>
      <c r="B154" s="4">
        <v>8</v>
      </c>
      <c r="C154">
        <v>2013</v>
      </c>
      <c r="D154" s="4" t="s">
        <v>34</v>
      </c>
      <c r="E154">
        <v>3016</v>
      </c>
      <c r="F154">
        <v>1895</v>
      </c>
      <c r="G154">
        <v>2006</v>
      </c>
      <c r="H154">
        <v>1414</v>
      </c>
      <c r="I154">
        <v>1298</v>
      </c>
      <c r="J154">
        <v>1012</v>
      </c>
      <c r="K154">
        <v>1580</v>
      </c>
      <c r="L154">
        <v>865</v>
      </c>
      <c r="M154">
        <v>5338</v>
      </c>
      <c r="N154" s="3">
        <v>18424</v>
      </c>
      <c r="P154">
        <f t="shared" si="34"/>
        <v>2994</v>
      </c>
      <c r="Q154">
        <f t="shared" si="35"/>
        <v>2760</v>
      </c>
      <c r="R154">
        <f t="shared" si="36"/>
        <v>3018</v>
      </c>
      <c r="S154">
        <f t="shared" si="37"/>
        <v>3901</v>
      </c>
      <c r="T154">
        <f t="shared" si="38"/>
        <v>2426</v>
      </c>
      <c r="U154">
        <f t="shared" si="39"/>
        <v>2445</v>
      </c>
      <c r="W154" s="8">
        <v>65</v>
      </c>
      <c r="X154" s="9" t="s">
        <v>34</v>
      </c>
      <c r="Y154">
        <f t="shared" si="40"/>
        <v>-907</v>
      </c>
      <c r="Z154">
        <f t="shared" si="41"/>
        <v>334</v>
      </c>
      <c r="AA154">
        <f t="shared" si="42"/>
        <v>573</v>
      </c>
    </row>
  </sheetData>
  <sortState ref="A3:L146">
    <sortCondition ref="B3:B146"/>
  </sortState>
  <mergeCells count="3">
    <mergeCell ref="P2:R2"/>
    <mergeCell ref="S2:U2"/>
    <mergeCell ref="Y2:AA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K34" sqref="K34"/>
    </sheetView>
  </sheetViews>
  <sheetFormatPr defaultRowHeight="14.4" x14ac:dyDescent="0.3"/>
  <cols>
    <col min="1" max="1" width="15.21875" customWidth="1"/>
  </cols>
  <sheetData>
    <row r="1" spans="1:12" ht="15.6" x14ac:dyDescent="0.3">
      <c r="A1" s="21" t="s">
        <v>44</v>
      </c>
      <c r="J1" s="21" t="s">
        <v>45</v>
      </c>
    </row>
    <row r="2" spans="1:12" x14ac:dyDescent="0.3">
      <c r="B2" s="13">
        <v>2002</v>
      </c>
      <c r="C2" s="13">
        <v>2013</v>
      </c>
      <c r="K2" s="13">
        <v>2002</v>
      </c>
      <c r="L2" s="13">
        <v>2013</v>
      </c>
    </row>
    <row r="3" spans="1:12" x14ac:dyDescent="0.3">
      <c r="A3" s="20" t="s">
        <v>38</v>
      </c>
      <c r="B3">
        <v>-4084</v>
      </c>
      <c r="C3">
        <v>-5149</v>
      </c>
      <c r="J3" s="20" t="s">
        <v>46</v>
      </c>
      <c r="K3">
        <v>333</v>
      </c>
      <c r="L3">
        <v>516</v>
      </c>
    </row>
    <row r="4" spans="1:12" x14ac:dyDescent="0.3">
      <c r="A4" t="s">
        <v>39</v>
      </c>
      <c r="B4">
        <v>-1868</v>
      </c>
      <c r="C4">
        <v>-3138</v>
      </c>
      <c r="J4" s="20" t="s">
        <v>47</v>
      </c>
      <c r="K4">
        <v>529</v>
      </c>
      <c r="L4">
        <v>567</v>
      </c>
    </row>
    <row r="5" spans="1:12" x14ac:dyDescent="0.3">
      <c r="A5" t="s">
        <v>40</v>
      </c>
      <c r="B5">
        <v>-866</v>
      </c>
      <c r="C5">
        <v>-1635</v>
      </c>
      <c r="J5" s="20" t="s">
        <v>48</v>
      </c>
      <c r="K5">
        <v>834</v>
      </c>
      <c r="L5">
        <v>719</v>
      </c>
    </row>
    <row r="6" spans="1:12" x14ac:dyDescent="0.3">
      <c r="A6" t="s">
        <v>41</v>
      </c>
      <c r="B6">
        <v>49</v>
      </c>
      <c r="C6">
        <v>-482</v>
      </c>
      <c r="J6" s="20" t="s">
        <v>49</v>
      </c>
      <c r="K6">
        <v>427</v>
      </c>
      <c r="L6">
        <v>306</v>
      </c>
    </row>
    <row r="7" spans="1:12" x14ac:dyDescent="0.3">
      <c r="A7" t="s">
        <v>42</v>
      </c>
      <c r="B7">
        <v>141</v>
      </c>
      <c r="C7">
        <v>144</v>
      </c>
      <c r="J7" s="20" t="s">
        <v>50</v>
      </c>
      <c r="K7">
        <v>146</v>
      </c>
      <c r="L7">
        <v>155</v>
      </c>
    </row>
    <row r="8" spans="1:12" x14ac:dyDescent="0.3">
      <c r="A8" s="20" t="s">
        <v>43</v>
      </c>
      <c r="B8">
        <v>6628</v>
      </c>
      <c r="C8">
        <v>10261</v>
      </c>
      <c r="J8" s="20" t="s">
        <v>51</v>
      </c>
      <c r="K8">
        <v>83</v>
      </c>
      <c r="L8">
        <v>89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Tabelle1</vt:lpstr>
      <vt:lpstr>Sheet1</vt:lpstr>
      <vt:lpstr>Tabelle1!flows_1996_2013_id1_by_sz_1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 Sander</dc:creator>
  <cp:lastModifiedBy>it-services</cp:lastModifiedBy>
  <dcterms:created xsi:type="dcterms:W3CDTF">2015-06-24T15:28:25Z</dcterms:created>
  <dcterms:modified xsi:type="dcterms:W3CDTF">2015-09-03T16:12:00Z</dcterms:modified>
</cp:coreProperties>
</file>