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 Files\N-Body\Parallel-N-Body\"/>
    </mc:Choice>
  </mc:AlternateContent>
  <xr:revisionPtr revIDLastSave="0" documentId="13_ncr:1_{1AB27E65-7F68-4BA5-B386-4D4D2A0C1D1D}" xr6:coauthVersionLast="47" xr6:coauthVersionMax="47" xr10:uidLastSave="{00000000-0000-0000-0000-000000000000}"/>
  <bookViews>
    <workbookView xWindow="-120" yWindow="-120" windowWidth="29040" windowHeight="17640" activeTab="2" xr2:uid="{7E97CE3A-31D6-4C49-8965-2B1756764954}"/>
  </bookViews>
  <sheets>
    <sheet name="Parallel PWI (Custom Threads)" sheetId="1" r:id="rId1"/>
    <sheet name="Parallel BH (Custom Threads)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" l="1"/>
  <c r="O20" i="2"/>
  <c r="O21" i="2"/>
  <c r="O22" i="2"/>
  <c r="O18" i="2"/>
  <c r="J18" i="2"/>
  <c r="J19" i="2"/>
  <c r="J20" i="2"/>
  <c r="J21" i="2"/>
  <c r="J22" i="2"/>
  <c r="J17" i="2"/>
  <c r="O12" i="2"/>
  <c r="O13" i="2"/>
  <c r="O14" i="2"/>
  <c r="O15" i="2"/>
  <c r="O11" i="2"/>
  <c r="J11" i="2"/>
  <c r="J12" i="2"/>
  <c r="J13" i="2"/>
  <c r="J14" i="2"/>
  <c r="J15" i="2"/>
  <c r="J10" i="2"/>
  <c r="O5" i="2"/>
  <c r="O6" i="2"/>
  <c r="O7" i="2"/>
  <c r="O8" i="2"/>
  <c r="O4" i="2"/>
  <c r="J4" i="2"/>
  <c r="J5" i="2"/>
  <c r="J6" i="2"/>
  <c r="J7" i="2"/>
  <c r="J8" i="2"/>
  <c r="J3" i="2"/>
  <c r="O26" i="1"/>
  <c r="O27" i="1"/>
  <c r="O28" i="1"/>
  <c r="O29" i="1"/>
  <c r="O25" i="1"/>
  <c r="J26" i="1"/>
  <c r="J27" i="1"/>
  <c r="J28" i="1"/>
  <c r="J29" i="1"/>
  <c r="J25" i="1"/>
  <c r="J24" i="1"/>
  <c r="O19" i="1"/>
  <c r="O20" i="1"/>
  <c r="O21" i="1"/>
  <c r="O22" i="1"/>
  <c r="O18" i="1"/>
  <c r="J19" i="1"/>
  <c r="J20" i="1"/>
  <c r="J21" i="1"/>
  <c r="J22" i="1"/>
  <c r="J18" i="1"/>
  <c r="J17" i="1"/>
  <c r="O12" i="1"/>
  <c r="O13" i="1"/>
  <c r="O14" i="1"/>
  <c r="O15" i="1"/>
  <c r="O11" i="1"/>
  <c r="J12" i="1"/>
  <c r="J13" i="1"/>
  <c r="J14" i="1"/>
  <c r="J15" i="1"/>
  <c r="J11" i="1"/>
  <c r="J10" i="1"/>
  <c r="O5" i="1"/>
  <c r="O6" i="1"/>
  <c r="O7" i="1"/>
  <c r="O8" i="1"/>
  <c r="O4" i="1"/>
  <c r="J5" i="1"/>
  <c r="J6" i="1"/>
  <c r="J7" i="1"/>
  <c r="J8" i="1"/>
  <c r="J4" i="1"/>
  <c r="J3" i="1"/>
</calcChain>
</file>

<file path=xl/sharedStrings.xml><?xml version="1.0" encoding="utf-8"?>
<sst xmlns="http://schemas.openxmlformats.org/spreadsheetml/2006/main" count="223" uniqueCount="46">
  <si>
    <t>n</t>
  </si>
  <si>
    <t>rF</t>
  </si>
  <si>
    <t>~</t>
  </si>
  <si>
    <t>Получени резултати (Паралелен PWI)</t>
  </si>
  <si>
    <t>tT</t>
  </si>
  <si>
    <t>Custom</t>
  </si>
  <si>
    <t>PWI</t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</si>
  <si>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(1)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</si>
  <si>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(2)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</si>
  <si>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(3)</t>
    </r>
  </si>
  <si>
    <r>
      <t>T</t>
    </r>
    <r>
      <rPr>
        <b/>
        <vertAlign val="subscript"/>
        <sz val="14"/>
        <color theme="1" tint="0.14999847407452621"/>
        <rFont val="Montserrat"/>
      </rPr>
      <t>p min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</si>
  <si>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</si>
  <si>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</si>
  <si>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</si>
  <si>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r>
      <t>S</t>
    </r>
    <r>
      <rPr>
        <b/>
        <vertAlign val="subscript"/>
        <sz val="14"/>
        <color theme="1" tint="0.14999847407452621"/>
        <rFont val="Montserrat"/>
      </rPr>
      <t>p max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</si>
  <si>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</si>
  <si>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</si>
  <si>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</si>
  <si>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t>Алг.</t>
  </si>
  <si>
    <t>Получени резултати (Паралелен BH)</t>
  </si>
  <si>
    <t>BH</t>
  </si>
  <si>
    <t>p</t>
  </si>
  <si>
    <t>Процесор</t>
  </si>
  <si>
    <t>RAM</t>
  </si>
  <si>
    <t>L1</t>
  </si>
  <si>
    <t>L2</t>
  </si>
  <si>
    <t>L3</t>
  </si>
  <si>
    <t>Система</t>
  </si>
  <si>
    <t>JUGENE</t>
  </si>
  <si>
    <t>SunFire</t>
  </si>
  <si>
    <t>Моята</t>
  </si>
  <si>
    <t>Брой ядра</t>
  </si>
  <si>
    <t>?</t>
  </si>
  <si>
    <r>
      <t>Intel® Core</t>
    </r>
    <r>
      <rPr>
        <vertAlign val="superscript"/>
        <sz val="12"/>
        <color rgb="FF3F3F3F"/>
        <rFont val="Montserrat"/>
      </rPr>
      <t>ТМ­</t>
    </r>
    <r>
      <rPr>
        <sz val="12"/>
        <color rgb="FF3F3F3F"/>
        <rFont val="Montserrat"/>
      </rPr>
      <t xml:space="preserve"> i7-8750H @2.2Ghz </t>
    </r>
  </si>
  <si>
    <t>e 1.2GHz UltraSPARC T1</t>
  </si>
  <si>
    <t>16GB</t>
  </si>
  <si>
    <t>144 TB</t>
  </si>
  <si>
    <t>32GB</t>
  </si>
  <si>
    <t>Памет</t>
  </si>
  <si>
    <t>6PB</t>
  </si>
  <si>
    <t>146GB</t>
  </si>
  <si>
    <t>1TB</t>
  </si>
  <si>
    <t>1.5MB</t>
  </si>
  <si>
    <t>9MB</t>
  </si>
  <si>
    <t xml:space="preserve"> 384KB</t>
  </si>
  <si>
    <t>Таблица с характеристики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</si>
</sst>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26"/>
      <color rgb="FF7B2CBF"/>
      <name val="Montserrat Black"/>
    </font>
    <font>
      <sz val="11"/>
      <color theme="1" tint="0.249977111117893"/>
      <name val="Montserrat"/>
    </font>
    <font>
      <b/>
      <sz val="14"/>
      <color theme="1" tint="0.14999847407452621"/>
      <name val="Montserrat"/>
    </font>
    <font>
      <b/>
      <vertAlign val="subscript"/>
      <sz val="14"/>
      <color theme="1" tint="0.14999847407452621"/>
      <name val="Montserrat"/>
    </font>
    <font>
      <b/>
      <vertAlign val="superscript"/>
      <sz val="14"/>
      <color theme="1" tint="0.14999847407452621"/>
      <name val="Montserrat"/>
    </font>
    <font>
      <sz val="12.5"/>
      <color rgb="FF3F3F3F"/>
      <name val="Montserrat"/>
    </font>
    <font>
      <sz val="12"/>
      <color rgb="FF3F3F3F"/>
      <name val="Montserrat"/>
    </font>
    <font>
      <vertAlign val="superscript"/>
      <sz val="12"/>
      <color rgb="FF3F3F3F"/>
      <name val="Montserrat"/>
    </font>
    <font>
      <sz val="11"/>
      <color rgb="FF202122"/>
      <name val="Montserrat"/>
    </font>
    <font>
      <b/>
      <sz val="11"/>
      <color theme="1"/>
      <name val="Montserrat"/>
    </font>
    <font>
      <sz val="22"/>
      <color rgb="FF7B2CBF"/>
      <name val="Montserrat Black"/>
    </font>
    <font>
      <b/>
      <sz val="12"/>
      <color theme="1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F9E00"/>
        <bgColor indexed="64"/>
      </patternFill>
    </fill>
    <fill>
      <patternFill patternType="solid">
        <fgColor rgb="FFFFC361"/>
        <bgColor indexed="64"/>
      </patternFill>
    </fill>
    <fill>
      <patternFill patternType="solid">
        <fgColor rgb="FFFFE4B8"/>
        <bgColor indexed="64"/>
      </patternFill>
    </fill>
    <fill>
      <patternFill patternType="solid">
        <fgColor rgb="FFFFBB4C"/>
        <bgColor indexed="64"/>
      </patternFill>
    </fill>
    <fill>
      <patternFill patternType="solid">
        <fgColor rgb="FFFFB9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4B8"/>
      <color rgb="FFFFBB4C"/>
      <color rgb="FFFFB948"/>
      <color rgb="FF7B2CBF"/>
      <color rgb="FFFF9E00"/>
      <color rgb="FFFFD48D"/>
      <color rgb="FFFFC361"/>
      <color rgb="FFFFBD52"/>
      <color rgb="FFFFC76B"/>
      <color rgb="FF3C0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371475</xdr:colOff>
      <xdr:row>18</xdr:row>
      <xdr:rowOff>61912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10FD2C-8060-4DED-B82F-D5613927B703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19</xdr:row>
      <xdr:rowOff>61912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40371E-5332-4E45-B968-2744C3682F69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20</xdr:row>
      <xdr:rowOff>61912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4CAE1F-0A43-458C-BA83-ADBB1DCD0EE1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21</xdr:row>
      <xdr:rowOff>61912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47B10F-0066-4094-A77B-574382A58276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28</xdr:row>
      <xdr:rowOff>61912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C1CC21D-F645-4FA7-BF51-9EB45C0AE668}"/>
            </a:ext>
          </a:extLst>
        </xdr:cNvPr>
        <xdr:cNvSpPr txBox="1"/>
      </xdr:nvSpPr>
      <xdr:spPr>
        <a:xfrm>
          <a:off x="12220575" y="479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371475</xdr:colOff>
      <xdr:row>18</xdr:row>
      <xdr:rowOff>61912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BBB046-3722-49EE-82DA-43E845809109}"/>
            </a:ext>
          </a:extLst>
        </xdr:cNvPr>
        <xdr:cNvSpPr txBox="1"/>
      </xdr:nvSpPr>
      <xdr:spPr>
        <a:xfrm>
          <a:off x="8839200" y="479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19</xdr:row>
      <xdr:rowOff>61912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037D67-55B2-4961-B264-EE31D7A162F5}"/>
            </a:ext>
          </a:extLst>
        </xdr:cNvPr>
        <xdr:cNvSpPr txBox="1"/>
      </xdr:nvSpPr>
      <xdr:spPr>
        <a:xfrm>
          <a:off x="8839200" y="5024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20</xdr:row>
      <xdr:rowOff>61912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4BA730-8B12-4F3D-9EE5-ABF4004AD4CE}"/>
            </a:ext>
          </a:extLst>
        </xdr:cNvPr>
        <xdr:cNvSpPr txBox="1"/>
      </xdr:nvSpPr>
      <xdr:spPr>
        <a:xfrm>
          <a:off x="8839200" y="5253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21</xdr:row>
      <xdr:rowOff>61912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F2F8D9-75ED-47E3-A3A1-681A256039F2}"/>
            </a:ext>
          </a:extLst>
        </xdr:cNvPr>
        <xdr:cNvSpPr txBox="1"/>
      </xdr:nvSpPr>
      <xdr:spPr>
        <a:xfrm>
          <a:off x="8839200" y="548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28</xdr:row>
      <xdr:rowOff>61912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EF69203-3BC7-4CF5-A636-AFE6CAAE967B}"/>
            </a:ext>
          </a:extLst>
        </xdr:cNvPr>
        <xdr:cNvSpPr txBox="1"/>
      </xdr:nvSpPr>
      <xdr:spPr>
        <a:xfrm>
          <a:off x="8839200" y="7081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BCBC-CBAE-4527-A091-6FBDA7E5C4E9}">
  <dimension ref="A1:S30"/>
  <sheetViews>
    <sheetView zoomScaleNormal="100" workbookViewId="0">
      <selection activeCell="W31" sqref="W31"/>
    </sheetView>
  </sheetViews>
  <sheetFormatPr defaultRowHeight="18" x14ac:dyDescent="0.25"/>
  <cols>
    <col min="1" max="1" width="8.42578125" style="1" customWidth="1"/>
    <col min="2" max="2" width="3.85546875" style="1" customWidth="1"/>
    <col min="3" max="3" width="11.85546875" style="1" customWidth="1"/>
    <col min="4" max="4" width="11" style="1" customWidth="1"/>
    <col min="5" max="5" width="3.7109375" style="1" customWidth="1"/>
    <col min="6" max="6" width="1" style="1" customWidth="1"/>
    <col min="7" max="10" width="12.28515625" style="1" customWidth="1"/>
    <col min="11" max="11" width="1.140625" style="1" customWidth="1"/>
    <col min="12" max="15" width="12.28515625" style="1" customWidth="1"/>
    <col min="16" max="16" width="1.28515625" style="1" customWidth="1"/>
    <col min="17" max="19" width="12.28515625" style="1" customWidth="1"/>
    <col min="20" max="16384" width="9.140625" style="1"/>
  </cols>
  <sheetData>
    <row r="1" spans="1:19" ht="56.25" customHeight="1" x14ac:dyDescent="0.25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28.5" customHeight="1" x14ac:dyDescent="0.25">
      <c r="A2" s="7" t="s">
        <v>18</v>
      </c>
      <c r="B2" s="7" t="s">
        <v>21</v>
      </c>
      <c r="C2" s="7" t="s">
        <v>4</v>
      </c>
      <c r="D2" s="7" t="s">
        <v>0</v>
      </c>
      <c r="E2" s="7" t="s">
        <v>1</v>
      </c>
      <c r="F2" s="7"/>
      <c r="G2" s="8" t="s">
        <v>7</v>
      </c>
      <c r="H2" s="8" t="s">
        <v>8</v>
      </c>
      <c r="I2" s="8" t="s">
        <v>9</v>
      </c>
      <c r="J2" s="8" t="s">
        <v>10</v>
      </c>
      <c r="K2" s="8"/>
      <c r="L2" s="9" t="s">
        <v>11</v>
      </c>
      <c r="M2" s="9" t="s">
        <v>12</v>
      </c>
      <c r="N2" s="9" t="s">
        <v>13</v>
      </c>
      <c r="O2" s="9" t="s">
        <v>14</v>
      </c>
      <c r="P2" s="9"/>
      <c r="Q2" s="10" t="s">
        <v>15</v>
      </c>
      <c r="R2" s="10" t="s">
        <v>16</v>
      </c>
      <c r="S2" s="10" t="s">
        <v>17</v>
      </c>
    </row>
    <row r="3" spans="1:19" x14ac:dyDescent="0.25">
      <c r="A3" s="3" t="s">
        <v>6</v>
      </c>
      <c r="B3" s="2">
        <v>1</v>
      </c>
      <c r="C3" s="2" t="s">
        <v>5</v>
      </c>
      <c r="D3" s="2">
        <v>1500</v>
      </c>
      <c r="E3" s="1">
        <v>2</v>
      </c>
      <c r="G3" s="5">
        <v>1388.8100999999999</v>
      </c>
      <c r="H3" s="5">
        <v>1377.66815</v>
      </c>
      <c r="I3" s="6">
        <v>1230.5202999999999</v>
      </c>
      <c r="J3" s="5">
        <f>MIN(G3:I3)</f>
        <v>1230.5202999999999</v>
      </c>
      <c r="L3" s="1">
        <v>1</v>
      </c>
      <c r="M3" s="1">
        <v>1</v>
      </c>
      <c r="N3" s="1">
        <v>1</v>
      </c>
      <c r="O3" s="1">
        <v>1</v>
      </c>
      <c r="Q3" s="1">
        <v>1</v>
      </c>
      <c r="R3" s="1">
        <v>1</v>
      </c>
      <c r="S3" s="1">
        <v>1</v>
      </c>
    </row>
    <row r="4" spans="1:19" x14ac:dyDescent="0.25">
      <c r="A4" s="1" t="s">
        <v>2</v>
      </c>
      <c r="B4" s="1">
        <v>2</v>
      </c>
      <c r="C4" s="1" t="s">
        <v>2</v>
      </c>
      <c r="D4" s="1" t="s">
        <v>2</v>
      </c>
      <c r="E4" s="2" t="s">
        <v>2</v>
      </c>
      <c r="F4" s="5"/>
      <c r="G4" s="5">
        <v>733.85709999999995</v>
      </c>
      <c r="H4" s="5">
        <v>765.85815000000002</v>
      </c>
      <c r="I4" s="6">
        <v>703.28035</v>
      </c>
      <c r="J4" s="5">
        <f xml:space="preserve"> MIN(G4:I4)</f>
        <v>703.28035</v>
      </c>
      <c r="K4" s="5"/>
      <c r="L4" s="5">
        <v>1.89</v>
      </c>
      <c r="M4" s="5">
        <v>1.79</v>
      </c>
      <c r="N4" s="5">
        <v>1.74</v>
      </c>
      <c r="O4" s="5">
        <f>MAX(L4:N4)</f>
        <v>1.89</v>
      </c>
      <c r="P4" s="5"/>
      <c r="Q4" s="5">
        <v>0.94</v>
      </c>
      <c r="R4" s="5">
        <v>0.89</v>
      </c>
      <c r="S4" s="5">
        <v>0.87</v>
      </c>
    </row>
    <row r="5" spans="1:19" x14ac:dyDescent="0.25">
      <c r="A5" s="3" t="s">
        <v>2</v>
      </c>
      <c r="B5" s="2">
        <v>3</v>
      </c>
      <c r="C5" s="1" t="s">
        <v>2</v>
      </c>
      <c r="D5" s="2" t="s">
        <v>2</v>
      </c>
      <c r="E5" s="2" t="s">
        <v>2</v>
      </c>
      <c r="F5" s="5"/>
      <c r="G5" s="5">
        <v>727.31280000000004</v>
      </c>
      <c r="H5" s="5">
        <v>677.45740000000001</v>
      </c>
      <c r="I5" s="6">
        <v>525.87789999999995</v>
      </c>
      <c r="J5" s="5">
        <f t="shared" ref="J5:J8" si="0" xml:space="preserve"> MIN(G5:I5)</f>
        <v>525.87789999999995</v>
      </c>
      <c r="K5" s="5"/>
      <c r="L5" s="5">
        <v>1.9</v>
      </c>
      <c r="M5" s="5">
        <v>2.0299999999999998</v>
      </c>
      <c r="N5" s="5">
        <v>2.33</v>
      </c>
      <c r="O5" s="5">
        <f>MAX(L5:N5)</f>
        <v>2.33</v>
      </c>
      <c r="P5" s="5"/>
      <c r="Q5" s="5">
        <v>0.63</v>
      </c>
      <c r="R5" s="5">
        <v>0.67</v>
      </c>
      <c r="S5" s="5">
        <v>0.77</v>
      </c>
    </row>
    <row r="6" spans="1:19" x14ac:dyDescent="0.25">
      <c r="A6" s="3" t="s">
        <v>2</v>
      </c>
      <c r="B6" s="2">
        <v>4</v>
      </c>
      <c r="C6" s="1" t="s">
        <v>2</v>
      </c>
      <c r="D6" s="2" t="s">
        <v>2</v>
      </c>
      <c r="E6" s="2" t="s">
        <v>2</v>
      </c>
      <c r="F6" s="5"/>
      <c r="G6" s="5">
        <v>649.66800000000001</v>
      </c>
      <c r="H6" s="5">
        <v>671.83939999999996</v>
      </c>
      <c r="I6" s="6">
        <v>458.17910000000001</v>
      </c>
      <c r="J6" s="5">
        <f t="shared" si="0"/>
        <v>458.17910000000001</v>
      </c>
      <c r="K6" s="5"/>
      <c r="L6" s="5">
        <v>2.13</v>
      </c>
      <c r="M6" s="5">
        <v>2.0499999999999998</v>
      </c>
      <c r="N6" s="5">
        <v>2.68</v>
      </c>
      <c r="O6" s="5">
        <f>MAX(L6:N6)</f>
        <v>2.68</v>
      </c>
      <c r="P6" s="5"/>
      <c r="Q6" s="5">
        <v>0.53</v>
      </c>
      <c r="R6" s="5">
        <v>0.51</v>
      </c>
      <c r="S6" s="5">
        <v>0.67</v>
      </c>
    </row>
    <row r="7" spans="1:19" x14ac:dyDescent="0.25">
      <c r="A7" s="3" t="s">
        <v>2</v>
      </c>
      <c r="B7" s="2">
        <v>5</v>
      </c>
      <c r="C7" s="1" t="s">
        <v>2</v>
      </c>
      <c r="D7" s="2" t="s">
        <v>2</v>
      </c>
      <c r="E7" s="2" t="s">
        <v>2</v>
      </c>
      <c r="F7" s="5"/>
      <c r="G7" s="5">
        <v>630.76580000000001</v>
      </c>
      <c r="H7" s="5">
        <v>646.03629999999998</v>
      </c>
      <c r="I7" s="6">
        <v>445.25364999999999</v>
      </c>
      <c r="J7" s="5">
        <f t="shared" si="0"/>
        <v>445.25364999999999</v>
      </c>
      <c r="K7" s="5"/>
      <c r="L7" s="5">
        <v>2.2000000000000002</v>
      </c>
      <c r="M7" s="5">
        <v>2.13</v>
      </c>
      <c r="N7" s="5">
        <v>2.76</v>
      </c>
      <c r="O7" s="5">
        <f>MAX(L7:N7)</f>
        <v>2.76</v>
      </c>
      <c r="P7" s="5"/>
      <c r="Q7" s="5">
        <v>0.44</v>
      </c>
      <c r="R7" s="5">
        <v>0.42</v>
      </c>
      <c r="S7" s="5">
        <v>0.55000000000000004</v>
      </c>
    </row>
    <row r="8" spans="1:19" x14ac:dyDescent="0.25">
      <c r="A8" s="3" t="s">
        <v>2</v>
      </c>
      <c r="B8" s="2">
        <v>6</v>
      </c>
      <c r="C8" s="1" t="s">
        <v>2</v>
      </c>
      <c r="D8" s="2" t="s">
        <v>2</v>
      </c>
      <c r="E8" s="2" t="s">
        <v>2</v>
      </c>
      <c r="F8" s="5"/>
      <c r="G8" s="5">
        <v>595.91875000000005</v>
      </c>
      <c r="H8" s="5">
        <v>578.61159999999995</v>
      </c>
      <c r="I8" s="6">
        <v>409.6515</v>
      </c>
      <c r="J8" s="5">
        <f t="shared" si="0"/>
        <v>409.6515</v>
      </c>
      <c r="K8" s="5"/>
      <c r="L8" s="5">
        <v>2.33</v>
      </c>
      <c r="M8" s="5">
        <v>2.38</v>
      </c>
      <c r="N8" s="5">
        <v>3</v>
      </c>
      <c r="O8" s="5">
        <f>MAX(L8:N8)</f>
        <v>3</v>
      </c>
      <c r="P8" s="5"/>
      <c r="Q8" s="5">
        <v>0.38</v>
      </c>
      <c r="R8" s="5">
        <v>0.39</v>
      </c>
      <c r="S8" s="5">
        <v>0.5</v>
      </c>
    </row>
    <row r="9" spans="1:19" x14ac:dyDescent="0.25">
      <c r="A9" s="13"/>
      <c r="B9" s="14"/>
      <c r="C9" s="14"/>
      <c r="D9" s="14"/>
      <c r="E9" s="14"/>
      <c r="F9" s="14"/>
      <c r="G9" s="12"/>
      <c r="H9" s="12"/>
      <c r="I9" s="12"/>
      <c r="J9" s="12"/>
      <c r="K9" s="12"/>
      <c r="L9" s="15"/>
      <c r="M9" s="15"/>
      <c r="N9" s="15"/>
      <c r="O9" s="15"/>
      <c r="P9" s="15"/>
      <c r="Q9" s="16"/>
      <c r="R9" s="16"/>
      <c r="S9" s="16"/>
    </row>
    <row r="10" spans="1:19" s="17" customFormat="1" x14ac:dyDescent="0.25">
      <c r="A10" s="3" t="s">
        <v>2</v>
      </c>
      <c r="B10" s="2">
        <v>1</v>
      </c>
      <c r="C10" s="1" t="s">
        <v>2</v>
      </c>
      <c r="D10" s="2">
        <v>2500</v>
      </c>
      <c r="E10" s="2" t="s">
        <v>2</v>
      </c>
      <c r="F10" s="4"/>
      <c r="G10" s="5">
        <v>4374.0965999999999</v>
      </c>
      <c r="H10" s="5">
        <v>4696.6341000000002</v>
      </c>
      <c r="I10" s="5">
        <v>3590.9475499999999</v>
      </c>
      <c r="J10" s="5">
        <f>MIN(G10:I10)</f>
        <v>3590.9475499999999</v>
      </c>
      <c r="K10" s="4"/>
      <c r="L10" s="1">
        <v>1</v>
      </c>
      <c r="M10" s="1">
        <v>1</v>
      </c>
      <c r="N10" s="1">
        <v>1</v>
      </c>
      <c r="O10" s="1">
        <v>1</v>
      </c>
      <c r="P10" s="1"/>
      <c r="Q10" s="1">
        <v>1</v>
      </c>
      <c r="R10" s="1">
        <v>1</v>
      </c>
      <c r="S10" s="1">
        <v>1</v>
      </c>
    </row>
    <row r="11" spans="1:19" x14ac:dyDescent="0.25">
      <c r="A11" s="1" t="s">
        <v>2</v>
      </c>
      <c r="B11" s="1">
        <v>2</v>
      </c>
      <c r="C11" s="1" t="s">
        <v>2</v>
      </c>
      <c r="D11" s="1" t="s">
        <v>2</v>
      </c>
      <c r="E11" s="1" t="s">
        <v>2</v>
      </c>
      <c r="F11" s="5"/>
      <c r="G11" s="5">
        <v>2684.6662000000001</v>
      </c>
      <c r="H11" s="5">
        <v>2179.9955</v>
      </c>
      <c r="I11" s="5">
        <v>2002.1464000000001</v>
      </c>
      <c r="J11" s="5">
        <f>MIN(G11:I11)</f>
        <v>2002.1464000000001</v>
      </c>
      <c r="K11" s="5"/>
      <c r="L11" s="5">
        <v>1.6292</v>
      </c>
      <c r="M11" s="5">
        <v>2.1543999999999999</v>
      </c>
      <c r="N11" s="5">
        <v>1.7935399999999999</v>
      </c>
      <c r="O11" s="5">
        <f>MAX(L11:N11)</f>
        <v>2.1543999999999999</v>
      </c>
      <c r="P11" s="5"/>
      <c r="Q11" s="5">
        <v>0.81399999999999995</v>
      </c>
      <c r="R11" s="5">
        <v>1.0771999999999999</v>
      </c>
      <c r="S11" s="5">
        <v>0.89670000000000005</v>
      </c>
    </row>
    <row r="12" spans="1:19" x14ac:dyDescent="0.25">
      <c r="A12" s="3" t="s">
        <v>2</v>
      </c>
      <c r="B12" s="2">
        <v>3</v>
      </c>
      <c r="C12" s="1" t="s">
        <v>2</v>
      </c>
      <c r="D12" s="2" t="s">
        <v>2</v>
      </c>
      <c r="E12" s="2" t="s">
        <v>2</v>
      </c>
      <c r="F12" s="5"/>
      <c r="G12" s="5">
        <v>1807.8657499999999</v>
      </c>
      <c r="H12" s="5">
        <v>1690.68265</v>
      </c>
      <c r="I12" s="5">
        <v>1474.0976499999999</v>
      </c>
      <c r="J12" s="5">
        <f t="shared" ref="J12:J15" si="1">MIN(G12:I12)</f>
        <v>1474.0976499999999</v>
      </c>
      <c r="K12" s="5"/>
      <c r="L12" s="5">
        <v>2.4194</v>
      </c>
      <c r="M12" s="5">
        <v>2.7770000000000001</v>
      </c>
      <c r="N12" s="5">
        <v>2.4359999999999999</v>
      </c>
      <c r="O12" s="5">
        <f t="shared" ref="O12:O15" si="2">MAX(L12:N12)</f>
        <v>2.7770000000000001</v>
      </c>
      <c r="P12" s="5"/>
      <c r="Q12" s="5">
        <v>0.80600000000000005</v>
      </c>
      <c r="R12" s="5">
        <v>0.92598377347753702</v>
      </c>
      <c r="S12" s="5">
        <v>0.81200000000000006</v>
      </c>
    </row>
    <row r="13" spans="1:19" x14ac:dyDescent="0.25">
      <c r="A13" s="3" t="s">
        <v>2</v>
      </c>
      <c r="B13" s="2">
        <v>4</v>
      </c>
      <c r="C13" s="1" t="s">
        <v>2</v>
      </c>
      <c r="D13" s="2" t="s">
        <v>2</v>
      </c>
      <c r="E13" s="2" t="s">
        <v>2</v>
      </c>
      <c r="F13" s="5"/>
      <c r="G13" s="5">
        <v>1554.473</v>
      </c>
      <c r="H13" s="5">
        <v>1562.6601499999999</v>
      </c>
      <c r="I13" s="5">
        <v>1172.1104499999999</v>
      </c>
      <c r="J13" s="5">
        <f t="shared" si="1"/>
        <v>1172.1104499999999</v>
      </c>
      <c r="K13" s="5"/>
      <c r="L13" s="5">
        <v>2.8130000000000002</v>
      </c>
      <c r="M13" s="5">
        <v>3.0055369999999999</v>
      </c>
      <c r="N13" s="5">
        <v>3.0630000000000002</v>
      </c>
      <c r="O13" s="5">
        <f t="shared" si="2"/>
        <v>3.0630000000000002</v>
      </c>
      <c r="P13" s="5"/>
      <c r="Q13" s="5">
        <v>0.70299999999999996</v>
      </c>
      <c r="R13" s="5">
        <v>0.75138444210022304</v>
      </c>
      <c r="S13" s="5">
        <v>0.76500000000000001</v>
      </c>
    </row>
    <row r="14" spans="1:19" x14ac:dyDescent="0.25">
      <c r="A14" s="3" t="s">
        <v>2</v>
      </c>
      <c r="B14" s="2">
        <v>5</v>
      </c>
      <c r="C14" s="1" t="s">
        <v>2</v>
      </c>
      <c r="D14" s="2" t="s">
        <v>2</v>
      </c>
      <c r="E14" s="2" t="s">
        <v>2</v>
      </c>
      <c r="F14" s="5"/>
      <c r="G14" s="5">
        <v>1371.6228000000001</v>
      </c>
      <c r="H14" s="6">
        <v>1409.3516999999999</v>
      </c>
      <c r="I14" s="5">
        <v>1119.4682499999999</v>
      </c>
      <c r="J14" s="5">
        <f t="shared" si="1"/>
        <v>1119.4682499999999</v>
      </c>
      <c r="K14" s="5"/>
      <c r="L14" s="5">
        <v>3.1880000000000002</v>
      </c>
      <c r="M14" s="5">
        <v>3.3323999999999998</v>
      </c>
      <c r="N14" s="5">
        <v>3.2069999999999999</v>
      </c>
      <c r="O14" s="5">
        <f t="shared" si="2"/>
        <v>3.3323999999999998</v>
      </c>
      <c r="P14" s="5"/>
      <c r="Q14" s="5">
        <v>0.63779875925072205</v>
      </c>
      <c r="R14" s="5">
        <v>0.66649568024787498</v>
      </c>
      <c r="S14" s="5">
        <v>0.64</v>
      </c>
    </row>
    <row r="15" spans="1:19" x14ac:dyDescent="0.25">
      <c r="A15" s="3" t="s">
        <v>2</v>
      </c>
      <c r="B15" s="2">
        <v>6</v>
      </c>
      <c r="C15" s="1" t="s">
        <v>2</v>
      </c>
      <c r="D15" s="2" t="s">
        <v>2</v>
      </c>
      <c r="E15" s="2" t="s">
        <v>2</v>
      </c>
      <c r="F15" s="5"/>
      <c r="G15" s="5">
        <v>1296.1840999999999</v>
      </c>
      <c r="H15" s="5">
        <v>1491.4474</v>
      </c>
      <c r="I15" s="5">
        <v>1210.6604</v>
      </c>
      <c r="J15" s="5">
        <f t="shared" si="1"/>
        <v>1210.6604</v>
      </c>
      <c r="K15" s="5"/>
      <c r="L15" s="5">
        <v>3.37459</v>
      </c>
      <c r="M15" s="5">
        <v>3.149</v>
      </c>
      <c r="N15" s="5">
        <v>2.9661</v>
      </c>
      <c r="O15" s="5">
        <f t="shared" si="2"/>
        <v>3.37459</v>
      </c>
      <c r="P15" s="5"/>
      <c r="Q15" s="5">
        <v>0.56243252791019505</v>
      </c>
      <c r="R15" s="5">
        <v>0.52484073524818897</v>
      </c>
      <c r="S15" s="5">
        <v>0.49</v>
      </c>
    </row>
    <row r="16" spans="1:19" x14ac:dyDescent="0.25">
      <c r="A16" s="13"/>
      <c r="B16" s="14"/>
      <c r="C16" s="14"/>
      <c r="D16" s="14"/>
      <c r="E16" s="14"/>
      <c r="F16" s="14"/>
      <c r="G16" s="12"/>
      <c r="H16" s="12"/>
      <c r="I16" s="12"/>
      <c r="J16" s="12"/>
      <c r="K16" s="12"/>
      <c r="L16" s="15"/>
      <c r="M16" s="15"/>
      <c r="N16" s="15"/>
      <c r="O16" s="15"/>
      <c r="P16" s="15"/>
      <c r="Q16" s="16"/>
      <c r="R16" s="16"/>
      <c r="S16" s="16"/>
    </row>
    <row r="17" spans="1:19" x14ac:dyDescent="0.25">
      <c r="A17" s="3" t="s">
        <v>2</v>
      </c>
      <c r="B17" s="2">
        <v>1</v>
      </c>
      <c r="C17" s="1" t="s">
        <v>2</v>
      </c>
      <c r="D17" s="2">
        <v>3500</v>
      </c>
      <c r="E17" s="2" t="s">
        <v>2</v>
      </c>
      <c r="F17" s="4"/>
      <c r="G17" s="5">
        <v>7886.9699000000001</v>
      </c>
      <c r="H17" s="6">
        <v>7189.9579999999996</v>
      </c>
      <c r="I17" s="5">
        <v>6946.7186499999998</v>
      </c>
      <c r="J17" s="5">
        <f>MIN(G17:I17)</f>
        <v>6946.7186499999998</v>
      </c>
      <c r="K17" s="4"/>
      <c r="L17" s="1">
        <v>1</v>
      </c>
      <c r="M17" s="1">
        <v>1</v>
      </c>
      <c r="N17" s="1">
        <v>1</v>
      </c>
      <c r="O17" s="1">
        <v>1</v>
      </c>
      <c r="Q17" s="1">
        <v>1</v>
      </c>
      <c r="R17" s="1">
        <v>1</v>
      </c>
      <c r="S17" s="1">
        <v>1</v>
      </c>
    </row>
    <row r="18" spans="1:19" x14ac:dyDescent="0.25">
      <c r="A18" s="1" t="s">
        <v>2</v>
      </c>
      <c r="B18" s="1">
        <v>2</v>
      </c>
      <c r="C18" s="1" t="s">
        <v>2</v>
      </c>
      <c r="D18" s="1" t="s">
        <v>2</v>
      </c>
      <c r="E18" s="1" t="s">
        <v>2</v>
      </c>
      <c r="F18" s="5"/>
      <c r="G18" s="5">
        <v>4704.8050999999996</v>
      </c>
      <c r="H18" s="5">
        <v>4237.4497499999998</v>
      </c>
      <c r="I18" s="5">
        <v>3579.0030499999998</v>
      </c>
      <c r="J18" s="5">
        <f>MIN(G18:I18)</f>
        <v>3579.0030499999998</v>
      </c>
      <c r="K18" s="5"/>
      <c r="L18" s="5">
        <v>1.6763648509053</v>
      </c>
      <c r="M18" s="5">
        <v>1.69676537167196</v>
      </c>
      <c r="N18" s="5">
        <v>1.9409647192113999</v>
      </c>
      <c r="O18" s="5">
        <f>MAX(L18:N18)</f>
        <v>1.9409647192113999</v>
      </c>
      <c r="P18" s="5"/>
      <c r="Q18" s="5">
        <v>0.83818242545264998</v>
      </c>
      <c r="R18" s="5">
        <v>0.84838268583597998</v>
      </c>
      <c r="S18" s="5">
        <v>0.97048235960570095</v>
      </c>
    </row>
    <row r="19" spans="1:19" x14ac:dyDescent="0.25">
      <c r="A19" s="3" t="s">
        <v>2</v>
      </c>
      <c r="B19" s="2">
        <v>3</v>
      </c>
      <c r="C19" s="1" t="s">
        <v>2</v>
      </c>
      <c r="D19" s="2" t="s">
        <v>2</v>
      </c>
      <c r="E19" s="2" t="s">
        <v>2</v>
      </c>
      <c r="F19" s="5"/>
      <c r="G19" s="5">
        <v>3344.6293500000002</v>
      </c>
      <c r="H19" s="5">
        <v>3209.5850999999998</v>
      </c>
      <c r="I19" s="5">
        <v>2735.3495499999999</v>
      </c>
      <c r="J19" s="5">
        <f t="shared" ref="J19:J22" si="3">MIN(G19:I19)</f>
        <v>2735.3495499999999</v>
      </c>
      <c r="K19" s="5"/>
      <c r="L19" s="5">
        <v>2.3580998295072702</v>
      </c>
      <c r="M19" s="5">
        <v>2.2401518501565798</v>
      </c>
      <c r="N19" s="5">
        <v>2.5396091150397901</v>
      </c>
      <c r="O19" s="5">
        <f t="shared" ref="O19:O22" si="4">MAX(L19:N19)</f>
        <v>2.5396091150397901</v>
      </c>
      <c r="P19" s="5"/>
      <c r="Q19" s="5">
        <v>0.78603327650242205</v>
      </c>
      <c r="R19" s="5">
        <v>0.74671728338552701</v>
      </c>
      <c r="S19" s="5">
        <v>0.84653637167993101</v>
      </c>
    </row>
    <row r="20" spans="1:19" x14ac:dyDescent="0.25">
      <c r="A20" s="3" t="s">
        <v>2</v>
      </c>
      <c r="B20" s="2">
        <v>4</v>
      </c>
      <c r="C20" s="1" t="s">
        <v>2</v>
      </c>
      <c r="D20" s="2" t="s">
        <v>2</v>
      </c>
      <c r="E20" s="2" t="s">
        <v>2</v>
      </c>
      <c r="F20" s="5"/>
      <c r="G20" s="5">
        <v>2754.6887499999998</v>
      </c>
      <c r="H20" s="5">
        <v>3083.3841499999999</v>
      </c>
      <c r="I20" s="5">
        <v>2576.1098000000002</v>
      </c>
      <c r="J20" s="5">
        <f t="shared" si="3"/>
        <v>2576.1098000000002</v>
      </c>
      <c r="K20" s="5"/>
      <c r="L20" s="5">
        <v>2.8631074563324099</v>
      </c>
      <c r="M20" s="5">
        <v>2.3318398390288202</v>
      </c>
      <c r="N20" s="5">
        <v>2.69659261029945</v>
      </c>
      <c r="O20" s="5">
        <f t="shared" si="4"/>
        <v>2.8631074563324099</v>
      </c>
      <c r="P20" s="5"/>
      <c r="Q20" s="5">
        <v>0.71577686408310204</v>
      </c>
      <c r="R20" s="5">
        <v>0.58295995975720405</v>
      </c>
      <c r="S20" s="5">
        <v>0.67414815257486305</v>
      </c>
    </row>
    <row r="21" spans="1:19" x14ac:dyDescent="0.25">
      <c r="A21" s="3" t="s">
        <v>2</v>
      </c>
      <c r="B21" s="2">
        <v>5</v>
      </c>
      <c r="C21" s="1" t="s">
        <v>2</v>
      </c>
      <c r="D21" s="2" t="s">
        <v>2</v>
      </c>
      <c r="E21" s="2" t="s">
        <v>2</v>
      </c>
      <c r="F21" s="5"/>
      <c r="G21" s="5">
        <v>2446.0747000000001</v>
      </c>
      <c r="H21" s="5">
        <v>2833.7763500000001</v>
      </c>
      <c r="I21" s="5">
        <v>2336.0162999999998</v>
      </c>
      <c r="J21" s="5">
        <f t="shared" si="3"/>
        <v>2336.0162999999998</v>
      </c>
      <c r="K21" s="5"/>
      <c r="L21" s="5">
        <v>3.2243373025361799</v>
      </c>
      <c r="M21" s="5">
        <v>2.5372355161338001</v>
      </c>
      <c r="N21" s="5">
        <v>2.9737457953525399</v>
      </c>
      <c r="O21" s="5">
        <f t="shared" si="4"/>
        <v>3.2243373025361799</v>
      </c>
      <c r="P21" s="5"/>
      <c r="Q21" s="5">
        <v>0.64486746050723598</v>
      </c>
      <c r="R21" s="5">
        <v>0.50744710322676001</v>
      </c>
      <c r="S21" s="5">
        <v>0.59474915907050796</v>
      </c>
    </row>
    <row r="22" spans="1:19" x14ac:dyDescent="0.25">
      <c r="A22" s="3" t="s">
        <v>2</v>
      </c>
      <c r="B22" s="2">
        <v>6</v>
      </c>
      <c r="C22" s="1" t="s">
        <v>2</v>
      </c>
      <c r="D22" s="2" t="s">
        <v>2</v>
      </c>
      <c r="E22" s="2" t="s">
        <v>2</v>
      </c>
      <c r="F22" s="5"/>
      <c r="G22" s="5">
        <v>2802.9258</v>
      </c>
      <c r="H22" s="5">
        <v>2744.8560000000002</v>
      </c>
      <c r="I22" s="5">
        <v>2172.9760500000002</v>
      </c>
      <c r="J22" s="5">
        <f t="shared" si="3"/>
        <v>2172.9760500000002</v>
      </c>
      <c r="K22" s="5"/>
      <c r="L22" s="5">
        <v>2.8138347080040398</v>
      </c>
      <c r="M22" s="5">
        <v>2.6194299445945401</v>
      </c>
      <c r="N22" s="5">
        <v>3.1968684836632302</v>
      </c>
      <c r="O22" s="5">
        <f t="shared" si="4"/>
        <v>3.1968684836632302</v>
      </c>
      <c r="P22" s="5"/>
      <c r="Q22" s="5">
        <v>0.468972451334007</v>
      </c>
      <c r="R22" s="5">
        <v>0.43657165743242399</v>
      </c>
      <c r="S22" s="5">
        <v>0.53281141394387099</v>
      </c>
    </row>
    <row r="23" spans="1:19" x14ac:dyDescent="0.25">
      <c r="A23" s="13"/>
      <c r="B23" s="14"/>
      <c r="C23" s="14"/>
      <c r="D23" s="14"/>
      <c r="E23" s="14"/>
      <c r="F23" s="14"/>
      <c r="G23" s="12"/>
      <c r="H23" s="12"/>
      <c r="I23" s="12"/>
      <c r="J23" s="12"/>
      <c r="K23" s="12"/>
      <c r="L23" s="15"/>
      <c r="M23" s="15"/>
      <c r="N23" s="15"/>
      <c r="O23" s="15"/>
      <c r="P23" s="15"/>
      <c r="Q23" s="16"/>
      <c r="R23" s="16"/>
      <c r="S23" s="16"/>
    </row>
    <row r="24" spans="1:19" s="17" customFormat="1" x14ac:dyDescent="0.25">
      <c r="A24" s="3" t="s">
        <v>2</v>
      </c>
      <c r="B24" s="2">
        <v>1</v>
      </c>
      <c r="C24" s="1" t="s">
        <v>2</v>
      </c>
      <c r="D24" s="2">
        <v>5000</v>
      </c>
      <c r="E24" s="2" t="s">
        <v>2</v>
      </c>
      <c r="F24" s="4"/>
      <c r="G24" s="2">
        <v>17977.063399999999</v>
      </c>
      <c r="H24" s="2">
        <v>31821.222000000002</v>
      </c>
      <c r="I24" s="2">
        <v>13721.1922</v>
      </c>
      <c r="J24" s="2">
        <f>MIN(G24:I24)</f>
        <v>13721.1922</v>
      </c>
      <c r="K24" s="4"/>
      <c r="L24" s="1">
        <v>1</v>
      </c>
      <c r="M24" s="1">
        <v>1</v>
      </c>
      <c r="N24" s="1">
        <v>1</v>
      </c>
      <c r="O24" s="1">
        <v>1</v>
      </c>
      <c r="P24" s="1"/>
      <c r="Q24" s="1">
        <v>1</v>
      </c>
      <c r="R24" s="1">
        <v>1</v>
      </c>
      <c r="S24" s="1">
        <v>1</v>
      </c>
    </row>
    <row r="25" spans="1:19" x14ac:dyDescent="0.25">
      <c r="A25" s="1" t="s">
        <v>2</v>
      </c>
      <c r="B25" s="1">
        <v>2</v>
      </c>
      <c r="C25" s="1" t="s">
        <v>2</v>
      </c>
      <c r="D25" s="1" t="s">
        <v>2</v>
      </c>
      <c r="E25" s="1" t="s">
        <v>2</v>
      </c>
      <c r="F25" s="2"/>
      <c r="G25" s="2">
        <v>8642.0640500000009</v>
      </c>
      <c r="H25" s="2">
        <v>7841.6718499999997</v>
      </c>
      <c r="I25" s="2">
        <v>7843.0662499999999</v>
      </c>
      <c r="J25" s="2">
        <f>MIN(G25:I25)</f>
        <v>7841.6718499999997</v>
      </c>
      <c r="K25" s="2"/>
      <c r="L25" s="2">
        <v>2.0801816899285801</v>
      </c>
      <c r="M25" s="2">
        <v>4.05796399144144</v>
      </c>
      <c r="N25" s="2">
        <v>1.74946784365107</v>
      </c>
      <c r="O25" s="2">
        <f>MAX(L25:N25)</f>
        <v>4.05796399144144</v>
      </c>
      <c r="P25" s="2"/>
      <c r="Q25" s="2">
        <v>1.0400908449642901</v>
      </c>
      <c r="R25" s="2">
        <v>2.02898199572072</v>
      </c>
      <c r="S25" s="2">
        <v>0.874733921825536</v>
      </c>
    </row>
    <row r="26" spans="1:19" x14ac:dyDescent="0.25">
      <c r="A26" s="3" t="s">
        <v>2</v>
      </c>
      <c r="B26" s="2">
        <v>3</v>
      </c>
      <c r="C26" s="1" t="s">
        <v>2</v>
      </c>
      <c r="D26" s="2" t="s">
        <v>2</v>
      </c>
      <c r="E26" s="2" t="s">
        <v>2</v>
      </c>
      <c r="F26" s="2"/>
      <c r="G26" s="2">
        <v>6857.5996999999998</v>
      </c>
      <c r="H26" s="2">
        <v>6076.7350999999999</v>
      </c>
      <c r="I26" s="2">
        <v>6985.6432000000004</v>
      </c>
      <c r="J26" s="2">
        <f t="shared" ref="J26:J29" si="5">MIN(G26:I26)</f>
        <v>6076.7350999999999</v>
      </c>
      <c r="K26" s="2"/>
      <c r="L26" s="2">
        <v>2.6214804284945399</v>
      </c>
      <c r="M26" s="2">
        <v>5.2365656024729503</v>
      </c>
      <c r="N26" s="2">
        <v>1.96419882996601</v>
      </c>
      <c r="O26" s="2">
        <f t="shared" ref="O26:O29" si="6">MAX(L26:N26)</f>
        <v>5.2365656024729503</v>
      </c>
      <c r="P26" s="2"/>
      <c r="Q26" s="2">
        <v>0.87382680949817904</v>
      </c>
      <c r="R26" s="2">
        <v>1.74552186749098</v>
      </c>
      <c r="S26" s="2">
        <v>0.65473294332200205</v>
      </c>
    </row>
    <row r="27" spans="1:19" x14ac:dyDescent="0.25">
      <c r="A27" s="3" t="s">
        <v>2</v>
      </c>
      <c r="B27" s="2">
        <v>4</v>
      </c>
      <c r="C27" s="1" t="s">
        <v>2</v>
      </c>
      <c r="D27" s="2" t="s">
        <v>2</v>
      </c>
      <c r="E27" s="2" t="s">
        <v>2</v>
      </c>
      <c r="F27" s="2"/>
      <c r="G27" s="2">
        <v>5955.0176499999998</v>
      </c>
      <c r="H27" s="2">
        <v>6477.5965499999902</v>
      </c>
      <c r="I27" s="2">
        <v>5372.9853999999996</v>
      </c>
      <c r="J27" s="2">
        <f t="shared" si="5"/>
        <v>5372.9853999999996</v>
      </c>
      <c r="K27" s="2"/>
      <c r="L27" s="2">
        <v>3.0188094236798801</v>
      </c>
      <c r="M27" s="2">
        <v>4.9125044689607904</v>
      </c>
      <c r="N27" s="2">
        <v>2.5537371086100502</v>
      </c>
      <c r="O27" s="2">
        <f t="shared" si="6"/>
        <v>4.9125044689607904</v>
      </c>
      <c r="P27" s="2"/>
      <c r="Q27" s="2">
        <v>0.75470235591996904</v>
      </c>
      <c r="R27" s="2">
        <v>1.2281261172402</v>
      </c>
      <c r="S27" s="2">
        <v>0.638434277152512</v>
      </c>
    </row>
    <row r="28" spans="1:19" x14ac:dyDescent="0.25">
      <c r="A28" s="3" t="s">
        <v>2</v>
      </c>
      <c r="B28" s="2">
        <v>5</v>
      </c>
      <c r="C28" s="1" t="s">
        <v>2</v>
      </c>
      <c r="D28" s="2" t="s">
        <v>2</v>
      </c>
      <c r="E28" s="2" t="s">
        <v>2</v>
      </c>
      <c r="G28" s="1">
        <v>5205.0365499999998</v>
      </c>
      <c r="H28" s="1">
        <v>6527.88645000001</v>
      </c>
      <c r="I28" s="1">
        <v>4978.1838000000098</v>
      </c>
      <c r="J28" s="2">
        <f t="shared" si="5"/>
        <v>4978.1838000000098</v>
      </c>
      <c r="L28" s="1">
        <v>3.4537823562449401</v>
      </c>
      <c r="M28" s="1">
        <v>4.8746592398217903</v>
      </c>
      <c r="N28" s="1">
        <v>2.7562646843212102</v>
      </c>
      <c r="O28" s="2">
        <f t="shared" si="6"/>
        <v>4.8746592398217903</v>
      </c>
      <c r="Q28" s="1">
        <v>0.69075647124898698</v>
      </c>
      <c r="R28" s="1">
        <v>0.97493184796435794</v>
      </c>
      <c r="S28" s="1">
        <v>0.55125293686424304</v>
      </c>
    </row>
    <row r="29" spans="1:19" x14ac:dyDescent="0.25">
      <c r="A29" s="3" t="s">
        <v>2</v>
      </c>
      <c r="B29" s="2">
        <v>6</v>
      </c>
      <c r="C29" s="1" t="s">
        <v>2</v>
      </c>
      <c r="D29" s="2" t="s">
        <v>2</v>
      </c>
      <c r="E29" s="2" t="s">
        <v>2</v>
      </c>
      <c r="G29" s="1">
        <v>4442.9139999999998</v>
      </c>
      <c r="H29" s="1">
        <v>6208.5917500000096</v>
      </c>
      <c r="I29" s="1">
        <v>4731.5975500000104</v>
      </c>
      <c r="J29" s="2">
        <f t="shared" si="5"/>
        <v>4442.9139999999998</v>
      </c>
      <c r="L29" s="1">
        <v>4.0462325851907099</v>
      </c>
      <c r="M29" s="1">
        <v>5.1253526212284699</v>
      </c>
      <c r="N29" s="1">
        <v>2.8999068612671799</v>
      </c>
      <c r="O29" s="2">
        <f t="shared" si="6"/>
        <v>5.1253526212284699</v>
      </c>
      <c r="Q29" s="1">
        <v>0.67437209753178495</v>
      </c>
      <c r="R29" s="1">
        <v>0.85422543687141195</v>
      </c>
      <c r="S29" s="1">
        <v>0.48331781021119702</v>
      </c>
    </row>
    <row r="30" spans="1:19" x14ac:dyDescent="0.25">
      <c r="A30" s="13"/>
      <c r="B30" s="14"/>
      <c r="C30" s="14"/>
      <c r="D30" s="14"/>
      <c r="E30" s="14"/>
      <c r="F30" s="14"/>
      <c r="G30" s="12"/>
      <c r="H30" s="12"/>
      <c r="I30" s="12"/>
      <c r="J30" s="12"/>
      <c r="K30" s="12"/>
      <c r="L30" s="15"/>
      <c r="M30" s="15"/>
      <c r="N30" s="15"/>
      <c r="O30" s="15"/>
      <c r="P30" s="15"/>
      <c r="Q30" s="16"/>
      <c r="R30" s="16"/>
      <c r="S30" s="16"/>
    </row>
  </sheetData>
  <mergeCells count="1">
    <mergeCell ref="A1:S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A6C7-856A-4A52-96E1-F35079460818}">
  <dimension ref="A1:S30"/>
  <sheetViews>
    <sheetView workbookViewId="0">
      <selection activeCell="U32" sqref="U32"/>
    </sheetView>
  </sheetViews>
  <sheetFormatPr defaultRowHeight="18" x14ac:dyDescent="0.25"/>
  <cols>
    <col min="1" max="1" width="8.42578125" style="1" customWidth="1"/>
    <col min="2" max="2" width="3.85546875" style="1" customWidth="1"/>
    <col min="3" max="3" width="11.85546875" style="1" customWidth="1"/>
    <col min="4" max="4" width="11" style="1" customWidth="1"/>
    <col min="5" max="5" width="3.7109375" style="1" customWidth="1"/>
    <col min="6" max="6" width="1" style="1" customWidth="1"/>
    <col min="7" max="10" width="12.28515625" style="1" customWidth="1"/>
    <col min="11" max="11" width="1.140625" style="1" customWidth="1"/>
    <col min="12" max="15" width="12.28515625" style="1" customWidth="1"/>
    <col min="16" max="16" width="1.28515625" style="1" customWidth="1"/>
    <col min="17" max="19" width="12.28515625" style="1" customWidth="1"/>
    <col min="20" max="16384" width="9.140625" style="1"/>
  </cols>
  <sheetData>
    <row r="1" spans="1:19" ht="56.25" customHeight="1" x14ac:dyDescent="0.2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28.5" customHeight="1" x14ac:dyDescent="0.25">
      <c r="A2" s="7" t="s">
        <v>18</v>
      </c>
      <c r="B2" s="7" t="s">
        <v>21</v>
      </c>
      <c r="C2" s="7" t="s">
        <v>4</v>
      </c>
      <c r="D2" s="7" t="s">
        <v>0</v>
      </c>
      <c r="E2" s="7" t="s">
        <v>1</v>
      </c>
      <c r="F2" s="7"/>
      <c r="G2" s="8" t="s">
        <v>7</v>
      </c>
      <c r="H2" s="8" t="s">
        <v>8</v>
      </c>
      <c r="I2" s="8" t="s">
        <v>9</v>
      </c>
      <c r="J2" s="8" t="s">
        <v>10</v>
      </c>
      <c r="K2" s="8"/>
      <c r="L2" s="9" t="s">
        <v>11</v>
      </c>
      <c r="M2" s="9" t="s">
        <v>12</v>
      </c>
      <c r="N2" s="9" t="s">
        <v>13</v>
      </c>
      <c r="O2" s="9" t="s">
        <v>14</v>
      </c>
      <c r="P2" s="9"/>
      <c r="Q2" s="10" t="s">
        <v>15</v>
      </c>
      <c r="R2" s="10" t="s">
        <v>16</v>
      </c>
      <c r="S2" s="10" t="s">
        <v>17</v>
      </c>
    </row>
    <row r="3" spans="1:19" x14ac:dyDescent="0.25">
      <c r="A3" s="3" t="s">
        <v>20</v>
      </c>
      <c r="B3" s="2">
        <v>1</v>
      </c>
      <c r="C3" s="2" t="s">
        <v>5</v>
      </c>
      <c r="D3" s="2">
        <v>1000</v>
      </c>
      <c r="E3" s="1">
        <v>2</v>
      </c>
      <c r="G3" s="5">
        <v>4959.9467500000001</v>
      </c>
      <c r="H3" s="5">
        <v>5933.0617000000002</v>
      </c>
      <c r="I3" s="6">
        <v>5317.4796500000002</v>
      </c>
      <c r="J3" s="5">
        <f>MIN(G3:I3)</f>
        <v>4959.9467500000001</v>
      </c>
      <c r="L3" s="1">
        <v>1</v>
      </c>
      <c r="M3" s="1">
        <v>1</v>
      </c>
      <c r="N3" s="1">
        <v>1</v>
      </c>
      <c r="O3" s="1">
        <v>1</v>
      </c>
      <c r="Q3" s="1">
        <v>1</v>
      </c>
      <c r="R3" s="1">
        <v>1</v>
      </c>
      <c r="S3" s="1">
        <v>1</v>
      </c>
    </row>
    <row r="4" spans="1:19" x14ac:dyDescent="0.25">
      <c r="A4" s="1" t="s">
        <v>2</v>
      </c>
      <c r="B4" s="1">
        <v>2</v>
      </c>
      <c r="C4" s="1" t="s">
        <v>2</v>
      </c>
      <c r="D4" s="1" t="s">
        <v>2</v>
      </c>
      <c r="E4" s="2" t="s">
        <v>2</v>
      </c>
      <c r="F4" s="5"/>
      <c r="G4" s="5">
        <v>3114.8315499999999</v>
      </c>
      <c r="H4" s="5">
        <v>3811.5953500000001</v>
      </c>
      <c r="I4" s="6">
        <v>3352.0027500000001</v>
      </c>
      <c r="J4" s="5">
        <f t="shared" ref="J4:J8" si="0">MIN(G4:I4)</f>
        <v>3114.8315499999999</v>
      </c>
      <c r="K4" s="5"/>
      <c r="L4" s="5">
        <v>1.5923643607629401</v>
      </c>
      <c r="M4" s="5">
        <v>1.5565822589221101</v>
      </c>
      <c r="N4" s="5">
        <v>1.5863589759883101</v>
      </c>
      <c r="O4" s="5">
        <f>MAX(L4:N4)</f>
        <v>1.5923643607629401</v>
      </c>
      <c r="P4" s="5"/>
      <c r="Q4" s="5">
        <v>0.79618218038147204</v>
      </c>
      <c r="R4" s="5">
        <v>0.77829112946105405</v>
      </c>
      <c r="S4" s="5">
        <v>0.79317948799415505</v>
      </c>
    </row>
    <row r="5" spans="1:19" x14ac:dyDescent="0.25">
      <c r="A5" s="3" t="s">
        <v>2</v>
      </c>
      <c r="B5" s="2">
        <v>3</v>
      </c>
      <c r="C5" s="1" t="s">
        <v>2</v>
      </c>
      <c r="D5" s="2" t="s">
        <v>2</v>
      </c>
      <c r="E5" s="2" t="s">
        <v>2</v>
      </c>
      <c r="F5" s="5"/>
      <c r="G5" s="5">
        <v>3082.2714999999998</v>
      </c>
      <c r="H5" s="5">
        <v>4181.4708499999997</v>
      </c>
      <c r="I5" s="6">
        <v>3520.6898999999999</v>
      </c>
      <c r="J5" s="5">
        <f t="shared" si="0"/>
        <v>3082.2714999999998</v>
      </c>
      <c r="K5" s="5"/>
      <c r="L5" s="5">
        <v>1.60918554708759</v>
      </c>
      <c r="M5" s="5">
        <v>1.4188934738119701</v>
      </c>
      <c r="N5" s="5">
        <v>1.51035160750738</v>
      </c>
      <c r="O5" s="5">
        <f t="shared" ref="O5:O8" si="1">MAX(L5:N5)</f>
        <v>1.60918554708759</v>
      </c>
      <c r="P5" s="5"/>
      <c r="Q5" s="5">
        <v>0.53639518236253103</v>
      </c>
      <c r="R5" s="5">
        <v>0.47296449127065698</v>
      </c>
      <c r="S5" s="5">
        <v>0.50345053583579302</v>
      </c>
    </row>
    <row r="6" spans="1:19" x14ac:dyDescent="0.25">
      <c r="A6" s="3" t="s">
        <v>2</v>
      </c>
      <c r="B6" s="2">
        <v>4</v>
      </c>
      <c r="C6" s="1" t="s">
        <v>2</v>
      </c>
      <c r="D6" s="2" t="s">
        <v>2</v>
      </c>
      <c r="E6" s="2" t="s">
        <v>2</v>
      </c>
      <c r="F6" s="5"/>
      <c r="G6" s="5">
        <v>3269.1268500000001</v>
      </c>
      <c r="H6" s="5">
        <v>3679.4452000000001</v>
      </c>
      <c r="I6" s="6">
        <v>3179.0747999999999</v>
      </c>
      <c r="J6" s="5">
        <f t="shared" si="0"/>
        <v>3179.0747999999999</v>
      </c>
      <c r="K6" s="5"/>
      <c r="L6" s="5">
        <v>1.51720840994592</v>
      </c>
      <c r="M6" s="5">
        <v>1.61248812728615</v>
      </c>
      <c r="N6" s="5">
        <v>1.6726500584383901</v>
      </c>
      <c r="O6" s="5">
        <f t="shared" si="1"/>
        <v>1.6726500584383901</v>
      </c>
      <c r="P6" s="5"/>
      <c r="Q6" s="5">
        <v>0.379302102486479</v>
      </c>
      <c r="R6" s="5">
        <v>0.403122031821537</v>
      </c>
      <c r="S6" s="5">
        <v>0.41816251460959603</v>
      </c>
    </row>
    <row r="7" spans="1:19" x14ac:dyDescent="0.25">
      <c r="A7" s="3" t="s">
        <v>2</v>
      </c>
      <c r="B7" s="2">
        <v>5</v>
      </c>
      <c r="C7" s="1" t="s">
        <v>2</v>
      </c>
      <c r="D7" s="2" t="s">
        <v>2</v>
      </c>
      <c r="E7" s="2" t="s">
        <v>2</v>
      </c>
      <c r="F7" s="5"/>
      <c r="G7" s="5">
        <v>3232.1435000000001</v>
      </c>
      <c r="H7" s="5">
        <v>3213.6221</v>
      </c>
      <c r="I7" s="6">
        <v>2973.1637999999998</v>
      </c>
      <c r="J7" s="5">
        <f t="shared" si="0"/>
        <v>2973.1637999999998</v>
      </c>
      <c r="K7" s="5"/>
      <c r="L7" s="5">
        <v>1.53456885500288</v>
      </c>
      <c r="M7" s="5">
        <v>1.8462225847899201</v>
      </c>
      <c r="N7" s="5">
        <v>1.78849199294031</v>
      </c>
      <c r="O7" s="5">
        <f t="shared" si="1"/>
        <v>1.8462225847899201</v>
      </c>
      <c r="P7" s="5"/>
      <c r="Q7" s="5">
        <v>0.30691377100057599</v>
      </c>
      <c r="R7" s="5">
        <v>0.36924451695798299</v>
      </c>
      <c r="S7" s="5">
        <v>0.35769839858806302</v>
      </c>
    </row>
    <row r="8" spans="1:19" x14ac:dyDescent="0.25">
      <c r="A8" s="3" t="s">
        <v>2</v>
      </c>
      <c r="B8" s="2">
        <v>6</v>
      </c>
      <c r="C8" s="1" t="s">
        <v>2</v>
      </c>
      <c r="D8" s="2" t="s">
        <v>2</v>
      </c>
      <c r="E8" s="2" t="s">
        <v>2</v>
      </c>
      <c r="F8" s="5"/>
      <c r="G8" s="5">
        <v>3316.9272999999998</v>
      </c>
      <c r="H8" s="5">
        <v>3164.9781499999999</v>
      </c>
      <c r="I8" s="6">
        <v>3006.1505999999999</v>
      </c>
      <c r="J8" s="5">
        <f t="shared" si="0"/>
        <v>3006.1505999999999</v>
      </c>
      <c r="K8" s="5"/>
      <c r="L8" s="5">
        <v>1.4953438231823799</v>
      </c>
      <c r="M8" s="5">
        <v>1.8745979968297699</v>
      </c>
      <c r="N8" s="5">
        <v>1.76886668618665</v>
      </c>
      <c r="O8" s="5">
        <f t="shared" si="1"/>
        <v>1.8745979968297699</v>
      </c>
      <c r="P8" s="5"/>
      <c r="Q8" s="5">
        <v>0.24922397053039599</v>
      </c>
      <c r="R8" s="5">
        <v>0.312432999471629</v>
      </c>
      <c r="S8" s="5">
        <v>0.29481111436444102</v>
      </c>
    </row>
    <row r="9" spans="1:19" x14ac:dyDescent="0.25">
      <c r="A9" s="13"/>
      <c r="B9" s="14"/>
      <c r="C9" s="14"/>
      <c r="D9" s="14"/>
      <c r="E9" s="14"/>
      <c r="F9" s="14"/>
      <c r="G9" s="12"/>
      <c r="H9" s="12"/>
      <c r="I9" s="12"/>
      <c r="J9" s="12"/>
      <c r="K9" s="12"/>
      <c r="L9" s="15"/>
      <c r="M9" s="15"/>
      <c r="N9" s="15"/>
      <c r="O9" s="15"/>
      <c r="P9" s="15"/>
      <c r="Q9" s="16"/>
      <c r="R9" s="16"/>
      <c r="S9" s="16"/>
    </row>
    <row r="10" spans="1:19" s="17" customFormat="1" x14ac:dyDescent="0.25">
      <c r="A10" s="3" t="s">
        <v>2</v>
      </c>
      <c r="B10" s="2">
        <v>1</v>
      </c>
      <c r="C10" s="1" t="s">
        <v>2</v>
      </c>
      <c r="D10" s="2">
        <v>1500</v>
      </c>
      <c r="E10" s="2" t="s">
        <v>2</v>
      </c>
      <c r="F10" s="4"/>
      <c r="G10" s="5">
        <v>7466.7559499999998</v>
      </c>
      <c r="H10" s="5">
        <v>6965.1264499999997</v>
      </c>
      <c r="I10" s="5">
        <v>6951.8675000000003</v>
      </c>
      <c r="J10" s="5">
        <f>MIN(G10:I10)</f>
        <v>6951.8675000000003</v>
      </c>
      <c r="K10" s="4"/>
      <c r="L10" s="1">
        <v>1</v>
      </c>
      <c r="M10" s="1">
        <v>1</v>
      </c>
      <c r="N10" s="1">
        <v>1</v>
      </c>
      <c r="O10" s="1">
        <v>1</v>
      </c>
      <c r="P10" s="1"/>
      <c r="Q10" s="1">
        <v>1</v>
      </c>
      <c r="R10" s="1">
        <v>1</v>
      </c>
      <c r="S10" s="1">
        <v>1</v>
      </c>
    </row>
    <row r="11" spans="1:19" x14ac:dyDescent="0.25">
      <c r="A11" s="1" t="s">
        <v>2</v>
      </c>
      <c r="B11" s="1">
        <v>2</v>
      </c>
      <c r="C11" s="1" t="s">
        <v>2</v>
      </c>
      <c r="D11" s="1" t="s">
        <v>2</v>
      </c>
      <c r="E11" s="1" t="s">
        <v>2</v>
      </c>
      <c r="F11" s="5"/>
      <c r="G11" s="5">
        <v>4916.9587000000001</v>
      </c>
      <c r="H11" s="5">
        <v>4692.9448499999999</v>
      </c>
      <c r="I11" s="5">
        <v>4540.77495</v>
      </c>
      <c r="J11" s="5">
        <f t="shared" ref="J11:J15" si="2">MIN(G11:I11)</f>
        <v>4540.77495</v>
      </c>
      <c r="K11" s="5"/>
      <c r="L11" s="5">
        <v>1.51857202908782</v>
      </c>
      <c r="M11" s="5">
        <v>1.4841696786613601</v>
      </c>
      <c r="N11" s="5">
        <v>1.53098701797586</v>
      </c>
      <c r="O11" s="5">
        <f>MAX(L11:N11)</f>
        <v>1.53098701797586</v>
      </c>
      <c r="P11" s="5"/>
      <c r="Q11" s="5">
        <v>0.75928601454390898</v>
      </c>
      <c r="R11" s="5">
        <v>0.74208483933068103</v>
      </c>
      <c r="S11" s="5">
        <v>0.765493508987932</v>
      </c>
    </row>
    <row r="12" spans="1:19" x14ac:dyDescent="0.25">
      <c r="A12" s="3" t="s">
        <v>2</v>
      </c>
      <c r="B12" s="2">
        <v>3</v>
      </c>
      <c r="C12" s="1" t="s">
        <v>2</v>
      </c>
      <c r="D12" s="2" t="s">
        <v>2</v>
      </c>
      <c r="E12" s="2" t="s">
        <v>2</v>
      </c>
      <c r="F12" s="5"/>
      <c r="G12" s="5">
        <v>5269.0929999999998</v>
      </c>
      <c r="H12" s="5">
        <v>4702.0117499999997</v>
      </c>
      <c r="I12" s="5">
        <v>4819.4386999999997</v>
      </c>
      <c r="J12" s="5">
        <f t="shared" si="2"/>
        <v>4702.0117499999997</v>
      </c>
      <c r="K12" s="5"/>
      <c r="L12" s="5">
        <v>1.4170856255526301</v>
      </c>
      <c r="M12" s="5">
        <v>1.4813077508791801</v>
      </c>
      <c r="N12" s="5">
        <v>1.4424641400667699</v>
      </c>
      <c r="O12" s="5">
        <f t="shared" ref="O12:O15" si="3">MAX(L12:N12)</f>
        <v>1.4813077508791801</v>
      </c>
      <c r="P12" s="5"/>
      <c r="Q12" s="5">
        <v>0.47236187518421102</v>
      </c>
      <c r="R12" s="5">
        <v>0.49376925029306201</v>
      </c>
      <c r="S12" s="5">
        <v>0.480821380022256</v>
      </c>
    </row>
    <row r="13" spans="1:19" x14ac:dyDescent="0.25">
      <c r="A13" s="3" t="s">
        <v>2</v>
      </c>
      <c r="B13" s="2">
        <v>4</v>
      </c>
      <c r="C13" s="1" t="s">
        <v>2</v>
      </c>
      <c r="D13" s="2" t="s">
        <v>2</v>
      </c>
      <c r="E13" s="2" t="s">
        <v>2</v>
      </c>
      <c r="F13" s="5"/>
      <c r="G13" s="5">
        <v>4938.9751999999999</v>
      </c>
      <c r="H13" s="5">
        <v>4881.7921500000002</v>
      </c>
      <c r="I13" s="5">
        <v>4595.3268500000004</v>
      </c>
      <c r="J13" s="5">
        <f t="shared" si="2"/>
        <v>4595.3268500000004</v>
      </c>
      <c r="K13" s="5"/>
      <c r="L13" s="5">
        <v>1.51180268125258</v>
      </c>
      <c r="M13" s="5">
        <v>1.4267560428602</v>
      </c>
      <c r="N13" s="5">
        <v>1.51281241289725</v>
      </c>
      <c r="O13" s="5">
        <f t="shared" si="3"/>
        <v>1.51281241289725</v>
      </c>
      <c r="P13" s="5"/>
      <c r="Q13" s="5">
        <v>0.377950670313145</v>
      </c>
      <c r="R13" s="5">
        <v>0.35668901071505099</v>
      </c>
      <c r="S13" s="5">
        <v>0.378203103224312</v>
      </c>
    </row>
    <row r="14" spans="1:19" x14ac:dyDescent="0.25">
      <c r="A14" s="3" t="s">
        <v>2</v>
      </c>
      <c r="B14" s="2">
        <v>5</v>
      </c>
      <c r="C14" s="1" t="s">
        <v>2</v>
      </c>
      <c r="D14" s="2" t="s">
        <v>2</v>
      </c>
      <c r="E14" s="2" t="s">
        <v>2</v>
      </c>
      <c r="F14" s="5"/>
      <c r="G14" s="5">
        <v>4842.0749999999998</v>
      </c>
      <c r="H14" s="6">
        <v>4762.4546</v>
      </c>
      <c r="I14" s="5">
        <v>5538.5201999999999</v>
      </c>
      <c r="J14" s="5">
        <f t="shared" si="2"/>
        <v>4762.4546</v>
      </c>
      <c r="K14" s="5"/>
      <c r="L14" s="5">
        <v>1.54205706231316</v>
      </c>
      <c r="M14" s="5">
        <v>1.4625076845876901</v>
      </c>
      <c r="N14" s="5">
        <v>1.2551850041099399</v>
      </c>
      <c r="O14" s="5">
        <f t="shared" si="3"/>
        <v>1.54205706231316</v>
      </c>
      <c r="P14" s="5"/>
      <c r="Q14" s="5">
        <v>0.30841141246263198</v>
      </c>
      <c r="R14" s="5">
        <v>0.292501536917538</v>
      </c>
      <c r="S14" s="5">
        <v>0.25103700082198799</v>
      </c>
    </row>
    <row r="15" spans="1:19" x14ac:dyDescent="0.25">
      <c r="A15" s="3" t="s">
        <v>2</v>
      </c>
      <c r="B15" s="2">
        <v>6</v>
      </c>
      <c r="C15" s="1" t="s">
        <v>2</v>
      </c>
      <c r="D15" s="2" t="s">
        <v>2</v>
      </c>
      <c r="E15" s="2" t="s">
        <v>2</v>
      </c>
      <c r="F15" s="5"/>
      <c r="G15" s="5">
        <v>4947.21965</v>
      </c>
      <c r="H15" s="5">
        <v>4816.6972999999998</v>
      </c>
      <c r="I15" s="5">
        <v>4866.9758000000002</v>
      </c>
      <c r="J15" s="5">
        <f t="shared" si="2"/>
        <v>4816.6972999999998</v>
      </c>
      <c r="K15" s="5"/>
      <c r="L15" s="5">
        <v>1.5092832900597</v>
      </c>
      <c r="M15" s="5">
        <v>1.44603781724046</v>
      </c>
      <c r="N15" s="5">
        <v>1.4283751934825699</v>
      </c>
      <c r="O15" s="5">
        <f t="shared" si="3"/>
        <v>1.5092832900597</v>
      </c>
      <c r="P15" s="5"/>
      <c r="Q15" s="5">
        <v>0.25154721500994998</v>
      </c>
      <c r="R15" s="5">
        <v>0.24100630287340899</v>
      </c>
      <c r="S15" s="5">
        <v>0.238062532247096</v>
      </c>
    </row>
    <row r="16" spans="1:19" x14ac:dyDescent="0.25">
      <c r="A16" s="13"/>
      <c r="B16" s="14"/>
      <c r="C16" s="14"/>
      <c r="D16" s="14"/>
      <c r="E16" s="14"/>
      <c r="F16" s="14"/>
      <c r="G16" s="12"/>
      <c r="H16" s="12"/>
      <c r="I16" s="12"/>
      <c r="J16" s="12"/>
      <c r="K16" s="12"/>
      <c r="L16" s="15"/>
      <c r="M16" s="15"/>
      <c r="N16" s="15"/>
      <c r="O16" s="15"/>
      <c r="P16" s="15"/>
      <c r="Q16" s="16"/>
      <c r="R16" s="16"/>
      <c r="S16" s="16"/>
    </row>
    <row r="17" spans="1:19" x14ac:dyDescent="0.25">
      <c r="A17" s="3" t="s">
        <v>2</v>
      </c>
      <c r="B17" s="2">
        <v>1</v>
      </c>
      <c r="C17" s="1" t="s">
        <v>2</v>
      </c>
      <c r="D17" s="2">
        <v>3500</v>
      </c>
      <c r="E17" s="2" t="s">
        <v>2</v>
      </c>
      <c r="F17" s="4"/>
      <c r="G17" s="5">
        <v>17621.61635</v>
      </c>
      <c r="H17" s="6">
        <v>17174.240099999999</v>
      </c>
      <c r="I17" s="5">
        <v>16445.56035</v>
      </c>
      <c r="J17" s="5">
        <f>MIN(G17:I17)</f>
        <v>16445.56035</v>
      </c>
      <c r="K17" s="4"/>
      <c r="L17" s="1">
        <v>1</v>
      </c>
      <c r="M17" s="1">
        <v>1</v>
      </c>
      <c r="N17" s="1">
        <v>1</v>
      </c>
      <c r="O17" s="1">
        <v>1</v>
      </c>
      <c r="Q17" s="1">
        <v>1</v>
      </c>
      <c r="R17" s="1">
        <v>1</v>
      </c>
      <c r="S17" s="1">
        <v>1</v>
      </c>
    </row>
    <row r="18" spans="1:19" x14ac:dyDescent="0.25">
      <c r="A18" s="1" t="s">
        <v>2</v>
      </c>
      <c r="B18" s="1">
        <v>2</v>
      </c>
      <c r="C18" s="1" t="s">
        <v>2</v>
      </c>
      <c r="D18" s="1" t="s">
        <v>2</v>
      </c>
      <c r="E18" s="1" t="s">
        <v>2</v>
      </c>
      <c r="F18" s="5"/>
      <c r="G18" s="5">
        <v>11351.567300000001</v>
      </c>
      <c r="H18" s="5">
        <v>10933.135</v>
      </c>
      <c r="I18" s="5">
        <v>9911.7412000000004</v>
      </c>
      <c r="J18" s="5">
        <f t="shared" ref="J18:J22" si="4">MIN(G18:I18)</f>
        <v>9911.7412000000004</v>
      </c>
      <c r="K18" s="5"/>
      <c r="L18" s="5">
        <v>1.55235095597768</v>
      </c>
      <c r="M18" s="5">
        <v>1.5708431387703501</v>
      </c>
      <c r="N18" s="5">
        <v>1.6591999345180599</v>
      </c>
      <c r="O18" s="5">
        <f>MAX(L18:N18)</f>
        <v>1.6591999345180599</v>
      </c>
      <c r="P18" s="5"/>
      <c r="Q18" s="5">
        <v>0.77617547798884101</v>
      </c>
      <c r="R18" s="5">
        <v>0.78542156938517604</v>
      </c>
      <c r="S18" s="5">
        <v>0.82959996725903196</v>
      </c>
    </row>
    <row r="19" spans="1:19" x14ac:dyDescent="0.25">
      <c r="A19" s="3" t="s">
        <v>2</v>
      </c>
      <c r="B19" s="2">
        <v>3</v>
      </c>
      <c r="C19" s="1" t="s">
        <v>2</v>
      </c>
      <c r="D19" s="2" t="s">
        <v>2</v>
      </c>
      <c r="E19" s="2" t="s">
        <v>2</v>
      </c>
      <c r="F19" s="5"/>
      <c r="G19" s="5">
        <v>13014.2217</v>
      </c>
      <c r="H19" s="5">
        <v>11300.745199999999</v>
      </c>
      <c r="I19" s="5">
        <v>10002.031800000001</v>
      </c>
      <c r="J19" s="5">
        <f t="shared" si="4"/>
        <v>10002.031800000001</v>
      </c>
      <c r="K19" s="5"/>
      <c r="L19" s="5">
        <v>1.3540276749703699</v>
      </c>
      <c r="M19" s="5">
        <v>1.5197440342252799</v>
      </c>
      <c r="N19" s="5">
        <v>1.64422196198176</v>
      </c>
      <c r="O19" s="5">
        <f t="shared" ref="O19:O22" si="5">MAX(L19:N19)</f>
        <v>1.64422196198176</v>
      </c>
      <c r="P19" s="5"/>
      <c r="Q19" s="5">
        <v>0.45134255832345799</v>
      </c>
      <c r="R19" s="5">
        <v>0.50658134474176097</v>
      </c>
      <c r="S19" s="5">
        <v>0.54807398732725499</v>
      </c>
    </row>
    <row r="20" spans="1:19" x14ac:dyDescent="0.25">
      <c r="A20" s="3" t="s">
        <v>2</v>
      </c>
      <c r="B20" s="2">
        <v>4</v>
      </c>
      <c r="C20" s="1" t="s">
        <v>2</v>
      </c>
      <c r="D20" s="2" t="s">
        <v>2</v>
      </c>
      <c r="E20" s="2" t="s">
        <v>2</v>
      </c>
      <c r="F20" s="5"/>
      <c r="G20" s="5">
        <v>12752.78045</v>
      </c>
      <c r="H20" s="5">
        <v>10951.2022</v>
      </c>
      <c r="I20" s="5">
        <v>10228.942800000001</v>
      </c>
      <c r="J20" s="5">
        <f t="shared" si="4"/>
        <v>10228.942800000001</v>
      </c>
      <c r="K20" s="5"/>
      <c r="L20" s="5">
        <v>1.3817862245091801</v>
      </c>
      <c r="M20" s="5">
        <v>1.5682515751558299</v>
      </c>
      <c r="N20" s="5">
        <v>1.6077478065475199</v>
      </c>
      <c r="O20" s="5">
        <f t="shared" si="5"/>
        <v>1.6077478065475199</v>
      </c>
      <c r="P20" s="5"/>
      <c r="Q20" s="5">
        <v>0.34544655612729502</v>
      </c>
      <c r="R20" s="5">
        <v>0.39206289378895798</v>
      </c>
      <c r="S20" s="5">
        <v>0.40193695163687898</v>
      </c>
    </row>
    <row r="21" spans="1:19" x14ac:dyDescent="0.25">
      <c r="A21" s="3" t="s">
        <v>2</v>
      </c>
      <c r="B21" s="2">
        <v>5</v>
      </c>
      <c r="C21" s="1" t="s">
        <v>2</v>
      </c>
      <c r="D21" s="2" t="s">
        <v>2</v>
      </c>
      <c r="E21" s="2" t="s">
        <v>2</v>
      </c>
      <c r="F21" s="5"/>
      <c r="G21" s="5">
        <v>11998.1322</v>
      </c>
      <c r="H21" s="5">
        <v>10585.2413</v>
      </c>
      <c r="I21" s="5">
        <v>10487.721750000001</v>
      </c>
      <c r="J21" s="5">
        <f t="shared" si="4"/>
        <v>10487.721750000001</v>
      </c>
      <c r="K21" s="5"/>
      <c r="L21" s="5">
        <v>1.4686966317974099</v>
      </c>
      <c r="M21" s="5">
        <v>1.6224703446297399</v>
      </c>
      <c r="N21" s="5">
        <v>1.5680774854653201</v>
      </c>
      <c r="O21" s="5">
        <f t="shared" si="5"/>
        <v>1.6224703446297399</v>
      </c>
      <c r="P21" s="5"/>
      <c r="Q21" s="5">
        <v>0.29373932635948102</v>
      </c>
      <c r="R21" s="5">
        <v>0.32449406892594901</v>
      </c>
      <c r="S21" s="5">
        <v>0.31361549709306502</v>
      </c>
    </row>
    <row r="22" spans="1:19" x14ac:dyDescent="0.25">
      <c r="A22" s="3" t="s">
        <v>2</v>
      </c>
      <c r="B22" s="2">
        <v>6</v>
      </c>
      <c r="C22" s="1" t="s">
        <v>2</v>
      </c>
      <c r="D22" s="2" t="s">
        <v>2</v>
      </c>
      <c r="E22" s="2" t="s">
        <v>2</v>
      </c>
      <c r="F22" s="5"/>
      <c r="G22" s="5">
        <v>12368.83855</v>
      </c>
      <c r="H22" s="5">
        <v>10894.4238</v>
      </c>
      <c r="I22" s="5">
        <v>10516.1181</v>
      </c>
      <c r="J22" s="5">
        <f t="shared" si="4"/>
        <v>10516.1181</v>
      </c>
      <c r="K22" s="5"/>
      <c r="L22" s="5">
        <v>1.42467833812901</v>
      </c>
      <c r="M22" s="5">
        <v>1.57642482202684</v>
      </c>
      <c r="N22" s="5">
        <v>1.5638432540996301</v>
      </c>
      <c r="O22" s="5">
        <f t="shared" si="5"/>
        <v>1.57642482202684</v>
      </c>
      <c r="P22" s="5"/>
      <c r="Q22" s="5">
        <v>0.237446389688168</v>
      </c>
      <c r="R22" s="5">
        <v>0.26273747033780698</v>
      </c>
      <c r="S22" s="5">
        <v>0.260640542349938</v>
      </c>
    </row>
    <row r="23" spans="1:19" x14ac:dyDescent="0.25">
      <c r="A23" s="13"/>
      <c r="B23" s="14"/>
      <c r="C23" s="14"/>
      <c r="D23" s="14"/>
      <c r="E23" s="14"/>
      <c r="F23" s="14"/>
      <c r="G23" s="12"/>
      <c r="H23" s="12"/>
      <c r="I23" s="12"/>
      <c r="J23" s="12"/>
      <c r="K23" s="12"/>
      <c r="L23" s="15"/>
      <c r="M23" s="15"/>
      <c r="N23" s="15"/>
      <c r="O23" s="15"/>
      <c r="P23" s="15"/>
      <c r="Q23" s="16"/>
      <c r="R23" s="16"/>
      <c r="S23" s="16"/>
    </row>
    <row r="24" spans="1:19" s="17" customFormat="1" x14ac:dyDescent="0.25">
      <c r="A24" s="3"/>
      <c r="B24" s="2"/>
      <c r="C24" s="1"/>
      <c r="D24" s="2"/>
      <c r="E24" s="2"/>
      <c r="F24" s="4"/>
      <c r="G24" s="2"/>
      <c r="H24" s="2"/>
      <c r="I24" s="2"/>
      <c r="J24" s="2"/>
      <c r="K24" s="4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3"/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s="3"/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A28" s="3"/>
      <c r="B28" s="2"/>
      <c r="D28" s="2"/>
      <c r="E28" s="2"/>
      <c r="J28" s="2"/>
      <c r="O28" s="2"/>
    </row>
    <row r="29" spans="1:19" x14ac:dyDescent="0.25">
      <c r="A29" s="3"/>
      <c r="B29" s="2"/>
      <c r="D29" s="2"/>
      <c r="E29" s="2"/>
      <c r="J29" s="2"/>
      <c r="O29" s="2"/>
    </row>
    <row r="30" spans="1:19" x14ac:dyDescent="0.25">
      <c r="A30" s="13"/>
      <c r="B30" s="14"/>
      <c r="C30" s="14"/>
      <c r="D30" s="14"/>
      <c r="E30" s="14"/>
      <c r="F30" s="14"/>
      <c r="G30" s="12"/>
      <c r="H30" s="12"/>
      <c r="I30" s="12"/>
      <c r="J30" s="12"/>
      <c r="K30" s="12"/>
      <c r="L30" s="15"/>
      <c r="M30" s="15"/>
      <c r="N30" s="15"/>
      <c r="O30" s="15"/>
      <c r="P30" s="15"/>
      <c r="Q30" s="16"/>
      <c r="R30" s="16"/>
      <c r="S30" s="16"/>
    </row>
  </sheetData>
  <mergeCells count="1">
    <mergeCell ref="A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EE97-E5E7-452E-8080-545F302C3257}">
  <dimension ref="A1:D9"/>
  <sheetViews>
    <sheetView tabSelected="1" workbookViewId="0">
      <selection activeCell="H4" sqref="H4"/>
    </sheetView>
  </sheetViews>
  <sheetFormatPr defaultRowHeight="18" x14ac:dyDescent="0.25"/>
  <cols>
    <col min="1" max="2" width="16.7109375" style="1" customWidth="1"/>
    <col min="3" max="3" width="30.42578125" style="1" customWidth="1"/>
    <col min="4" max="4" width="41.28515625" style="1" customWidth="1"/>
    <col min="5" max="16384" width="9.140625" style="1"/>
  </cols>
  <sheetData>
    <row r="1" spans="1:4" ht="45" customHeight="1" x14ac:dyDescent="0.25">
      <c r="A1" s="21" t="s">
        <v>45</v>
      </c>
      <c r="B1" s="21"/>
      <c r="C1" s="21"/>
      <c r="D1" s="21"/>
    </row>
    <row r="2" spans="1:4" ht="27" customHeight="1" x14ac:dyDescent="0.25">
      <c r="A2" s="22" t="s">
        <v>27</v>
      </c>
      <c r="B2" s="23" t="s">
        <v>28</v>
      </c>
      <c r="C2" s="23" t="s">
        <v>29</v>
      </c>
      <c r="D2" s="23" t="s">
        <v>30</v>
      </c>
    </row>
    <row r="3" spans="1:4" ht="20.25" x14ac:dyDescent="0.25">
      <c r="A3" s="22" t="s">
        <v>22</v>
      </c>
      <c r="B3" s="1" t="s">
        <v>32</v>
      </c>
      <c r="C3" s="1" t="s">
        <v>34</v>
      </c>
      <c r="D3" s="18" t="s">
        <v>33</v>
      </c>
    </row>
    <row r="4" spans="1:4" x14ac:dyDescent="0.25">
      <c r="A4" s="22" t="s">
        <v>31</v>
      </c>
      <c r="B4" s="19">
        <v>294912</v>
      </c>
      <c r="C4" s="1">
        <v>8</v>
      </c>
      <c r="D4" s="1">
        <v>6</v>
      </c>
    </row>
    <row r="5" spans="1:4" x14ac:dyDescent="0.25">
      <c r="A5" s="22" t="s">
        <v>23</v>
      </c>
      <c r="B5" s="1" t="s">
        <v>36</v>
      </c>
      <c r="C5" s="1" t="s">
        <v>35</v>
      </c>
      <c r="D5" s="1" t="s">
        <v>37</v>
      </c>
    </row>
    <row r="6" spans="1:4" x14ac:dyDescent="0.25">
      <c r="A6" s="22" t="s">
        <v>38</v>
      </c>
      <c r="B6" s="1" t="s">
        <v>39</v>
      </c>
      <c r="C6" s="1" t="s">
        <v>40</v>
      </c>
      <c r="D6" s="1" t="s">
        <v>41</v>
      </c>
    </row>
    <row r="7" spans="1:4" ht="20.25" x14ac:dyDescent="0.25">
      <c r="A7" s="22" t="s">
        <v>24</v>
      </c>
      <c r="B7" s="1" t="s">
        <v>32</v>
      </c>
      <c r="C7" s="1" t="s">
        <v>32</v>
      </c>
      <c r="D7" s="20" t="s">
        <v>44</v>
      </c>
    </row>
    <row r="8" spans="1:4" ht="20.25" x14ac:dyDescent="0.25">
      <c r="A8" s="22" t="s">
        <v>25</v>
      </c>
      <c r="B8" s="1" t="s">
        <v>32</v>
      </c>
      <c r="C8" s="1" t="s">
        <v>32</v>
      </c>
      <c r="D8" s="20" t="s">
        <v>42</v>
      </c>
    </row>
    <row r="9" spans="1:4" ht="20.25" x14ac:dyDescent="0.25">
      <c r="A9" s="22" t="s">
        <v>26</v>
      </c>
      <c r="B9" s="1" t="s">
        <v>32</v>
      </c>
      <c r="C9" s="1" t="s">
        <v>32</v>
      </c>
      <c r="D9" s="20" t="s">
        <v>43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 PWI (Custom Threads)</vt:lpstr>
      <vt:lpstr>Parallel BH (Custom Threads)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2021-07-01T17:39:58Z</dcterms:created>
  <dcterms:modified xsi:type="dcterms:W3CDTF">2021-07-03T21:42:18Z</dcterms:modified>
</cp:coreProperties>
</file>