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5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36" i="1" l="1"/>
  <c r="N35" i="1"/>
  <c r="N34" i="1"/>
  <c r="N11" i="1"/>
  <c r="N27" i="1"/>
  <c r="N26" i="1"/>
  <c r="N28" i="1"/>
  <c r="N25" i="1"/>
  <c r="N22" i="1"/>
  <c r="N23" i="1"/>
  <c r="N21" i="1"/>
  <c r="N20" i="1"/>
  <c r="N19" i="1"/>
  <c r="N15" i="1"/>
  <c r="N29" i="1"/>
  <c r="N24" i="1"/>
  <c r="N18" i="1"/>
  <c r="N17" i="1"/>
  <c r="N16" i="1"/>
  <c r="N14" i="1"/>
  <c r="N13" i="1"/>
  <c r="N8" i="1"/>
  <c r="N6" i="1"/>
  <c r="N5" i="1"/>
  <c r="N31" i="1" l="1"/>
  <c r="N30" i="1"/>
  <c r="N12" i="1"/>
  <c r="N10" i="1" l="1"/>
  <c r="N9" i="1"/>
  <c r="N7" i="1" l="1"/>
  <c r="N38" i="1"/>
  <c r="N37" i="1"/>
  <c r="N45" i="1" l="1"/>
  <c r="N33" i="1" l="1"/>
  <c r="N32" i="1"/>
  <c r="N49" i="1"/>
  <c r="N50" i="1"/>
  <c r="N51" i="1"/>
  <c r="N48" i="1"/>
  <c r="N41" i="1"/>
  <c r="N42" i="1"/>
  <c r="N43" i="1"/>
  <c r="N44" i="1"/>
  <c r="N40" i="1"/>
  <c r="N3" i="1"/>
  <c r="N4" i="1"/>
  <c r="N2" i="1" l="1"/>
</calcChain>
</file>

<file path=xl/sharedStrings.xml><?xml version="1.0" encoding="utf-8"?>
<sst xmlns="http://schemas.openxmlformats.org/spreadsheetml/2006/main" count="242" uniqueCount="169">
  <si>
    <t>Designator</t>
  </si>
  <si>
    <t>Quantity</t>
  </si>
  <si>
    <t>Value1</t>
  </si>
  <si>
    <t>Value2</t>
  </si>
  <si>
    <t>Value3</t>
  </si>
  <si>
    <t>Package</t>
  </si>
  <si>
    <t>Description</t>
  </si>
  <si>
    <t>Manufacturer</t>
  </si>
  <si>
    <t>Manufacturer #</t>
  </si>
  <si>
    <t>Baseboard</t>
  </si>
  <si>
    <t>LMV321IDCKR</t>
  </si>
  <si>
    <t>TPS3801L30DCKR</t>
  </si>
  <si>
    <t>MAX4239ASA+</t>
  </si>
  <si>
    <t>MAX4239ASA+-ND</t>
  </si>
  <si>
    <t>-</t>
  </si>
  <si>
    <t>mini USB B, female</t>
  </si>
  <si>
    <t>10033526-N3212MLF</t>
  </si>
  <si>
    <t>1x24</t>
  </si>
  <si>
    <t>LDO voltage regulator</t>
  </si>
  <si>
    <t>pin header male</t>
  </si>
  <si>
    <t>pin header female</t>
  </si>
  <si>
    <t>SOIC</t>
  </si>
  <si>
    <t>Microchip</t>
  </si>
  <si>
    <t>USB-to-serial converter</t>
  </si>
  <si>
    <t>12MHz</t>
  </si>
  <si>
    <t>custom</t>
  </si>
  <si>
    <t>Quarz oscillator</t>
  </si>
  <si>
    <t>PBRC12.00HR50X0RZ</t>
  </si>
  <si>
    <t>Texas Instruments</t>
  </si>
  <si>
    <t>USB ESD protection array</t>
  </si>
  <si>
    <t>SOT-5</t>
  </si>
  <si>
    <t>TPD3E001DRLR</t>
  </si>
  <si>
    <t>Ohmite</t>
  </si>
  <si>
    <t xml:space="preserve">LVK12R010DER </t>
  </si>
  <si>
    <t>0R01</t>
  </si>
  <si>
    <t>DP3T</t>
  </si>
  <si>
    <t>401-2004-ND</t>
  </si>
  <si>
    <t>C&amp;K Components</t>
  </si>
  <si>
    <t>JS203011CQN</t>
  </si>
  <si>
    <t>slide switch</t>
  </si>
  <si>
    <t>KELVIN R01</t>
  </si>
  <si>
    <t>uCurrent: op amp</t>
  </si>
  <si>
    <t>uCurrent: voltage supervisor</t>
  </si>
  <si>
    <t>uCurrent</t>
  </si>
  <si>
    <t>USB-to-serial</t>
  </si>
  <si>
    <t>NCP3337MNADJR2G</t>
  </si>
  <si>
    <t>1uF</t>
  </si>
  <si>
    <t>EEE1HA010SR</t>
  </si>
  <si>
    <t>Multicomp</t>
  </si>
  <si>
    <t>Unit price €</t>
  </si>
  <si>
    <t>Total Price €</t>
  </si>
  <si>
    <t>S1,S2</t>
  </si>
  <si>
    <t>Farnell #</t>
  </si>
  <si>
    <t>Digikey #</t>
  </si>
  <si>
    <t>CR2032 Battery holder</t>
  </si>
  <si>
    <t>CR2032 Battery</t>
  </si>
  <si>
    <t>Renata</t>
  </si>
  <si>
    <t>SMTU 2032-LF</t>
  </si>
  <si>
    <t>LED red</t>
  </si>
  <si>
    <t>1.8V</t>
  </si>
  <si>
    <t>2mA</t>
  </si>
  <si>
    <t>ROHM</t>
  </si>
  <si>
    <t>LED orange</t>
  </si>
  <si>
    <t>4mm Banana conector, red</t>
  </si>
  <si>
    <t>4mm Banana conector, black</t>
  </si>
  <si>
    <t>DC connector</t>
  </si>
  <si>
    <t>1.95mm</t>
  </si>
  <si>
    <t>8 SO</t>
  </si>
  <si>
    <t>C1,C2,C3,C4,C7,C9</t>
  </si>
  <si>
    <t>10nF</t>
  </si>
  <si>
    <t>PANASONIC_B</t>
  </si>
  <si>
    <t>0805</t>
  </si>
  <si>
    <t>U1,U2,U3</t>
  </si>
  <si>
    <t>100k</t>
  </si>
  <si>
    <t>R1,R3,R8,R11,R20</t>
  </si>
  <si>
    <t>JP2</t>
  </si>
  <si>
    <t>D2, D6, D7, D8</t>
  </si>
  <si>
    <t>S3</t>
  </si>
  <si>
    <t>219-03</t>
  </si>
  <si>
    <t>S7</t>
  </si>
  <si>
    <t>219-04</t>
  </si>
  <si>
    <t>DIP switch</t>
  </si>
  <si>
    <t>100nF</t>
  </si>
  <si>
    <t>C5,C10,C11,C13, C14, C15, C17</t>
  </si>
  <si>
    <t>C6, C8, C12, C16</t>
  </si>
  <si>
    <t>D1, D3, D4, D5</t>
  </si>
  <si>
    <t>L1</t>
  </si>
  <si>
    <t>4A</t>
  </si>
  <si>
    <t>40 Ohm</t>
  </si>
  <si>
    <t>Q1, Q2, Q3</t>
  </si>
  <si>
    <t>PDTC114E</t>
  </si>
  <si>
    <t>JP18</t>
  </si>
  <si>
    <t>R10</t>
  </si>
  <si>
    <t>165k</t>
  </si>
  <si>
    <t>R12</t>
  </si>
  <si>
    <t>R13</t>
  </si>
  <si>
    <t>R14</t>
  </si>
  <si>
    <t>R16, R28</t>
  </si>
  <si>
    <t>470R</t>
  </si>
  <si>
    <t>R19</t>
  </si>
  <si>
    <t>44k</t>
  </si>
  <si>
    <t>R2, R15, R21</t>
  </si>
  <si>
    <t>R26, R27</t>
  </si>
  <si>
    <t>27R</t>
  </si>
  <si>
    <t>R29</t>
  </si>
  <si>
    <t>10k</t>
  </si>
  <si>
    <t>R4</t>
  </si>
  <si>
    <t>R5</t>
  </si>
  <si>
    <t>R6</t>
  </si>
  <si>
    <t>R7</t>
  </si>
  <si>
    <t>300k</t>
  </si>
  <si>
    <t>0.1%</t>
  </si>
  <si>
    <t>1K</t>
  </si>
  <si>
    <t>24K</t>
  </si>
  <si>
    <t>75K</t>
  </si>
  <si>
    <t>100R</t>
  </si>
  <si>
    <t>10R</t>
  </si>
  <si>
    <t>10K</t>
  </si>
  <si>
    <t>U4</t>
  </si>
  <si>
    <t>SC70-5L</t>
  </si>
  <si>
    <t>U5</t>
  </si>
  <si>
    <t>U6</t>
  </si>
  <si>
    <t>DCK</t>
  </si>
  <si>
    <t>U7</t>
  </si>
  <si>
    <t>MCP2200-I/SO</t>
  </si>
  <si>
    <t>U8</t>
  </si>
  <si>
    <t>Y1</t>
  </si>
  <si>
    <t>DFN10</t>
  </si>
  <si>
    <t>JP27</t>
  </si>
  <si>
    <t xml:space="preserve">MCEMR-03-T </t>
  </si>
  <si>
    <t xml:space="preserve">MCEMR-04-T </t>
  </si>
  <si>
    <t>SOT416</t>
  </si>
  <si>
    <t>SMT resistor-equipped transistor</t>
  </si>
  <si>
    <t>NXP</t>
  </si>
  <si>
    <t>PDTC114EE</t>
  </si>
  <si>
    <t>JP5,JP8,JP10,JP21</t>
  </si>
  <si>
    <t>JP3, JP6, JP9, JP19</t>
  </si>
  <si>
    <t>JP22, JP25</t>
  </si>
  <si>
    <t>JP23, JP24</t>
  </si>
  <si>
    <t>1x02</t>
  </si>
  <si>
    <t>JP4, JP12,JP7, JP13, JP20</t>
  </si>
  <si>
    <t>2x04</t>
  </si>
  <si>
    <t>JP17</t>
  </si>
  <si>
    <t>JP14, JP15, JP16</t>
  </si>
  <si>
    <t>1x04</t>
  </si>
  <si>
    <t>Resistor</t>
  </si>
  <si>
    <t>Capacitor</t>
  </si>
  <si>
    <t>Capacitor, polarized</t>
  </si>
  <si>
    <t>Inductor</t>
  </si>
  <si>
    <t>Maxim</t>
  </si>
  <si>
    <t>S4, S5, S6</t>
  </si>
  <si>
    <t>Switch SPST-NO</t>
  </si>
  <si>
    <t>SKHHBWA010</t>
  </si>
  <si>
    <t>Kemet</t>
  </si>
  <si>
    <t>WELWYN</t>
  </si>
  <si>
    <t>Vishay</t>
  </si>
  <si>
    <t>ALPS</t>
  </si>
  <si>
    <t>R17</t>
  </si>
  <si>
    <t>R18</t>
  </si>
  <si>
    <t>R22</t>
  </si>
  <si>
    <t>R9,R23, R24, R25</t>
  </si>
  <si>
    <t>Resistor, LED, 12V</t>
  </si>
  <si>
    <t>Resistor, LED, 5V</t>
  </si>
  <si>
    <t>Resistor, LED, 3.3V</t>
  </si>
  <si>
    <t>Resistor, LED, 1.8V</t>
  </si>
  <si>
    <t>5k6</t>
  </si>
  <si>
    <t>2k2</t>
  </si>
  <si>
    <t>820R</t>
  </si>
  <si>
    <t>56R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</si>
</sst>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-* #,##0.0000\ &quot;€&quot;_-;\-* #,##0.0000\ &quot;€&quot;_-;_-* &quot;-&quot;??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/>
    <xf numFmtId="0" fontId="4" fillId="4" borderId="0" xfId="0" applyFont="1" applyFill="1" applyAlignment="1"/>
    <xf numFmtId="164" fontId="0" fillId="4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 vertical="center"/>
    </xf>
    <xf numFmtId="0" fontId="0" fillId="2" borderId="0" xfId="0" applyFill="1"/>
    <xf numFmtId="49" fontId="1" fillId="3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Fill="1" applyBorder="1"/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0.5703125" bestFit="1" customWidth="1"/>
    <col min="2" max="2" width="8.7109375" style="6" bestFit="1" customWidth="1"/>
    <col min="3" max="3" width="27.140625" bestFit="1" customWidth="1"/>
    <col min="4" max="4" width="10.140625" bestFit="1" customWidth="1"/>
    <col min="5" max="5" width="7.140625" bestFit="1" customWidth="1"/>
    <col min="6" max="6" width="7.5703125" bestFit="1" customWidth="1"/>
    <col min="7" max="7" width="15" style="23" bestFit="1" customWidth="1"/>
    <col min="8" max="8" width="29.7109375" bestFit="1" customWidth="1"/>
    <col min="9" max="9" width="17.28515625" bestFit="1" customWidth="1"/>
    <col min="10" max="10" width="19" style="4" customWidth="1"/>
    <col min="11" max="11" width="8.5703125" style="6" bestFit="1" customWidth="1"/>
    <col min="12" max="12" width="27.42578125" bestFit="1" customWidth="1"/>
    <col min="13" max="13" width="11.140625" bestFit="1" customWidth="1"/>
    <col min="14" max="14" width="11.7109375" style="6" bestFit="1" customWidth="1"/>
  </cols>
  <sheetData>
    <row r="1" spans="1:14" s="29" customFormat="1" ht="20.100000000000001" customHeight="1" x14ac:dyDescent="0.25">
      <c r="A1" s="8" t="s">
        <v>0</v>
      </c>
      <c r="B1" s="8" t="s">
        <v>1</v>
      </c>
      <c r="C1" s="8" t="s">
        <v>0</v>
      </c>
      <c r="D1" s="8" t="s">
        <v>2</v>
      </c>
      <c r="E1" s="8" t="s">
        <v>3</v>
      </c>
      <c r="F1" s="8" t="s">
        <v>4</v>
      </c>
      <c r="G1" s="20" t="s">
        <v>5</v>
      </c>
      <c r="H1" s="8" t="s">
        <v>6</v>
      </c>
      <c r="I1" s="8" t="s">
        <v>7</v>
      </c>
      <c r="J1" s="8" t="s">
        <v>8</v>
      </c>
      <c r="K1" s="8" t="s">
        <v>52</v>
      </c>
      <c r="L1" s="8" t="s">
        <v>53</v>
      </c>
      <c r="M1" s="8" t="s">
        <v>49</v>
      </c>
      <c r="N1" s="8" t="s">
        <v>50</v>
      </c>
    </row>
    <row r="2" spans="1:14" ht="18.75" x14ac:dyDescent="0.3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19"/>
      <c r="N2" s="9">
        <f>SUM(N3:N51)</f>
        <v>36.798999999999999</v>
      </c>
    </row>
    <row r="3" spans="1:14" s="17" customFormat="1" ht="15" customHeight="1" x14ac:dyDescent="0.25">
      <c r="A3" s="15"/>
      <c r="B3" s="25">
        <v>3</v>
      </c>
      <c r="C3" s="16" t="s">
        <v>72</v>
      </c>
      <c r="D3" s="15" t="s">
        <v>14</v>
      </c>
      <c r="E3" s="15"/>
      <c r="F3" s="15"/>
      <c r="G3" s="6" t="s">
        <v>127</v>
      </c>
      <c r="H3" s="2" t="s">
        <v>18</v>
      </c>
      <c r="I3" s="15"/>
      <c r="J3" s="15" t="s">
        <v>45</v>
      </c>
      <c r="K3" s="1">
        <v>1901652</v>
      </c>
      <c r="L3" s="15"/>
      <c r="M3" s="18">
        <v>1.39</v>
      </c>
      <c r="N3" s="11">
        <f t="shared" ref="N3:N13" si="0">B3*M3</f>
        <v>4.17</v>
      </c>
    </row>
    <row r="4" spans="1:14" s="17" customFormat="1" ht="15" customHeight="1" x14ac:dyDescent="0.25">
      <c r="A4" s="15"/>
      <c r="B4" s="25">
        <v>6</v>
      </c>
      <c r="C4" s="16" t="s">
        <v>68</v>
      </c>
      <c r="D4" s="15" t="s">
        <v>46</v>
      </c>
      <c r="E4" s="15"/>
      <c r="F4" s="15"/>
      <c r="G4" s="22" t="s">
        <v>70</v>
      </c>
      <c r="H4" s="16" t="s">
        <v>147</v>
      </c>
      <c r="I4" s="15"/>
      <c r="J4" s="6" t="s">
        <v>47</v>
      </c>
      <c r="K4" s="6">
        <v>9697063</v>
      </c>
      <c r="L4" s="15"/>
      <c r="M4" s="18">
        <v>0.19900000000000001</v>
      </c>
      <c r="N4" s="11">
        <f t="shared" si="0"/>
        <v>1.194</v>
      </c>
    </row>
    <row r="5" spans="1:14" s="17" customFormat="1" ht="15" customHeight="1" x14ac:dyDescent="0.25">
      <c r="A5" s="15"/>
      <c r="B5" s="26">
        <v>7</v>
      </c>
      <c r="C5" s="4" t="s">
        <v>83</v>
      </c>
      <c r="D5" s="6" t="s">
        <v>82</v>
      </c>
      <c r="E5" s="15"/>
      <c r="F5" s="15"/>
      <c r="G5" s="22" t="s">
        <v>71</v>
      </c>
      <c r="H5" s="16" t="s">
        <v>146</v>
      </c>
      <c r="I5" s="15" t="s">
        <v>48</v>
      </c>
      <c r="J5" s="15"/>
      <c r="K5" s="6">
        <v>1759265</v>
      </c>
      <c r="L5" s="15"/>
      <c r="M5" s="18">
        <v>1.0999999999999999E-2</v>
      </c>
      <c r="N5" s="11">
        <f t="shared" si="0"/>
        <v>7.6999999999999999E-2</v>
      </c>
    </row>
    <row r="6" spans="1:14" s="17" customFormat="1" ht="15" customHeight="1" x14ac:dyDescent="0.25">
      <c r="A6" s="15"/>
      <c r="B6" s="6">
        <v>4</v>
      </c>
      <c r="C6" t="s">
        <v>84</v>
      </c>
      <c r="D6" s="6" t="s">
        <v>69</v>
      </c>
      <c r="E6" s="15"/>
      <c r="F6" s="15"/>
      <c r="G6" s="22" t="s">
        <v>71</v>
      </c>
      <c r="H6" s="16" t="s">
        <v>146</v>
      </c>
      <c r="I6" s="15" t="s">
        <v>153</v>
      </c>
      <c r="J6" s="15"/>
      <c r="K6" s="6">
        <v>1414662</v>
      </c>
      <c r="L6" s="15"/>
      <c r="M6" s="18">
        <v>2.1000000000000001E-2</v>
      </c>
      <c r="N6" s="11">
        <f t="shared" si="0"/>
        <v>8.4000000000000005E-2</v>
      </c>
    </row>
    <row r="7" spans="1:14" s="17" customFormat="1" ht="15" customHeight="1" x14ac:dyDescent="0.25">
      <c r="A7" s="15"/>
      <c r="B7" s="25">
        <v>1</v>
      </c>
      <c r="C7" s="16" t="s">
        <v>75</v>
      </c>
      <c r="D7" s="15" t="s">
        <v>66</v>
      </c>
      <c r="E7" s="15"/>
      <c r="F7" s="15"/>
      <c r="G7" s="22" t="s">
        <v>14</v>
      </c>
      <c r="H7" s="16" t="s">
        <v>65</v>
      </c>
      <c r="I7" s="15" t="s">
        <v>48</v>
      </c>
      <c r="J7" s="15"/>
      <c r="K7" s="6">
        <v>1737246</v>
      </c>
      <c r="L7" s="15"/>
      <c r="M7" s="18">
        <v>0.64900000000000002</v>
      </c>
      <c r="N7" s="11">
        <f t="shared" si="0"/>
        <v>0.64900000000000002</v>
      </c>
    </row>
    <row r="8" spans="1:14" s="17" customFormat="1" ht="15" customHeight="1" x14ac:dyDescent="0.25">
      <c r="A8" s="15"/>
      <c r="B8" s="25">
        <v>5</v>
      </c>
      <c r="C8" s="16" t="s">
        <v>74</v>
      </c>
      <c r="D8" s="15" t="s">
        <v>73</v>
      </c>
      <c r="E8" s="24">
        <v>0.01</v>
      </c>
      <c r="F8" s="15"/>
      <c r="G8" s="22" t="s">
        <v>71</v>
      </c>
      <c r="H8" s="16" t="s">
        <v>145</v>
      </c>
      <c r="I8" s="15" t="s">
        <v>154</v>
      </c>
      <c r="J8" s="15"/>
      <c r="K8" s="6">
        <v>1099816</v>
      </c>
      <c r="L8" s="15"/>
      <c r="M8" s="6">
        <v>5.8000000000000003E-2</v>
      </c>
      <c r="N8" s="11">
        <f t="shared" si="0"/>
        <v>0.29000000000000004</v>
      </c>
    </row>
    <row r="9" spans="1:14" s="17" customFormat="1" ht="15" customHeight="1" x14ac:dyDescent="0.25">
      <c r="A9" s="15"/>
      <c r="B9" s="26">
        <v>1</v>
      </c>
      <c r="C9" s="4" t="s">
        <v>77</v>
      </c>
      <c r="D9" s="6" t="s">
        <v>78</v>
      </c>
      <c r="E9" s="24"/>
      <c r="F9" s="15"/>
      <c r="G9" s="22" t="s">
        <v>14</v>
      </c>
      <c r="H9" s="16" t="s">
        <v>81</v>
      </c>
      <c r="I9" s="15"/>
      <c r="J9" s="15" t="s">
        <v>129</v>
      </c>
      <c r="K9" s="15">
        <v>1524006</v>
      </c>
      <c r="L9" s="15"/>
      <c r="M9" s="6">
        <v>0.86699999999999999</v>
      </c>
      <c r="N9" s="11">
        <f t="shared" si="0"/>
        <v>0.86699999999999999</v>
      </c>
    </row>
    <row r="10" spans="1:14" s="17" customFormat="1" ht="15" customHeight="1" x14ac:dyDescent="0.25">
      <c r="A10" s="15"/>
      <c r="B10" s="26">
        <v>1</v>
      </c>
      <c r="C10" s="4" t="s">
        <v>79</v>
      </c>
      <c r="D10" s="6" t="s">
        <v>80</v>
      </c>
      <c r="E10" s="24"/>
      <c r="F10" s="15"/>
      <c r="G10" s="22" t="s">
        <v>14</v>
      </c>
      <c r="H10" s="16" t="s">
        <v>81</v>
      </c>
      <c r="I10" s="15"/>
      <c r="J10" s="15" t="s">
        <v>130</v>
      </c>
      <c r="K10" s="15">
        <v>1524007</v>
      </c>
      <c r="L10" s="15"/>
      <c r="M10" s="27">
        <v>0.94199999999999995</v>
      </c>
      <c r="N10" s="11">
        <f t="shared" si="0"/>
        <v>0.94199999999999995</v>
      </c>
    </row>
    <row r="11" spans="1:14" s="17" customFormat="1" ht="15" customHeight="1" x14ac:dyDescent="0.25">
      <c r="A11" s="15"/>
      <c r="B11" s="6">
        <v>1</v>
      </c>
      <c r="C11" t="s">
        <v>86</v>
      </c>
      <c r="D11" s="6" t="s">
        <v>88</v>
      </c>
      <c r="E11" s="24" t="s">
        <v>87</v>
      </c>
      <c r="F11" s="15"/>
      <c r="G11" s="22" t="s">
        <v>71</v>
      </c>
      <c r="H11" s="16" t="s">
        <v>148</v>
      </c>
      <c r="I11" s="15"/>
      <c r="J11" s="15"/>
      <c r="K11" s="6">
        <v>2292459</v>
      </c>
      <c r="L11" s="15"/>
      <c r="M11" s="18">
        <v>4.2999999999999997E-2</v>
      </c>
      <c r="N11" s="11">
        <f t="shared" si="0"/>
        <v>4.2999999999999997E-2</v>
      </c>
    </row>
    <row r="12" spans="1:14" s="17" customFormat="1" ht="15" customHeight="1" x14ac:dyDescent="0.25">
      <c r="A12" s="15"/>
      <c r="B12" s="6">
        <v>3</v>
      </c>
      <c r="C12" t="s">
        <v>89</v>
      </c>
      <c r="D12" s="6" t="s">
        <v>90</v>
      </c>
      <c r="E12" s="24"/>
      <c r="F12" s="15"/>
      <c r="G12" s="23" t="s">
        <v>131</v>
      </c>
      <c r="H12" s="4" t="s">
        <v>132</v>
      </c>
      <c r="I12" s="6" t="s">
        <v>133</v>
      </c>
      <c r="J12" s="6" t="s">
        <v>134</v>
      </c>
      <c r="K12" s="6">
        <v>1757984</v>
      </c>
      <c r="L12" s="6" t="s">
        <v>14</v>
      </c>
      <c r="M12" s="28">
        <v>1.7999999999999999E-2</v>
      </c>
      <c r="N12" s="11">
        <f t="shared" si="0"/>
        <v>5.3999999999999992E-2</v>
      </c>
    </row>
    <row r="13" spans="1:14" s="17" customFormat="1" ht="15" customHeight="1" x14ac:dyDescent="0.25">
      <c r="A13" s="15"/>
      <c r="B13" s="6">
        <v>1</v>
      </c>
      <c r="C13" t="s">
        <v>92</v>
      </c>
      <c r="D13" s="6" t="s">
        <v>93</v>
      </c>
      <c r="E13" s="24">
        <v>0.01</v>
      </c>
      <c r="F13" s="15"/>
      <c r="G13" s="22" t="s">
        <v>71</v>
      </c>
      <c r="H13" s="16" t="s">
        <v>145</v>
      </c>
      <c r="I13" s="15" t="s">
        <v>155</v>
      </c>
      <c r="J13" s="15"/>
      <c r="K13" s="15">
        <v>2139046</v>
      </c>
      <c r="L13" s="15"/>
      <c r="M13" s="28">
        <v>8.0000000000000002E-3</v>
      </c>
      <c r="N13" s="11">
        <f t="shared" si="0"/>
        <v>8.0000000000000002E-3</v>
      </c>
    </row>
    <row r="14" spans="1:14" s="17" customFormat="1" ht="15" customHeight="1" x14ac:dyDescent="0.25">
      <c r="A14" s="15"/>
      <c r="B14" s="6">
        <v>2</v>
      </c>
      <c r="C14" t="s">
        <v>97</v>
      </c>
      <c r="D14" s="6" t="s">
        <v>98</v>
      </c>
      <c r="E14" s="24">
        <v>0.01</v>
      </c>
      <c r="F14" s="15"/>
      <c r="G14" s="22" t="s">
        <v>71</v>
      </c>
      <c r="H14" s="16" t="s">
        <v>145</v>
      </c>
      <c r="I14" s="15"/>
      <c r="J14" s="15"/>
      <c r="K14" s="15">
        <v>1099798</v>
      </c>
      <c r="L14" s="15"/>
      <c r="M14" s="18">
        <v>1.4999999999999999E-2</v>
      </c>
      <c r="N14" s="11">
        <f t="shared" ref="N14:N15" si="1">B14*M14</f>
        <v>0.03</v>
      </c>
    </row>
    <row r="15" spans="1:14" s="17" customFormat="1" ht="15" customHeight="1" x14ac:dyDescent="0.25">
      <c r="A15" s="15"/>
      <c r="B15" s="6">
        <v>1</v>
      </c>
      <c r="C15" t="s">
        <v>99</v>
      </c>
      <c r="D15" s="6" t="s">
        <v>100</v>
      </c>
      <c r="E15" s="24">
        <v>0.01</v>
      </c>
      <c r="F15" s="15"/>
      <c r="G15" s="22" t="s">
        <v>71</v>
      </c>
      <c r="H15" s="16" t="s">
        <v>145</v>
      </c>
      <c r="I15" s="15"/>
      <c r="J15" s="15"/>
      <c r="K15" s="15">
        <v>2141459</v>
      </c>
      <c r="L15" s="15"/>
      <c r="M15" s="18">
        <v>2.5999999999999999E-2</v>
      </c>
      <c r="N15" s="11">
        <f t="shared" si="1"/>
        <v>2.5999999999999999E-2</v>
      </c>
    </row>
    <row r="16" spans="1:14" s="17" customFormat="1" ht="15" customHeight="1" x14ac:dyDescent="0.25">
      <c r="A16" s="15"/>
      <c r="B16" s="6">
        <v>3</v>
      </c>
      <c r="C16" t="s">
        <v>101</v>
      </c>
      <c r="D16" s="6" t="s">
        <v>115</v>
      </c>
      <c r="E16" s="24">
        <v>0.01</v>
      </c>
      <c r="F16" s="15"/>
      <c r="G16" s="22" t="s">
        <v>71</v>
      </c>
      <c r="H16" s="16" t="s">
        <v>145</v>
      </c>
      <c r="I16" s="15"/>
      <c r="J16" s="15"/>
      <c r="K16" s="15">
        <v>1887253</v>
      </c>
      <c r="L16" s="15"/>
      <c r="M16" s="18">
        <v>6.2E-2</v>
      </c>
      <c r="N16" s="11">
        <f t="shared" ref="N16:N27" si="2">B16*M16</f>
        <v>0.186</v>
      </c>
    </row>
    <row r="17" spans="1:14" s="17" customFormat="1" ht="15" customHeight="1" x14ac:dyDescent="0.25">
      <c r="A17" s="15"/>
      <c r="B17" s="6">
        <v>2</v>
      </c>
      <c r="C17" t="s">
        <v>102</v>
      </c>
      <c r="D17" s="6" t="s">
        <v>103</v>
      </c>
      <c r="E17" s="24">
        <v>0.01</v>
      </c>
      <c r="F17" s="15"/>
      <c r="G17" s="22" t="s">
        <v>71</v>
      </c>
      <c r="H17" s="16" t="s">
        <v>145</v>
      </c>
      <c r="I17" s="15"/>
      <c r="J17" s="15"/>
      <c r="K17" s="15">
        <v>1500696</v>
      </c>
      <c r="L17" s="15"/>
      <c r="M17" s="15">
        <v>4.8000000000000001E-2</v>
      </c>
      <c r="N17" s="11">
        <f t="shared" si="2"/>
        <v>9.6000000000000002E-2</v>
      </c>
    </row>
    <row r="18" spans="1:14" s="17" customFormat="1" ht="15" customHeight="1" x14ac:dyDescent="0.25">
      <c r="A18" s="15"/>
      <c r="B18" s="6">
        <v>1</v>
      </c>
      <c r="C18" t="s">
        <v>104</v>
      </c>
      <c r="D18" s="6" t="s">
        <v>105</v>
      </c>
      <c r="E18" s="24">
        <v>0.01</v>
      </c>
      <c r="F18" s="15"/>
      <c r="G18" s="22" t="s">
        <v>71</v>
      </c>
      <c r="H18" s="16" t="s">
        <v>145</v>
      </c>
      <c r="I18" s="15"/>
      <c r="J18" s="15"/>
      <c r="K18" s="15">
        <v>1612522</v>
      </c>
      <c r="L18" s="15"/>
      <c r="M18" s="18">
        <v>3.2000000000000001E-2</v>
      </c>
      <c r="N18" s="11">
        <f t="shared" si="2"/>
        <v>3.2000000000000001E-2</v>
      </c>
    </row>
    <row r="19" spans="1:14" s="17" customFormat="1" ht="15" customHeight="1" x14ac:dyDescent="0.25">
      <c r="A19" s="15"/>
      <c r="B19" s="6">
        <v>1</v>
      </c>
      <c r="C19" t="s">
        <v>107</v>
      </c>
      <c r="D19" s="6" t="s">
        <v>116</v>
      </c>
      <c r="E19" s="24" t="s">
        <v>111</v>
      </c>
      <c r="F19" s="15"/>
      <c r="G19" s="22" t="s">
        <v>71</v>
      </c>
      <c r="H19" s="16" t="s">
        <v>145</v>
      </c>
      <c r="I19" s="15"/>
      <c r="J19" s="15"/>
      <c r="K19" s="15">
        <v>2008313</v>
      </c>
      <c r="L19" s="15"/>
      <c r="M19" s="18">
        <v>0.189</v>
      </c>
      <c r="N19" s="18">
        <f t="shared" si="2"/>
        <v>0.189</v>
      </c>
    </row>
    <row r="20" spans="1:14" s="17" customFormat="1" ht="15" customHeight="1" x14ac:dyDescent="0.25">
      <c r="A20" s="15"/>
      <c r="B20" s="6">
        <v>1</v>
      </c>
      <c r="C20" t="s">
        <v>108</v>
      </c>
      <c r="D20" s="6" t="s">
        <v>117</v>
      </c>
      <c r="E20" s="24" t="s">
        <v>111</v>
      </c>
      <c r="F20" s="15"/>
      <c r="G20" s="22" t="s">
        <v>71</v>
      </c>
      <c r="H20" s="16" t="s">
        <v>145</v>
      </c>
      <c r="I20" s="15"/>
      <c r="J20" s="15"/>
      <c r="K20" s="15">
        <v>1653282</v>
      </c>
      <c r="L20" s="15"/>
      <c r="M20" s="18">
        <v>0.10199999999999999</v>
      </c>
      <c r="N20" s="18">
        <f t="shared" si="2"/>
        <v>0.10199999999999999</v>
      </c>
    </row>
    <row r="21" spans="1:14" s="17" customFormat="1" ht="15" customHeight="1" x14ac:dyDescent="0.25">
      <c r="A21" s="15"/>
      <c r="B21" s="6">
        <v>1</v>
      </c>
      <c r="C21" t="s">
        <v>94</v>
      </c>
      <c r="D21" s="6" t="s">
        <v>112</v>
      </c>
      <c r="E21" s="24" t="s">
        <v>111</v>
      </c>
      <c r="F21" s="15"/>
      <c r="G21" s="22" t="s">
        <v>71</v>
      </c>
      <c r="H21" s="16" t="s">
        <v>145</v>
      </c>
      <c r="I21" s="15"/>
      <c r="J21" s="15"/>
      <c r="K21" s="15">
        <v>1653252</v>
      </c>
      <c r="L21" s="15"/>
      <c r="M21" s="18">
        <v>0.10199999999999999</v>
      </c>
      <c r="N21" s="18">
        <f t="shared" si="2"/>
        <v>0.10199999999999999</v>
      </c>
    </row>
    <row r="22" spans="1:14" s="17" customFormat="1" ht="15" customHeight="1" x14ac:dyDescent="0.25">
      <c r="A22" s="15"/>
      <c r="B22" s="6">
        <v>1</v>
      </c>
      <c r="C22" t="s">
        <v>95</v>
      </c>
      <c r="D22" s="6" t="s">
        <v>113</v>
      </c>
      <c r="E22" s="24" t="s">
        <v>111</v>
      </c>
      <c r="F22" s="15"/>
      <c r="G22" s="22" t="s">
        <v>71</v>
      </c>
      <c r="H22" s="16" t="s">
        <v>145</v>
      </c>
      <c r="I22" s="15"/>
      <c r="J22" s="15"/>
      <c r="K22" s="15">
        <v>1506115</v>
      </c>
      <c r="L22" s="15"/>
      <c r="M22" s="18">
        <v>0.20399999999999999</v>
      </c>
      <c r="N22" s="18">
        <f t="shared" si="2"/>
        <v>0.20399999999999999</v>
      </c>
    </row>
    <row r="23" spans="1:14" s="17" customFormat="1" ht="15" customHeight="1" x14ac:dyDescent="0.25">
      <c r="A23" s="15"/>
      <c r="B23" s="6">
        <v>1</v>
      </c>
      <c r="C23" t="s">
        <v>96</v>
      </c>
      <c r="D23" s="6" t="s">
        <v>114</v>
      </c>
      <c r="E23" s="24" t="s">
        <v>111</v>
      </c>
      <c r="F23" s="15"/>
      <c r="G23" s="22" t="s">
        <v>71</v>
      </c>
      <c r="H23" s="16" t="s">
        <v>145</v>
      </c>
      <c r="I23" s="15"/>
      <c r="J23" s="15"/>
      <c r="K23" s="15">
        <v>1653312</v>
      </c>
      <c r="L23" s="15"/>
      <c r="M23" s="18">
        <v>0.10199999999999999</v>
      </c>
      <c r="N23" s="18">
        <f t="shared" si="2"/>
        <v>0.10199999999999999</v>
      </c>
    </row>
    <row r="24" spans="1:14" s="17" customFormat="1" ht="15" customHeight="1" x14ac:dyDescent="0.25">
      <c r="A24" s="15"/>
      <c r="B24" s="6">
        <v>1</v>
      </c>
      <c r="C24" t="s">
        <v>109</v>
      </c>
      <c r="D24" s="6" t="s">
        <v>110</v>
      </c>
      <c r="E24" s="24">
        <v>0.01</v>
      </c>
      <c r="F24" s="15"/>
      <c r="G24" s="22" t="s">
        <v>71</v>
      </c>
      <c r="H24" s="16" t="s">
        <v>145</v>
      </c>
      <c r="I24" s="15"/>
      <c r="J24" s="15"/>
      <c r="K24" s="15">
        <v>1400387</v>
      </c>
      <c r="L24" s="15"/>
      <c r="M24" s="18">
        <v>2.3E-2</v>
      </c>
      <c r="N24" s="11">
        <f t="shared" si="2"/>
        <v>2.3E-2</v>
      </c>
    </row>
    <row r="25" spans="1:14" s="17" customFormat="1" ht="15" customHeight="1" x14ac:dyDescent="0.25">
      <c r="A25" s="15"/>
      <c r="B25" s="6">
        <v>4</v>
      </c>
      <c r="C25" t="s">
        <v>160</v>
      </c>
      <c r="D25" s="6" t="s">
        <v>165</v>
      </c>
      <c r="E25" s="24">
        <v>0.01</v>
      </c>
      <c r="F25" s="15"/>
      <c r="G25" s="22" t="s">
        <v>71</v>
      </c>
      <c r="H25" s="16" t="s">
        <v>161</v>
      </c>
      <c r="I25" s="15"/>
      <c r="J25" s="15"/>
      <c r="K25" s="15">
        <v>1500725</v>
      </c>
      <c r="L25" s="15"/>
      <c r="M25" s="18">
        <v>4.2000000000000003E-2</v>
      </c>
      <c r="N25" s="18">
        <f t="shared" si="2"/>
        <v>0.16800000000000001</v>
      </c>
    </row>
    <row r="26" spans="1:14" s="17" customFormat="1" ht="15" customHeight="1" x14ac:dyDescent="0.25">
      <c r="A26" s="15"/>
      <c r="B26" s="6">
        <v>1</v>
      </c>
      <c r="C26" t="s">
        <v>157</v>
      </c>
      <c r="D26" s="6" t="s">
        <v>166</v>
      </c>
      <c r="E26" s="24">
        <v>0.01</v>
      </c>
      <c r="F26" s="15"/>
      <c r="G26" s="22" t="s">
        <v>71</v>
      </c>
      <c r="H26" s="16" t="s">
        <v>162</v>
      </c>
      <c r="I26" s="15"/>
      <c r="J26" s="15"/>
      <c r="K26" s="15">
        <v>1500692</v>
      </c>
      <c r="L26" s="15"/>
      <c r="M26" s="18">
        <v>0.252</v>
      </c>
      <c r="N26" s="18">
        <f t="shared" si="2"/>
        <v>0.252</v>
      </c>
    </row>
    <row r="27" spans="1:14" s="17" customFormat="1" ht="15" customHeight="1" x14ac:dyDescent="0.25">
      <c r="A27" s="15"/>
      <c r="B27" s="6">
        <v>1</v>
      </c>
      <c r="C27" t="s">
        <v>158</v>
      </c>
      <c r="D27" s="6" t="s">
        <v>167</v>
      </c>
      <c r="E27" s="24">
        <v>0.01</v>
      </c>
      <c r="F27" s="15"/>
      <c r="G27" s="22" t="s">
        <v>71</v>
      </c>
      <c r="H27" s="16" t="s">
        <v>163</v>
      </c>
      <c r="I27" s="15"/>
      <c r="J27" s="15"/>
      <c r="K27" s="15">
        <v>1100314</v>
      </c>
      <c r="L27" s="15"/>
      <c r="M27" s="18">
        <v>2.1999999999999999E-2</v>
      </c>
      <c r="N27" s="18">
        <f t="shared" si="2"/>
        <v>2.1999999999999999E-2</v>
      </c>
    </row>
    <row r="28" spans="1:14" s="17" customFormat="1" ht="15" customHeight="1" x14ac:dyDescent="0.25">
      <c r="A28" s="15"/>
      <c r="B28" s="6">
        <v>1</v>
      </c>
      <c r="C28" t="s">
        <v>159</v>
      </c>
      <c r="D28" s="6" t="s">
        <v>168</v>
      </c>
      <c r="E28" s="24">
        <v>0.01</v>
      </c>
      <c r="F28" s="15"/>
      <c r="G28" s="22" t="s">
        <v>71</v>
      </c>
      <c r="H28" s="16" t="s">
        <v>164</v>
      </c>
      <c r="I28" s="15"/>
      <c r="J28" s="15"/>
      <c r="K28" s="15">
        <v>1500723</v>
      </c>
      <c r="L28" s="15"/>
      <c r="M28" s="18">
        <v>7.8E-2</v>
      </c>
      <c r="N28" s="11">
        <f>B24*M28</f>
        <v>7.8E-2</v>
      </c>
    </row>
    <row r="29" spans="1:14" s="17" customFormat="1" ht="15" customHeight="1" x14ac:dyDescent="0.25">
      <c r="A29" s="15"/>
      <c r="B29" s="6">
        <v>3</v>
      </c>
      <c r="C29" t="s">
        <v>150</v>
      </c>
      <c r="D29" s="15" t="s">
        <v>14</v>
      </c>
      <c r="E29" s="24"/>
      <c r="F29" s="15"/>
      <c r="G29" s="22" t="s">
        <v>14</v>
      </c>
      <c r="H29" s="2" t="s">
        <v>151</v>
      </c>
      <c r="I29" s="6" t="s">
        <v>156</v>
      </c>
      <c r="J29" s="6" t="s">
        <v>152</v>
      </c>
      <c r="K29" s="6">
        <v>2056816</v>
      </c>
      <c r="L29" s="15"/>
      <c r="M29" s="18">
        <v>0.16200000000000001</v>
      </c>
      <c r="N29" s="11">
        <f>B25*M29</f>
        <v>0.64800000000000002</v>
      </c>
    </row>
    <row r="30" spans="1:14" x14ac:dyDescent="0.25">
      <c r="B30" s="6">
        <v>4</v>
      </c>
      <c r="C30" t="s">
        <v>85</v>
      </c>
      <c r="D30" s="6" t="s">
        <v>59</v>
      </c>
      <c r="E30" s="6" t="s">
        <v>60</v>
      </c>
      <c r="F30" s="6"/>
      <c r="G30" s="23" t="s">
        <v>71</v>
      </c>
      <c r="H30" t="s">
        <v>58</v>
      </c>
      <c r="I30" s="6" t="s">
        <v>61</v>
      </c>
      <c r="J30" s="6"/>
      <c r="K30" s="6">
        <v>1685056</v>
      </c>
      <c r="L30" s="6"/>
      <c r="M30" s="6">
        <v>0.626</v>
      </c>
      <c r="N30" s="11">
        <f t="shared" ref="N30:N38" si="3">B30*M30</f>
        <v>2.504</v>
      </c>
    </row>
    <row r="31" spans="1:14" x14ac:dyDescent="0.25">
      <c r="B31" s="26">
        <v>4</v>
      </c>
      <c r="C31" s="4" t="s">
        <v>76</v>
      </c>
      <c r="D31" s="6" t="s">
        <v>59</v>
      </c>
      <c r="E31" s="6" t="s">
        <v>60</v>
      </c>
      <c r="F31" s="6"/>
      <c r="G31" s="23" t="s">
        <v>71</v>
      </c>
      <c r="H31" t="s">
        <v>62</v>
      </c>
      <c r="I31" s="6" t="s">
        <v>61</v>
      </c>
      <c r="J31" s="6"/>
      <c r="K31" s="6">
        <v>1685055</v>
      </c>
      <c r="L31" s="6"/>
      <c r="M31" s="6">
        <v>0.626</v>
      </c>
      <c r="N31" s="11">
        <f t="shared" si="3"/>
        <v>2.504</v>
      </c>
    </row>
    <row r="32" spans="1:14" x14ac:dyDescent="0.25">
      <c r="B32" s="6">
        <v>2</v>
      </c>
      <c r="C32" t="s">
        <v>137</v>
      </c>
      <c r="D32" s="6" t="s">
        <v>17</v>
      </c>
      <c r="E32" s="6"/>
      <c r="F32" s="6"/>
      <c r="G32" s="23" t="s">
        <v>14</v>
      </c>
      <c r="H32" t="s">
        <v>19</v>
      </c>
      <c r="I32" s="6"/>
      <c r="J32" s="6"/>
      <c r="K32" s="6">
        <v>1593425</v>
      </c>
      <c r="L32" s="6"/>
      <c r="M32" s="10">
        <v>0.67100000000000004</v>
      </c>
      <c r="N32" s="11">
        <f t="shared" si="3"/>
        <v>1.3420000000000001</v>
      </c>
    </row>
    <row r="33" spans="1:14" x14ac:dyDescent="0.25">
      <c r="B33" s="6">
        <v>2</v>
      </c>
      <c r="C33" t="s">
        <v>138</v>
      </c>
      <c r="D33" s="6" t="s">
        <v>17</v>
      </c>
      <c r="E33" s="6"/>
      <c r="F33" s="6"/>
      <c r="G33" s="23" t="s">
        <v>14</v>
      </c>
      <c r="H33" t="s">
        <v>20</v>
      </c>
      <c r="I33" s="6"/>
      <c r="J33" s="6"/>
      <c r="K33" s="6">
        <v>1593472</v>
      </c>
      <c r="L33" s="6"/>
      <c r="M33" s="10">
        <v>0.91800000000000004</v>
      </c>
      <c r="N33" s="11">
        <f t="shared" si="3"/>
        <v>1.8360000000000001</v>
      </c>
    </row>
    <row r="34" spans="1:14" x14ac:dyDescent="0.25">
      <c r="B34" s="6">
        <v>5</v>
      </c>
      <c r="C34" t="s">
        <v>140</v>
      </c>
      <c r="D34" s="6" t="s">
        <v>139</v>
      </c>
      <c r="E34" s="6"/>
      <c r="F34" s="6"/>
      <c r="G34" s="23" t="s">
        <v>14</v>
      </c>
      <c r="H34" t="s">
        <v>19</v>
      </c>
      <c r="J34"/>
      <c r="K34" s="6">
        <v>1022245</v>
      </c>
      <c r="M34" s="6">
        <v>0.113</v>
      </c>
      <c r="N34" s="11">
        <f t="shared" si="3"/>
        <v>0.56500000000000006</v>
      </c>
    </row>
    <row r="35" spans="1:14" x14ac:dyDescent="0.25">
      <c r="B35" s="6">
        <v>1</v>
      </c>
      <c r="C35" t="s">
        <v>142</v>
      </c>
      <c r="D35" s="6" t="s">
        <v>141</v>
      </c>
      <c r="E35" s="6"/>
      <c r="F35" s="6"/>
      <c r="G35" s="23" t="s">
        <v>14</v>
      </c>
      <c r="H35" t="s">
        <v>19</v>
      </c>
      <c r="J35"/>
      <c r="K35" s="6">
        <v>1022233</v>
      </c>
      <c r="M35" s="6">
        <v>0.47699999999999998</v>
      </c>
      <c r="N35" s="6">
        <f t="shared" si="3"/>
        <v>0.47699999999999998</v>
      </c>
    </row>
    <row r="36" spans="1:14" x14ac:dyDescent="0.25">
      <c r="B36" s="6">
        <v>3</v>
      </c>
      <c r="C36" t="s">
        <v>143</v>
      </c>
      <c r="D36" s="6" t="s">
        <v>144</v>
      </c>
      <c r="E36" s="6"/>
      <c r="F36" s="6"/>
      <c r="G36" s="23" t="s">
        <v>14</v>
      </c>
      <c r="H36" t="s">
        <v>19</v>
      </c>
      <c r="J36"/>
      <c r="K36" s="6">
        <v>1022251</v>
      </c>
      <c r="M36" s="6">
        <v>0.22900000000000001</v>
      </c>
      <c r="N36" s="6">
        <f t="shared" si="3"/>
        <v>0.68700000000000006</v>
      </c>
    </row>
    <row r="37" spans="1:14" x14ac:dyDescent="0.25">
      <c r="B37" s="6">
        <v>4</v>
      </c>
      <c r="C37" t="s">
        <v>136</v>
      </c>
      <c r="D37" s="6" t="s">
        <v>14</v>
      </c>
      <c r="E37" s="6"/>
      <c r="F37" s="6"/>
      <c r="G37" s="23" t="s">
        <v>14</v>
      </c>
      <c r="H37" t="s">
        <v>63</v>
      </c>
      <c r="I37" s="6"/>
      <c r="J37" s="6"/>
      <c r="K37" s="6">
        <v>1698950</v>
      </c>
      <c r="L37" s="6"/>
      <c r="M37" s="6">
        <v>0.874</v>
      </c>
      <c r="N37" s="11">
        <f t="shared" si="3"/>
        <v>3.496</v>
      </c>
    </row>
    <row r="38" spans="1:14" x14ac:dyDescent="0.25">
      <c r="B38" s="6">
        <v>4</v>
      </c>
      <c r="C38" t="s">
        <v>135</v>
      </c>
      <c r="D38" s="6" t="s">
        <v>14</v>
      </c>
      <c r="E38" s="6"/>
      <c r="F38" s="6"/>
      <c r="G38" s="23" t="s">
        <v>14</v>
      </c>
      <c r="H38" t="s">
        <v>64</v>
      </c>
      <c r="I38" s="6"/>
      <c r="J38" s="6"/>
      <c r="K38" s="6">
        <v>1698951</v>
      </c>
      <c r="L38" s="6"/>
      <c r="M38" s="6">
        <v>0.874</v>
      </c>
      <c r="N38" s="11">
        <f t="shared" si="3"/>
        <v>3.496</v>
      </c>
    </row>
    <row r="39" spans="1:14" s="2" customFormat="1" ht="18.75" customHeight="1" x14ac:dyDescent="0.25">
      <c r="A39" s="31" t="s">
        <v>43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13"/>
      <c r="N39" s="13"/>
    </row>
    <row r="40" spans="1:14" x14ac:dyDescent="0.25">
      <c r="B40" s="6">
        <v>1</v>
      </c>
      <c r="C40" t="s">
        <v>118</v>
      </c>
      <c r="G40" s="23" t="s">
        <v>119</v>
      </c>
      <c r="H40" t="s">
        <v>41</v>
      </c>
      <c r="J40" s="4" t="s">
        <v>10</v>
      </c>
      <c r="K40" s="6">
        <v>1651880</v>
      </c>
      <c r="M40" s="10">
        <v>0.317</v>
      </c>
      <c r="N40" s="11">
        <f t="shared" ref="N40:N45" si="4">B40*M40</f>
        <v>0.317</v>
      </c>
    </row>
    <row r="41" spans="1:14" x14ac:dyDescent="0.25">
      <c r="B41" s="6">
        <v>1</v>
      </c>
      <c r="C41" t="s">
        <v>121</v>
      </c>
      <c r="G41" s="23" t="s">
        <v>122</v>
      </c>
      <c r="H41" t="s">
        <v>42</v>
      </c>
      <c r="I41" t="s">
        <v>28</v>
      </c>
      <c r="J41" s="4" t="s">
        <v>11</v>
      </c>
      <c r="K41" s="6">
        <v>2075439</v>
      </c>
      <c r="M41" s="10">
        <v>1.03</v>
      </c>
      <c r="N41" s="11">
        <f t="shared" si="4"/>
        <v>1.03</v>
      </c>
    </row>
    <row r="42" spans="1:14" x14ac:dyDescent="0.25">
      <c r="B42" s="6">
        <v>1</v>
      </c>
      <c r="C42" t="s">
        <v>120</v>
      </c>
      <c r="G42" s="23" t="s">
        <v>67</v>
      </c>
      <c r="H42" t="s">
        <v>41</v>
      </c>
      <c r="I42" t="s">
        <v>149</v>
      </c>
      <c r="J42" s="4" t="s">
        <v>12</v>
      </c>
      <c r="K42" s="6" t="s">
        <v>14</v>
      </c>
      <c r="L42" t="s">
        <v>13</v>
      </c>
      <c r="M42" s="10">
        <v>2.02</v>
      </c>
      <c r="N42" s="11">
        <f t="shared" si="4"/>
        <v>2.02</v>
      </c>
    </row>
    <row r="43" spans="1:14" x14ac:dyDescent="0.25">
      <c r="B43" s="6">
        <v>1</v>
      </c>
      <c r="C43" t="s">
        <v>106</v>
      </c>
      <c r="D43" t="s">
        <v>34</v>
      </c>
      <c r="E43" s="12">
        <v>5.0000000000000001E-3</v>
      </c>
      <c r="G43" s="23">
        <v>1206</v>
      </c>
      <c r="H43" t="s">
        <v>40</v>
      </c>
      <c r="I43" t="s">
        <v>32</v>
      </c>
      <c r="J43" s="4" t="s">
        <v>33</v>
      </c>
      <c r="K43" s="6">
        <v>1462291</v>
      </c>
      <c r="M43" s="6">
        <v>0.58099999999999996</v>
      </c>
      <c r="N43" s="11">
        <f t="shared" si="4"/>
        <v>0.58099999999999996</v>
      </c>
    </row>
    <row r="44" spans="1:14" x14ac:dyDescent="0.25">
      <c r="B44" s="6">
        <v>2</v>
      </c>
      <c r="C44" t="s">
        <v>51</v>
      </c>
      <c r="D44" t="s">
        <v>35</v>
      </c>
      <c r="G44" s="23" t="s">
        <v>25</v>
      </c>
      <c r="H44" t="s">
        <v>39</v>
      </c>
      <c r="I44" t="s">
        <v>37</v>
      </c>
      <c r="J44" t="s">
        <v>38</v>
      </c>
      <c r="K44" s="6" t="s">
        <v>14</v>
      </c>
      <c r="L44" t="s">
        <v>36</v>
      </c>
      <c r="M44" s="6">
        <v>0.46</v>
      </c>
      <c r="N44" s="11">
        <f t="shared" si="4"/>
        <v>0.92</v>
      </c>
    </row>
    <row r="45" spans="1:14" x14ac:dyDescent="0.25">
      <c r="B45" s="6">
        <v>1</v>
      </c>
      <c r="C45" t="s">
        <v>91</v>
      </c>
      <c r="G45" s="23" t="s">
        <v>25</v>
      </c>
      <c r="H45" t="s">
        <v>54</v>
      </c>
      <c r="I45" t="s">
        <v>56</v>
      </c>
      <c r="J45" t="s">
        <v>57</v>
      </c>
      <c r="K45">
        <v>1216354</v>
      </c>
      <c r="M45" s="6">
        <v>0.85499999999999998</v>
      </c>
      <c r="N45" s="6">
        <f t="shared" si="4"/>
        <v>0.85499999999999998</v>
      </c>
    </row>
    <row r="46" spans="1:14" x14ac:dyDescent="0.25">
      <c r="B46" s="6">
        <v>1</v>
      </c>
      <c r="G46" s="23" t="s">
        <v>14</v>
      </c>
      <c r="H46" t="s">
        <v>55</v>
      </c>
      <c r="J46"/>
      <c r="M46" s="6"/>
    </row>
    <row r="47" spans="1:14" ht="15.75" x14ac:dyDescent="0.25">
      <c r="A47" s="31" t="s">
        <v>44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14"/>
      <c r="N47" s="14"/>
    </row>
    <row r="48" spans="1:14" x14ac:dyDescent="0.25">
      <c r="B48" s="6">
        <v>1</v>
      </c>
      <c r="C48" t="s">
        <v>125</v>
      </c>
      <c r="G48" s="23" t="s">
        <v>30</v>
      </c>
      <c r="H48" t="s">
        <v>29</v>
      </c>
      <c r="I48" t="s">
        <v>28</v>
      </c>
      <c r="J48" t="s">
        <v>31</v>
      </c>
      <c r="K48" s="6">
        <v>1603422</v>
      </c>
      <c r="M48" s="6">
        <v>0.21</v>
      </c>
      <c r="N48" s="11">
        <f>B48*M48</f>
        <v>0.21</v>
      </c>
    </row>
    <row r="49" spans="1:14" x14ac:dyDescent="0.25">
      <c r="B49" s="6">
        <v>1</v>
      </c>
      <c r="C49" t="s">
        <v>123</v>
      </c>
      <c r="G49" s="23" t="s">
        <v>21</v>
      </c>
      <c r="H49" t="s">
        <v>23</v>
      </c>
      <c r="I49" t="s">
        <v>22</v>
      </c>
      <c r="J49" t="s">
        <v>124</v>
      </c>
      <c r="K49" s="6">
        <v>1781148</v>
      </c>
      <c r="M49" s="10">
        <v>1.81</v>
      </c>
      <c r="N49" s="11">
        <f>B49*M49</f>
        <v>1.81</v>
      </c>
    </row>
    <row r="50" spans="1:14" x14ac:dyDescent="0.25">
      <c r="B50" s="6">
        <v>1</v>
      </c>
      <c r="C50" t="s">
        <v>126</v>
      </c>
      <c r="F50" t="s">
        <v>24</v>
      </c>
      <c r="G50" s="21" t="s">
        <v>25</v>
      </c>
      <c r="H50" t="s">
        <v>26</v>
      </c>
      <c r="J50" s="2" t="s">
        <v>27</v>
      </c>
      <c r="K50" s="6">
        <v>1218535</v>
      </c>
      <c r="M50" s="10">
        <v>0.75900000000000001</v>
      </c>
      <c r="N50" s="11">
        <f>B50*M50</f>
        <v>0.75900000000000001</v>
      </c>
    </row>
    <row r="51" spans="1:14" x14ac:dyDescent="0.25">
      <c r="A51" s="3"/>
      <c r="B51" s="3">
        <v>1</v>
      </c>
      <c r="C51" s="4" t="s">
        <v>128</v>
      </c>
      <c r="D51" s="5" t="s">
        <v>14</v>
      </c>
      <c r="E51" s="5" t="s">
        <v>14</v>
      </c>
      <c r="F51" s="5" t="s">
        <v>14</v>
      </c>
      <c r="H51" t="s">
        <v>15</v>
      </c>
      <c r="J51" s="4" t="s">
        <v>16</v>
      </c>
      <c r="K51" s="6">
        <v>2112367</v>
      </c>
      <c r="M51" s="10">
        <v>0.752</v>
      </c>
      <c r="N51" s="11">
        <f>B51*M51</f>
        <v>0.752</v>
      </c>
    </row>
    <row r="52" spans="1:14" x14ac:dyDescent="0.25">
      <c r="B52" s="3"/>
      <c r="D52" s="4"/>
      <c r="E52" s="7"/>
      <c r="F52" s="7"/>
      <c r="I52" s="6"/>
    </row>
    <row r="53" spans="1:14" x14ac:dyDescent="0.25">
      <c r="B53" s="3"/>
      <c r="D53" s="4"/>
      <c r="E53" s="7"/>
      <c r="F53" s="7"/>
      <c r="I53" s="6"/>
    </row>
  </sheetData>
  <mergeCells count="3">
    <mergeCell ref="A2:L2"/>
    <mergeCell ref="A39:L39"/>
    <mergeCell ref="A47:L4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claudiu.covaci</dc:creator>
  <cp:lastModifiedBy>claudiu.covaci</cp:lastModifiedBy>
  <dcterms:created xsi:type="dcterms:W3CDTF">2013-03-14T10:54:29Z</dcterms:created>
  <dcterms:modified xsi:type="dcterms:W3CDTF">2013-06-05T09:36:45Z</dcterms:modified>
</cp:coreProperties>
</file>