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Work\ThirdCourse15_16\"/>
    </mc:Choice>
  </mc:AlternateContent>
  <bookViews>
    <workbookView xWindow="0" yWindow="0" windowWidth="20490" windowHeight="7755" activeTab="2"/>
  </bookViews>
  <sheets>
    <sheet name="Temp" sheetId="1" r:id="rId1"/>
    <sheet name="3" sheetId="2" r:id="rId2"/>
    <sheet name="1" sheetId="3" r:id="rId3"/>
  </sheets>
  <definedNames>
    <definedName name="solver_adj" localSheetId="2" hidden="1">'1'!$B$8:$F$8</definedName>
    <definedName name="solver_adj" localSheetId="1" hidden="1">'3'!$B$7:$E$7</definedName>
    <definedName name="solver_adj" localSheetId="0" hidden="1">Temp!$K$2:$K$6</definedName>
    <definedName name="solver_cvg" localSheetId="2" hidden="1">0.0001</definedName>
    <definedName name="solver_cvg" localSheetId="1" hidden="1">0.0001</definedName>
    <definedName name="solver_cvg" localSheetId="0" hidden="1">0.0001</definedName>
    <definedName name="solver_drv" localSheetId="2" hidden="1">1</definedName>
    <definedName name="solver_drv" localSheetId="1" hidden="1">1</definedName>
    <definedName name="solver_drv" localSheetId="0" hidden="1">1</definedName>
    <definedName name="solver_eng" localSheetId="2" hidden="1">1</definedName>
    <definedName name="solver_eng" localSheetId="1" hidden="1">1</definedName>
    <definedName name="solver_eng" localSheetId="0" hidden="1">1</definedName>
    <definedName name="solver_est" localSheetId="2" hidden="1">1</definedName>
    <definedName name="solver_est" localSheetId="1" hidden="1">1</definedName>
    <definedName name="solver_est" localSheetId="0" hidden="1">1</definedName>
    <definedName name="solver_itr" localSheetId="2" hidden="1">2147483647</definedName>
    <definedName name="solver_itr" localSheetId="1" hidden="1">2147483647</definedName>
    <definedName name="solver_itr" localSheetId="0" hidden="1">2147483647</definedName>
    <definedName name="solver_lhs1" localSheetId="2" hidden="1">'1'!$B$12</definedName>
    <definedName name="solver_lhs1" localSheetId="1" hidden="1">'3'!$B$11</definedName>
    <definedName name="solver_lhs1" localSheetId="0" hidden="1">Temp!$B$10</definedName>
    <definedName name="solver_lhs2" localSheetId="2" hidden="1">'1'!$B$13</definedName>
    <definedName name="solver_lhs2" localSheetId="1" hidden="1">'3'!$B$12</definedName>
    <definedName name="solver_lhs2" localSheetId="0" hidden="1">Temp!$B$11</definedName>
    <definedName name="solver_lhs3" localSheetId="2" hidden="1">'1'!$B$14</definedName>
    <definedName name="solver_lhs3" localSheetId="1" hidden="1">'3'!$B$13</definedName>
    <definedName name="solver_lhs3" localSheetId="0" hidden="1">Temp!$B$8</definedName>
    <definedName name="solver_lhs4" localSheetId="2" hidden="1">'1'!$B$15</definedName>
    <definedName name="solver_lhs4" localSheetId="1" hidden="1">'3'!$B$7</definedName>
    <definedName name="solver_lhs4" localSheetId="0" hidden="1">Temp!$B$9</definedName>
    <definedName name="solver_lhs5" localSheetId="2" hidden="1">'1'!$B$8</definedName>
    <definedName name="solver_lhs5" localSheetId="1" hidden="1">'3'!$C$7</definedName>
    <definedName name="solver_lhs5" localSheetId="0" hidden="1">Temp!$B$9</definedName>
    <definedName name="solver_lhs6" localSheetId="2" hidden="1">'1'!$C$8</definedName>
    <definedName name="solver_lhs6" localSheetId="1" hidden="1">'3'!$D$7</definedName>
    <definedName name="solver_lhs6" localSheetId="0" hidden="1">Temp!$C$9</definedName>
    <definedName name="solver_lhs7" localSheetId="2" hidden="1">'1'!$D$8</definedName>
    <definedName name="solver_lhs7" localSheetId="1" hidden="1">'3'!$E$7</definedName>
    <definedName name="solver_lhs7" localSheetId="0" hidden="1">Temp!$D$9</definedName>
    <definedName name="solver_lhs8" localSheetId="2" hidden="1">'1'!$E$8</definedName>
    <definedName name="solver_lhs8" localSheetId="0" hidden="1">Temp!$E$9</definedName>
    <definedName name="solver_lhs9" localSheetId="2" hidden="1">'1'!$F$8</definedName>
    <definedName name="solver_lhs9" localSheetId="0" hidden="1">Temp!$F$9</definedName>
    <definedName name="solver_mip" localSheetId="2" hidden="1">2147483647</definedName>
    <definedName name="solver_mip" localSheetId="1" hidden="1">2147483647</definedName>
    <definedName name="solver_mip" localSheetId="0" hidden="1">2147483647</definedName>
    <definedName name="solver_mni" localSheetId="2" hidden="1">30</definedName>
    <definedName name="solver_mni" localSheetId="1" hidden="1">30</definedName>
    <definedName name="solver_mni" localSheetId="0" hidden="1">30</definedName>
    <definedName name="solver_mrt" localSheetId="2" hidden="1">0.075</definedName>
    <definedName name="solver_mrt" localSheetId="1" hidden="1">0.075</definedName>
    <definedName name="solver_mrt" localSheetId="0" hidden="1">0.075</definedName>
    <definedName name="solver_msl" localSheetId="2" hidden="1">2</definedName>
    <definedName name="solver_msl" localSheetId="1" hidden="1">2</definedName>
    <definedName name="solver_msl" localSheetId="0" hidden="1">2</definedName>
    <definedName name="solver_neg" localSheetId="2" hidden="1">1</definedName>
    <definedName name="solver_neg" localSheetId="1" hidden="1">1</definedName>
    <definedName name="solver_neg" localSheetId="0" hidden="1">1</definedName>
    <definedName name="solver_nod" localSheetId="2" hidden="1">2147483647</definedName>
    <definedName name="solver_nod" localSheetId="1" hidden="1">2147483647</definedName>
    <definedName name="solver_nod" localSheetId="0" hidden="1">2147483647</definedName>
    <definedName name="solver_num" localSheetId="2" hidden="1">9</definedName>
    <definedName name="solver_num" localSheetId="1" hidden="1">7</definedName>
    <definedName name="solver_num" localSheetId="0" hidden="1">9</definedName>
    <definedName name="solver_nwt" localSheetId="2" hidden="1">1</definedName>
    <definedName name="solver_nwt" localSheetId="1" hidden="1">1</definedName>
    <definedName name="solver_nwt" localSheetId="0" hidden="1">1</definedName>
    <definedName name="solver_opt" localSheetId="2" hidden="1">'1'!$B$10</definedName>
    <definedName name="solver_opt" localSheetId="1" hidden="1">'3'!$B$9</definedName>
    <definedName name="solver_opt" localSheetId="0" hidden="1">Temp!$B$12</definedName>
    <definedName name="solver_pre" localSheetId="2" hidden="1">0.1</definedName>
    <definedName name="solver_pre" localSheetId="1" hidden="1">0.1</definedName>
    <definedName name="solver_pre" localSheetId="0" hidden="1">0.000001</definedName>
    <definedName name="solver_rbv" localSheetId="2" hidden="1">1</definedName>
    <definedName name="solver_rbv" localSheetId="1" hidden="1">1</definedName>
    <definedName name="solver_rbv" localSheetId="0" hidden="1">1</definedName>
    <definedName name="solver_rel1" localSheetId="2" hidden="1">1</definedName>
    <definedName name="solver_rel1" localSheetId="1" hidden="1">1</definedName>
    <definedName name="solver_rel1" localSheetId="0" hidden="1">1</definedName>
    <definedName name="solver_rel2" localSheetId="2" hidden="1">1</definedName>
    <definedName name="solver_rel2" localSheetId="1" hidden="1">1</definedName>
    <definedName name="solver_rel2" localSheetId="0" hidden="1">1</definedName>
    <definedName name="solver_rel3" localSheetId="2" hidden="1">1</definedName>
    <definedName name="solver_rel3" localSheetId="1" hidden="1">1</definedName>
    <definedName name="solver_rel3" localSheetId="0" hidden="1">1</definedName>
    <definedName name="solver_rel4" localSheetId="2" hidden="1">1</definedName>
    <definedName name="solver_rel4" localSheetId="1" hidden="1">3</definedName>
    <definedName name="solver_rel4" localSheetId="0" hidden="1">1</definedName>
    <definedName name="solver_rel5" localSheetId="2" hidden="1">3</definedName>
    <definedName name="solver_rel5" localSheetId="1" hidden="1">3</definedName>
    <definedName name="solver_rel5" localSheetId="0" hidden="1">3</definedName>
    <definedName name="solver_rel6" localSheetId="2" hidden="1">3</definedName>
    <definedName name="solver_rel6" localSheetId="1" hidden="1">3</definedName>
    <definedName name="solver_rel6" localSheetId="0" hidden="1">3</definedName>
    <definedName name="solver_rel7" localSheetId="2" hidden="1">3</definedName>
    <definedName name="solver_rel7" localSheetId="1" hidden="1">3</definedName>
    <definedName name="solver_rel7" localSheetId="0" hidden="1">3</definedName>
    <definedName name="solver_rel8" localSheetId="2" hidden="1">3</definedName>
    <definedName name="solver_rel8" localSheetId="0" hidden="1">3</definedName>
    <definedName name="solver_rel9" localSheetId="2" hidden="1">3</definedName>
    <definedName name="solver_rel9" localSheetId="0" hidden="1">3</definedName>
    <definedName name="solver_rhs1" localSheetId="2" hidden="1">'1'!$G$6</definedName>
    <definedName name="solver_rhs1" localSheetId="1" hidden="1">'3'!$F$5</definedName>
    <definedName name="solver_rhs1" localSheetId="0" hidden="1">Temp!$G$4</definedName>
    <definedName name="solver_rhs2" localSheetId="2" hidden="1">'1'!$G$3</definedName>
    <definedName name="solver_rhs2" localSheetId="1" hidden="1">'3'!$F$3</definedName>
    <definedName name="solver_rhs2" localSheetId="0" hidden="1">Temp!$G$5</definedName>
    <definedName name="solver_rhs3" localSheetId="2" hidden="1">'1'!$G$4</definedName>
    <definedName name="solver_rhs3" localSheetId="1" hidden="1">'3'!$F$4</definedName>
    <definedName name="solver_rhs3" localSheetId="0" hidden="1">Temp!$G$2</definedName>
    <definedName name="solver_rhs4" localSheetId="2" hidden="1">'1'!$G$5</definedName>
    <definedName name="solver_rhs4" localSheetId="1" hidden="1">0</definedName>
    <definedName name="solver_rhs4" localSheetId="0" hidden="1">Temp!$G$3</definedName>
    <definedName name="solver_rhs5" localSheetId="2" hidden="1">0</definedName>
    <definedName name="solver_rhs5" localSheetId="1" hidden="1">0</definedName>
    <definedName name="solver_rhs5" localSheetId="0" hidden="1">0</definedName>
    <definedName name="solver_rhs6" localSheetId="2" hidden="1">0</definedName>
    <definedName name="solver_rhs6" localSheetId="1" hidden="1">0</definedName>
    <definedName name="solver_rhs6" localSheetId="0" hidden="1">0</definedName>
    <definedName name="solver_rhs7" localSheetId="2" hidden="1">0</definedName>
    <definedName name="solver_rhs7" localSheetId="1" hidden="1">0</definedName>
    <definedName name="solver_rhs7" localSheetId="0" hidden="1">0</definedName>
    <definedName name="solver_rhs8" localSheetId="2" hidden="1">0</definedName>
    <definedName name="solver_rhs8" localSheetId="0" hidden="1">0</definedName>
    <definedName name="solver_rhs9" localSheetId="2" hidden="1">0</definedName>
    <definedName name="solver_rhs9" localSheetId="0" hidden="1">0</definedName>
    <definedName name="solver_rlx" localSheetId="2" hidden="1">2</definedName>
    <definedName name="solver_rlx" localSheetId="1" hidden="1">2</definedName>
    <definedName name="solver_rlx" localSheetId="0" hidden="1">2</definedName>
    <definedName name="solver_rsd" localSheetId="2" hidden="1">0</definedName>
    <definedName name="solver_rsd" localSheetId="1" hidden="1">0</definedName>
    <definedName name="solver_rsd" localSheetId="0" hidden="1">0</definedName>
    <definedName name="solver_scl" localSheetId="2" hidden="1">1</definedName>
    <definedName name="solver_scl" localSheetId="1" hidden="1">1</definedName>
    <definedName name="solver_scl" localSheetId="0" hidden="1">1</definedName>
    <definedName name="solver_sho" localSheetId="2" hidden="1">2</definedName>
    <definedName name="solver_sho" localSheetId="1" hidden="1">2</definedName>
    <definedName name="solver_sho" localSheetId="0" hidden="1">2</definedName>
    <definedName name="solver_ssz" localSheetId="2" hidden="1">100</definedName>
    <definedName name="solver_ssz" localSheetId="1" hidden="1">100</definedName>
    <definedName name="solver_ssz" localSheetId="0" hidden="1">100</definedName>
    <definedName name="solver_tim" localSheetId="2" hidden="1">2147483647</definedName>
    <definedName name="solver_tim" localSheetId="1" hidden="1">2147483647</definedName>
    <definedName name="solver_tim" localSheetId="0" hidden="1">2147483647</definedName>
    <definedName name="solver_tol" localSheetId="2" hidden="1">0.01</definedName>
    <definedName name="solver_tol" localSheetId="1" hidden="1">0.01</definedName>
    <definedName name="solver_tol" localSheetId="0" hidden="1">0.01</definedName>
    <definedName name="solver_typ" localSheetId="2" hidden="1">3</definedName>
    <definedName name="solver_typ" localSheetId="1" hidden="1">3</definedName>
    <definedName name="solver_typ" localSheetId="0" hidden="1">1</definedName>
    <definedName name="solver_val" localSheetId="2" hidden="1">27250</definedName>
    <definedName name="solver_val" localSheetId="1" hidden="1">24500</definedName>
    <definedName name="solver_val" localSheetId="0" hidden="1">0</definedName>
    <definedName name="solver_ver" localSheetId="2" hidden="1">3</definedName>
    <definedName name="solver_ver" localSheetId="1" hidden="1">3</definedName>
    <definedName name="solver_ver" localSheetId="0" hidden="1">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5" i="3" l="1"/>
  <c r="B14" i="3"/>
  <c r="B13" i="3"/>
  <c r="B12" i="3"/>
  <c r="B10" i="3"/>
  <c r="G8" i="3"/>
  <c r="B13" i="2"/>
  <c r="B12" i="2"/>
  <c r="B11" i="2"/>
  <c r="F7" i="2"/>
  <c r="B9" i="2"/>
  <c r="B9" i="1"/>
  <c r="B12" i="1"/>
  <c r="B10" i="1"/>
  <c r="B11" i="1"/>
  <c r="B8" i="1"/>
</calcChain>
</file>

<file path=xl/sharedStrings.xml><?xml version="1.0" encoding="utf-8"?>
<sst xmlns="http://schemas.openxmlformats.org/spreadsheetml/2006/main" count="59" uniqueCount="40">
  <si>
    <t>S1</t>
  </si>
  <si>
    <t>S2</t>
  </si>
  <si>
    <t>S3</t>
  </si>
  <si>
    <t>S4</t>
  </si>
  <si>
    <t>P1</t>
  </si>
  <si>
    <t>P2</t>
  </si>
  <si>
    <t>P3</t>
  </si>
  <si>
    <t>P4</t>
  </si>
  <si>
    <t>P5</t>
  </si>
  <si>
    <t>x1</t>
  </si>
  <si>
    <t>x2</t>
  </si>
  <si>
    <t>x3</t>
  </si>
  <si>
    <t>x4</t>
  </si>
  <si>
    <t>x5</t>
  </si>
  <si>
    <t>O1</t>
  </si>
  <si>
    <t>O2</t>
  </si>
  <si>
    <t>O3</t>
  </si>
  <si>
    <t>O4</t>
  </si>
  <si>
    <t>F</t>
  </si>
  <si>
    <t>Вид сировини</t>
  </si>
  <si>
    <t>І</t>
  </si>
  <si>
    <t>ІІ</t>
  </si>
  <si>
    <t>ІІІ</t>
  </si>
  <si>
    <t>IV</t>
  </si>
  <si>
    <t>Сумарні показники</t>
  </si>
  <si>
    <t>Показники для всіх видів виробів</t>
  </si>
  <si>
    <t>Примітки</t>
  </si>
  <si>
    <t>Кількість сировини різних видів</t>
  </si>
  <si>
    <t>Кількість виробів, од.</t>
  </si>
  <si>
    <t>Прибуток від продажу одного виробу, грн.</t>
  </si>
  <si>
    <t>Витрати робочого часу на виготовлення одного виробу, год/од.</t>
  </si>
  <si>
    <t>Сумарні витрати робочого часу на виготовлення всіх виробів, год.</t>
  </si>
  <si>
    <t>Сумарний прибуток від реалізації всії виробів, грн.</t>
  </si>
  <si>
    <t>Сумарна кількість виробів</t>
  </si>
  <si>
    <t>F=</t>
  </si>
  <si>
    <t>V</t>
  </si>
  <si>
    <t>Час</t>
  </si>
  <si>
    <t>Кількість сировини 2</t>
  </si>
  <si>
    <t>Кількість сировини 3</t>
  </si>
  <si>
    <t>Кількість сировини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</si>
</sst>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/>
    <xf numFmtId="49" fontId="2" fillId="0" borderId="0" xfId="0" applyNumberFormat="1" applyFont="1" applyAlignment="1">
      <alignment horizontal="right" vertical="center" wrapText="1"/>
    </xf>
    <xf numFmtId="1" fontId="0" fillId="0" borderId="0" xfId="0" applyNumberFormat="1"/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D11" sqref="D11"/>
    </sheetView>
  </sheetViews>
  <sheetFormatPr defaultRowHeight="18.75" x14ac:dyDescent="0.3"/>
  <cols>
    <col min="1" max="1" width="4" style="1" bestFit="1" customWidth="1"/>
    <col min="2" max="2" width="17.140625" style="1" bestFit="1" customWidth="1"/>
    <col min="3" max="7" width="5.5703125" style="1" bestFit="1" customWidth="1"/>
    <col min="8" max="9" width="9.140625" style="1"/>
    <col min="10" max="10" width="3.85546875" style="1" bestFit="1" customWidth="1"/>
    <col min="11" max="11" width="17.140625" style="1" bestFit="1" customWidth="1"/>
    <col min="12" max="16384" width="9.140625" style="1"/>
  </cols>
  <sheetData>
    <row r="1" spans="1:11" x14ac:dyDescent="0.3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11" x14ac:dyDescent="0.3">
      <c r="A2" s="1" t="s">
        <v>0</v>
      </c>
      <c r="B2" s="1">
        <v>0.6</v>
      </c>
      <c r="C2" s="1">
        <v>0.5</v>
      </c>
      <c r="D2" s="1">
        <v>0.2</v>
      </c>
      <c r="E2" s="1">
        <v>0.3</v>
      </c>
      <c r="F2" s="1">
        <v>0.1</v>
      </c>
      <c r="G2" s="1">
        <v>600</v>
      </c>
      <c r="J2" s="1" t="s">
        <v>9</v>
      </c>
      <c r="K2" s="2">
        <v>67.099469108827435</v>
      </c>
    </row>
    <row r="3" spans="1:11" x14ac:dyDescent="0.3">
      <c r="A3" s="1" t="s">
        <v>1</v>
      </c>
      <c r="B3" s="1">
        <v>0.7</v>
      </c>
      <c r="C3" s="1">
        <v>0.3</v>
      </c>
      <c r="D3" s="1">
        <v>0.1</v>
      </c>
      <c r="E3" s="1">
        <v>0.4</v>
      </c>
      <c r="F3" s="1">
        <v>0.8</v>
      </c>
      <c r="G3" s="1">
        <v>800</v>
      </c>
      <c r="J3" s="1" t="s">
        <v>10</v>
      </c>
      <c r="K3" s="2">
        <v>859.30750898247072</v>
      </c>
    </row>
    <row r="4" spans="1:11" x14ac:dyDescent="0.3">
      <c r="A4" s="1" t="s">
        <v>2</v>
      </c>
      <c r="B4" s="1">
        <v>0.6</v>
      </c>
      <c r="C4" s="1">
        <v>0.6</v>
      </c>
      <c r="D4" s="1">
        <v>0.6</v>
      </c>
      <c r="E4" s="1">
        <v>0.2</v>
      </c>
      <c r="F4" s="1">
        <v>0.6</v>
      </c>
      <c r="G4" s="1">
        <v>900</v>
      </c>
      <c r="J4" s="1" t="s">
        <v>11</v>
      </c>
      <c r="K4" s="2">
        <v>0</v>
      </c>
    </row>
    <row r="5" spans="1:11" x14ac:dyDescent="0.3">
      <c r="A5" s="1" t="s">
        <v>3</v>
      </c>
      <c r="B5" s="1">
        <v>0.4</v>
      </c>
      <c r="C5" s="1">
        <v>0.4</v>
      </c>
      <c r="D5" s="1">
        <v>0.2</v>
      </c>
      <c r="E5" s="1">
        <v>0.5</v>
      </c>
      <c r="F5" s="1">
        <v>0.4</v>
      </c>
      <c r="G5" s="1">
        <v>700</v>
      </c>
      <c r="J5" s="1" t="s">
        <v>12</v>
      </c>
      <c r="K5" s="2">
        <v>272.72726269208988</v>
      </c>
    </row>
    <row r="6" spans="1:11" x14ac:dyDescent="0.3">
      <c r="B6" s="1">
        <v>30</v>
      </c>
      <c r="C6" s="1">
        <v>25</v>
      </c>
      <c r="D6" s="1">
        <v>15</v>
      </c>
      <c r="E6" s="1">
        <v>16</v>
      </c>
      <c r="F6" s="1">
        <v>20</v>
      </c>
      <c r="J6" s="1" t="s">
        <v>13</v>
      </c>
      <c r="K6" s="2">
        <v>482.68393876897323</v>
      </c>
    </row>
    <row r="8" spans="1:11" x14ac:dyDescent="0.3">
      <c r="A8" s="1" t="s">
        <v>14</v>
      </c>
      <c r="B8" s="2">
        <f>B2*$K$2+C2*$K$3+D2*$K$4+E2*$K$5+F2*$K$6</f>
        <v>600.00000864105618</v>
      </c>
    </row>
    <row r="9" spans="1:11" x14ac:dyDescent="0.3">
      <c r="A9" s="1" t="s">
        <v>15</v>
      </c>
      <c r="B9" s="2">
        <f>B3*$K$2+C3*$K$3+D3*$K$4+E3*$K$5+F3*$K$6</f>
        <v>799.99993716293488</v>
      </c>
      <c r="C9" s="1">
        <v>0</v>
      </c>
      <c r="D9" s="1">
        <v>0</v>
      </c>
      <c r="E9" s="1">
        <v>0</v>
      </c>
      <c r="F9" s="1">
        <v>0</v>
      </c>
    </row>
    <row r="10" spans="1:11" x14ac:dyDescent="0.3">
      <c r="A10" s="1" t="s">
        <v>16</v>
      </c>
      <c r="B10" s="2">
        <f t="shared" ref="B9:B11" si="0">B4*$K$2+C4*$K$3+D4*$K$4+E4*$K$5+F4*$K$6</f>
        <v>900.00000265458084</v>
      </c>
    </row>
    <row r="11" spans="1:11" x14ac:dyDescent="0.3">
      <c r="A11" s="1" t="s">
        <v>17</v>
      </c>
      <c r="B11" s="2">
        <f t="shared" si="0"/>
        <v>699.99999809015355</v>
      </c>
    </row>
    <row r="12" spans="1:11" x14ac:dyDescent="0.3">
      <c r="A12" s="1" t="s">
        <v>18</v>
      </c>
      <c r="B12" s="2">
        <f>B6*K2+C6*K3+D6*K4+E6*K5+F6*K6</f>
        <v>37512.986776279497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C9" sqref="C9"/>
    </sheetView>
  </sheetViews>
  <sheetFormatPr defaultRowHeight="15" x14ac:dyDescent="0.25"/>
  <cols>
    <col min="1" max="1" width="16.7109375" customWidth="1"/>
    <col min="2" max="2" width="7.140625" customWidth="1"/>
    <col min="3" max="3" width="7.42578125" customWidth="1"/>
    <col min="4" max="4" width="7.140625" customWidth="1"/>
    <col min="5" max="5" width="9.7109375" bestFit="1" customWidth="1"/>
    <col min="6" max="6" width="18.7109375" bestFit="1" customWidth="1"/>
    <col min="7" max="7" width="30.5703125" bestFit="1" customWidth="1"/>
  </cols>
  <sheetData>
    <row r="1" spans="1:7" x14ac:dyDescent="0.25">
      <c r="A1" s="5" t="s">
        <v>19</v>
      </c>
      <c r="B1" s="3" t="s">
        <v>25</v>
      </c>
      <c r="C1" s="3"/>
      <c r="D1" s="3"/>
      <c r="E1" s="3"/>
      <c r="F1" s="5" t="s">
        <v>24</v>
      </c>
      <c r="G1" s="5" t="s">
        <v>26</v>
      </c>
    </row>
    <row r="2" spans="1:7" x14ac:dyDescent="0.25">
      <c r="A2" s="5"/>
      <c r="B2" t="s">
        <v>20</v>
      </c>
      <c r="C2" t="s">
        <v>21</v>
      </c>
      <c r="D2" t="s">
        <v>22</v>
      </c>
      <c r="E2" t="s">
        <v>23</v>
      </c>
      <c r="F2" s="5"/>
      <c r="G2" s="5"/>
    </row>
    <row r="3" spans="1:7" x14ac:dyDescent="0.25">
      <c r="A3">
        <v>1</v>
      </c>
      <c r="B3">
        <v>10</v>
      </c>
      <c r="C3">
        <v>6</v>
      </c>
      <c r="D3">
        <v>10</v>
      </c>
      <c r="E3">
        <v>6</v>
      </c>
      <c r="F3">
        <v>6400</v>
      </c>
      <c r="G3" s="5" t="s">
        <v>27</v>
      </c>
    </row>
    <row r="4" spans="1:7" x14ac:dyDescent="0.25">
      <c r="A4">
        <v>2</v>
      </c>
      <c r="B4">
        <v>10</v>
      </c>
      <c r="C4">
        <v>6</v>
      </c>
      <c r="D4">
        <v>9</v>
      </c>
      <c r="E4">
        <v>10</v>
      </c>
      <c r="F4">
        <v>6550</v>
      </c>
      <c r="G4" s="5"/>
    </row>
    <row r="5" spans="1:7" ht="77.25" customHeight="1" x14ac:dyDescent="0.25">
      <c r="A5" s="4" t="s">
        <v>30</v>
      </c>
      <c r="B5" s="6">
        <v>2</v>
      </c>
      <c r="C5" s="6">
        <v>8</v>
      </c>
      <c r="D5" s="6">
        <v>6</v>
      </c>
      <c r="E5" s="6">
        <v>4</v>
      </c>
      <c r="F5" s="6">
        <v>4600</v>
      </c>
      <c r="G5" s="7" t="s">
        <v>31</v>
      </c>
    </row>
    <row r="6" spans="1:7" ht="45" x14ac:dyDescent="0.25">
      <c r="A6" s="4" t="s">
        <v>29</v>
      </c>
      <c r="B6" s="6">
        <v>45</v>
      </c>
      <c r="C6" s="6">
        <v>25</v>
      </c>
      <c r="D6" s="6">
        <v>25</v>
      </c>
      <c r="E6" s="6">
        <v>40</v>
      </c>
      <c r="F6" s="6">
        <v>24500</v>
      </c>
      <c r="G6" s="7" t="s">
        <v>32</v>
      </c>
    </row>
    <row r="7" spans="1:7" ht="30" x14ac:dyDescent="0.25">
      <c r="A7" s="4" t="s">
        <v>28</v>
      </c>
      <c r="B7" s="11">
        <v>544.44447777776043</v>
      </c>
      <c r="C7" s="11">
        <v>0</v>
      </c>
      <c r="D7" s="11">
        <v>0</v>
      </c>
      <c r="E7" s="11">
        <v>0</v>
      </c>
      <c r="F7" s="11">
        <f>SUM(B7:E7)</f>
        <v>544.44447777776043</v>
      </c>
      <c r="G7" s="6" t="s">
        <v>33</v>
      </c>
    </row>
    <row r="8" spans="1:7" x14ac:dyDescent="0.25">
      <c r="A8" s="4"/>
      <c r="B8" s="6"/>
      <c r="C8" s="6"/>
      <c r="D8" s="6"/>
      <c r="E8" s="6"/>
      <c r="F8" s="6"/>
      <c r="G8" s="6"/>
    </row>
    <row r="9" spans="1:7" x14ac:dyDescent="0.25">
      <c r="A9" s="9" t="s">
        <v>34</v>
      </c>
      <c r="B9" s="8">
        <f>B6*B7+C6*C7+D6*D7+E6*E7</f>
        <v>24500.00149999922</v>
      </c>
    </row>
    <row r="10" spans="1:7" x14ac:dyDescent="0.25">
      <c r="A10" s="4"/>
    </row>
    <row r="11" spans="1:7" x14ac:dyDescent="0.25">
      <c r="A11" s="4" t="s">
        <v>14</v>
      </c>
      <c r="B11" s="10">
        <f>B7*B5+C7*C5+D7*D5+E7*E5</f>
        <v>1088.8889555555209</v>
      </c>
    </row>
    <row r="12" spans="1:7" x14ac:dyDescent="0.25">
      <c r="A12" s="4" t="s">
        <v>15</v>
      </c>
      <c r="B12" s="10">
        <f>B7*B3+C7*C3+D7*D3+E7*E3</f>
        <v>5444.444777777604</v>
      </c>
    </row>
    <row r="13" spans="1:7" x14ac:dyDescent="0.25">
      <c r="A13" s="4" t="s">
        <v>16</v>
      </c>
      <c r="B13" s="10">
        <f>B7*B4+C7*C4+D7*D4+E7*E4</f>
        <v>5444.444777777604</v>
      </c>
    </row>
  </sheetData>
  <mergeCells count="5">
    <mergeCell ref="A1:A2"/>
    <mergeCell ref="F1:F2"/>
    <mergeCell ref="B1:E1"/>
    <mergeCell ref="G1:G2"/>
    <mergeCell ref="G3:G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D15" sqref="D15"/>
    </sheetView>
  </sheetViews>
  <sheetFormatPr defaultRowHeight="15" x14ac:dyDescent="0.25"/>
  <cols>
    <col min="1" max="1" width="23.42578125" customWidth="1"/>
    <col min="7" max="7" width="18.7109375" bestFit="1" customWidth="1"/>
    <col min="8" max="8" width="30.5703125" bestFit="1" customWidth="1"/>
  </cols>
  <sheetData>
    <row r="1" spans="1:8" x14ac:dyDescent="0.25">
      <c r="A1" s="5" t="s">
        <v>19</v>
      </c>
      <c r="B1" s="3" t="s">
        <v>25</v>
      </c>
      <c r="C1" s="3"/>
      <c r="D1" s="3"/>
      <c r="E1" s="3"/>
      <c r="F1" s="3"/>
      <c r="G1" s="5" t="s">
        <v>24</v>
      </c>
      <c r="H1" s="5" t="s">
        <v>26</v>
      </c>
    </row>
    <row r="2" spans="1:8" x14ac:dyDescent="0.25">
      <c r="A2" s="5"/>
      <c r="B2" t="s">
        <v>20</v>
      </c>
      <c r="C2" t="s">
        <v>21</v>
      </c>
      <c r="D2" t="s">
        <v>22</v>
      </c>
      <c r="E2" t="s">
        <v>23</v>
      </c>
      <c r="F2" t="s">
        <v>35</v>
      </c>
      <c r="G2" s="5"/>
      <c r="H2" s="5"/>
    </row>
    <row r="3" spans="1:8" x14ac:dyDescent="0.25">
      <c r="A3">
        <v>1</v>
      </c>
      <c r="B3">
        <v>5</v>
      </c>
      <c r="C3">
        <v>10</v>
      </c>
      <c r="D3">
        <v>6</v>
      </c>
      <c r="E3">
        <v>5</v>
      </c>
      <c r="F3">
        <v>9</v>
      </c>
      <c r="G3">
        <v>6500</v>
      </c>
      <c r="H3" s="5" t="s">
        <v>27</v>
      </c>
    </row>
    <row r="4" spans="1:8" x14ac:dyDescent="0.25">
      <c r="A4">
        <v>2</v>
      </c>
      <c r="B4">
        <v>8</v>
      </c>
      <c r="C4">
        <v>7</v>
      </c>
      <c r="D4">
        <v>8</v>
      </c>
      <c r="E4">
        <v>6</v>
      </c>
      <c r="F4">
        <v>10</v>
      </c>
      <c r="G4">
        <v>7250</v>
      </c>
      <c r="H4" s="5"/>
    </row>
    <row r="5" spans="1:8" x14ac:dyDescent="0.25">
      <c r="A5">
        <v>3</v>
      </c>
      <c r="B5">
        <v>10</v>
      </c>
      <c r="C5">
        <v>11</v>
      </c>
      <c r="D5">
        <v>7</v>
      </c>
      <c r="E5">
        <v>5</v>
      </c>
      <c r="F5">
        <v>10</v>
      </c>
      <c r="G5">
        <v>8300</v>
      </c>
      <c r="H5" s="5"/>
    </row>
    <row r="6" spans="1:8" ht="45" x14ac:dyDescent="0.25">
      <c r="A6" s="4" t="s">
        <v>30</v>
      </c>
      <c r="B6" s="6">
        <v>6</v>
      </c>
      <c r="C6" s="6">
        <v>2</v>
      </c>
      <c r="D6" s="6">
        <v>6</v>
      </c>
      <c r="E6" s="6">
        <v>2</v>
      </c>
      <c r="F6" s="6">
        <v>2</v>
      </c>
      <c r="G6" s="6">
        <v>2900</v>
      </c>
      <c r="H6" s="7" t="s">
        <v>31</v>
      </c>
    </row>
    <row r="7" spans="1:8" ht="30" x14ac:dyDescent="0.25">
      <c r="A7" s="4" t="s">
        <v>29</v>
      </c>
      <c r="B7" s="6">
        <v>45</v>
      </c>
      <c r="C7" s="6">
        <v>30</v>
      </c>
      <c r="D7" s="6">
        <v>25</v>
      </c>
      <c r="E7" s="6">
        <v>25</v>
      </c>
      <c r="F7" s="6">
        <v>25</v>
      </c>
      <c r="G7" s="6">
        <v>27250</v>
      </c>
      <c r="H7" s="7" t="s">
        <v>32</v>
      </c>
    </row>
    <row r="8" spans="1:8" x14ac:dyDescent="0.25">
      <c r="A8" s="4" t="s">
        <v>28</v>
      </c>
      <c r="B8" s="11">
        <v>257.82869209334729</v>
      </c>
      <c r="C8" s="11">
        <v>209.0828526645769</v>
      </c>
      <c r="D8" s="11">
        <v>46.234070010449145</v>
      </c>
      <c r="E8" s="11">
        <v>164.38943051201679</v>
      </c>
      <c r="F8" s="11">
        <v>164.38943051201679</v>
      </c>
      <c r="G8" s="11">
        <f>SUM(B8:F8)</f>
        <v>841.92447579240695</v>
      </c>
      <c r="H8" s="6" t="s">
        <v>33</v>
      </c>
    </row>
    <row r="10" spans="1:8" x14ac:dyDescent="0.25">
      <c r="A10" s="9" t="s">
        <v>34</v>
      </c>
      <c r="B10" s="8">
        <f>B8*B7+C8*C7+D8*D7+E8*E7+F8*F7</f>
        <v>27250.1</v>
      </c>
    </row>
    <row r="12" spans="1:8" x14ac:dyDescent="0.25">
      <c r="A12" t="s">
        <v>36</v>
      </c>
      <c r="B12">
        <f>B8*B6+C8*C6+D8*D6+E8*E6+F8*F6</f>
        <v>2900.0999999999995</v>
      </c>
    </row>
    <row r="13" spans="1:8" x14ac:dyDescent="0.25">
      <c r="A13" t="s">
        <v>39</v>
      </c>
      <c r="B13">
        <f>$B$8*B3+$C$8*C3+$D$8*D3+$E$8*E3+$F$8*F3</f>
        <v>5958.8284343434361</v>
      </c>
    </row>
    <row r="14" spans="1:8" x14ac:dyDescent="0.25">
      <c r="A14" t="s">
        <v>37</v>
      </c>
      <c r="B14">
        <f t="shared" ref="B14:B15" si="0">$B$8*B4+$C$8*C4+$D$8*D4+$E$8*E4+$F$8*F4</f>
        <v>6526.3129536746783</v>
      </c>
    </row>
    <row r="15" spans="1:8" x14ac:dyDescent="0.25">
      <c r="A15" t="s">
        <v>38</v>
      </c>
      <c r="B15">
        <f>$B$8*B5+$C$8*C5+$D$8*D5+$E$8*E5+$F$8*F5</f>
        <v>7667.6782479972144</v>
      </c>
    </row>
  </sheetData>
  <mergeCells count="5">
    <mergeCell ref="A1:A2"/>
    <mergeCell ref="B1:F1"/>
    <mergeCell ref="G1:G2"/>
    <mergeCell ref="H1:H2"/>
    <mergeCell ref="H3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</vt:lpstr>
      <vt:lpstr>3</vt:lpstr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nikkomyk@gmail.com</dc:creator>
  <cp:lastModifiedBy>nikkomyk@gmail.com</cp:lastModifiedBy>
  <dcterms:created xsi:type="dcterms:W3CDTF">2015-11-05T11:34:24Z</dcterms:created>
  <dcterms:modified xsi:type="dcterms:W3CDTF">2015-11-05T13:25:09Z</dcterms:modified>
</cp:coreProperties>
</file>