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enni\"/>
    </mc:Choice>
  </mc:AlternateContent>
  <xr:revisionPtr revIDLastSave="0" documentId="13_ncr:1_{2000719C-3E39-45B1-A417-964432C75F0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" sheetId="5" r:id="rId1"/>
    <sheet name="Показатели (для расчетов)" sheetId="1" r:id="rId2"/>
    <sheet name="Показатели (для теста)" sheetId="2" r:id="rId3"/>
    <sheet name="Необходимые расчеты" sheetId="3" r:id="rId4"/>
    <sheet name="Необходимые графики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3" l="1"/>
  <c r="D30" i="3"/>
  <c r="E30" i="3"/>
  <c r="B30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C25" i="3"/>
  <c r="D25" i="3"/>
  <c r="E25" i="3"/>
  <c r="C26" i="3"/>
  <c r="D26" i="3"/>
  <c r="E26" i="3"/>
  <c r="C27" i="3"/>
  <c r="D27" i="3"/>
  <c r="E27" i="3"/>
  <c r="C28" i="3"/>
  <c r="D28" i="3"/>
  <c r="E28" i="3"/>
  <c r="B28" i="3"/>
  <c r="B27" i="3"/>
  <c r="B26" i="3"/>
  <c r="B2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13" i="3"/>
  <c r="B14" i="3"/>
  <c r="B15" i="3"/>
  <c r="B16" i="3"/>
  <c r="B17" i="3"/>
  <c r="B18" i="3"/>
  <c r="B19" i="3"/>
  <c r="B3" i="3"/>
  <c r="B4" i="3"/>
  <c r="B5" i="3"/>
  <c r="B6" i="3"/>
  <c r="B7" i="3"/>
  <c r="B8" i="3"/>
  <c r="B9" i="3"/>
  <c r="B10" i="3"/>
  <c r="B11" i="3"/>
  <c r="B12" i="3"/>
  <c r="B2" i="3"/>
</calcChain>
</file>

<file path=xl/sharedStrings.xml><?xml version="1.0" encoding="utf-8"?>
<sst xmlns="http://schemas.openxmlformats.org/spreadsheetml/2006/main" count="480" uniqueCount="226">
  <si>
    <t>Time</t>
  </si>
  <si>
    <t>RTKM_P</t>
  </si>
  <si>
    <t>RTKM</t>
  </si>
  <si>
    <t>MTSS</t>
  </si>
  <si>
    <t>MGTS</t>
  </si>
  <si>
    <t>29.12.2019</t>
  </si>
  <si>
    <t>22.12.2019</t>
  </si>
  <si>
    <t>15.12.2019</t>
  </si>
  <si>
    <t>08.12.2019</t>
  </si>
  <si>
    <t>01.12.2019</t>
  </si>
  <si>
    <t>24.11.2019</t>
  </si>
  <si>
    <t>17.11.2019</t>
  </si>
  <si>
    <t>10.11.2019</t>
  </si>
  <si>
    <t>03.11.2019</t>
  </si>
  <si>
    <t>27.10.2019</t>
  </si>
  <si>
    <t>03.01.2016</t>
  </si>
  <si>
    <t>10.01.2016</t>
  </si>
  <si>
    <t>17.01.2016</t>
  </si>
  <si>
    <t>24.01.2016</t>
  </si>
  <si>
    <t>31.01.2016</t>
  </si>
  <si>
    <t>07.02.2016</t>
  </si>
  <si>
    <t>14.02.2016</t>
  </si>
  <si>
    <t>21.02.2016</t>
  </si>
  <si>
    <t>28.02.2016</t>
  </si>
  <si>
    <t>06.03.2016</t>
  </si>
  <si>
    <t>13.03.2016</t>
  </si>
  <si>
    <t>20.03.2016</t>
  </si>
  <si>
    <t>27.03.2016</t>
  </si>
  <si>
    <t>03.04.2016</t>
  </si>
  <si>
    <t>10.04.2016</t>
  </si>
  <si>
    <t>17.04.2016</t>
  </si>
  <si>
    <t>24.04.2016</t>
  </si>
  <si>
    <t>01.05.2016</t>
  </si>
  <si>
    <t>08.05.2016</t>
  </si>
  <si>
    <t>15.05.2016</t>
  </si>
  <si>
    <t>22.05.2016</t>
  </si>
  <si>
    <t>29.05.2016</t>
  </si>
  <si>
    <t>05.06.2016</t>
  </si>
  <si>
    <t>12.06.2016</t>
  </si>
  <si>
    <t>19.06.2016</t>
  </si>
  <si>
    <t>26.06.2016</t>
  </si>
  <si>
    <t>03.07.2016</t>
  </si>
  <si>
    <t>10.07.2016</t>
  </si>
  <si>
    <t>17.07.2016</t>
  </si>
  <si>
    <t>24.07.2016</t>
  </si>
  <si>
    <t>31.07.2016</t>
  </si>
  <si>
    <t>07.08.2016</t>
  </si>
  <si>
    <t>14.08.2016</t>
  </si>
  <si>
    <t>21.08.2016</t>
  </si>
  <si>
    <t>28.08.2016</t>
  </si>
  <si>
    <t>04.09.2016</t>
  </si>
  <si>
    <t>11.09.2016</t>
  </si>
  <si>
    <t>18.09.2016</t>
  </si>
  <si>
    <t>25.09.2016</t>
  </si>
  <si>
    <t>02.10.2016</t>
  </si>
  <si>
    <t>09.10.2016</t>
  </si>
  <si>
    <t>16.10.2016</t>
  </si>
  <si>
    <t>23.10.2016</t>
  </si>
  <si>
    <t>30.10.2016</t>
  </si>
  <si>
    <t>06.11.2016</t>
  </si>
  <si>
    <t>13.11.2016</t>
  </si>
  <si>
    <t>20.11.2016</t>
  </si>
  <si>
    <t>27.11.2016</t>
  </si>
  <si>
    <t>04.12.2016</t>
  </si>
  <si>
    <t>11.12.2016</t>
  </si>
  <si>
    <t>18.12.2016</t>
  </si>
  <si>
    <t>25.12.2016</t>
  </si>
  <si>
    <t>01.01.2017</t>
  </si>
  <si>
    <t>08.01.2017</t>
  </si>
  <si>
    <t>15.01.2017</t>
  </si>
  <si>
    <t>22.01.2017</t>
  </si>
  <si>
    <t>29.01.2017</t>
  </si>
  <si>
    <t>05.02.2017</t>
  </si>
  <si>
    <t>12.02.2017</t>
  </si>
  <si>
    <t>19.02.2017</t>
  </si>
  <si>
    <t>26.02.2017</t>
  </si>
  <si>
    <t>05.03.2017</t>
  </si>
  <si>
    <t>12.03.2017</t>
  </si>
  <si>
    <t>19.03.2017</t>
  </si>
  <si>
    <t>26.03.2017</t>
  </si>
  <si>
    <t>02.04.2017</t>
  </si>
  <si>
    <t>09.04.2017</t>
  </si>
  <si>
    <t>16.04.2017</t>
  </si>
  <si>
    <t>23.04.2017</t>
  </si>
  <si>
    <t>30.04.2017</t>
  </si>
  <si>
    <t>07.05.2017</t>
  </si>
  <si>
    <t>14.05.2017</t>
  </si>
  <si>
    <t>21.05.2017</t>
  </si>
  <si>
    <t>28.05.2017</t>
  </si>
  <si>
    <t>04.06.2017</t>
  </si>
  <si>
    <t>11.06.2017</t>
  </si>
  <si>
    <t>18.06.2017</t>
  </si>
  <si>
    <t>25.06.2017</t>
  </si>
  <si>
    <t>02.07.2017</t>
  </si>
  <si>
    <t>09.07.2017</t>
  </si>
  <si>
    <t>16.07.2017</t>
  </si>
  <si>
    <t>23.07.2017</t>
  </si>
  <si>
    <t>30.07.2017</t>
  </si>
  <si>
    <t>06.08.2017</t>
  </si>
  <si>
    <t>13.08.2017</t>
  </si>
  <si>
    <t>20.08.2017</t>
  </si>
  <si>
    <t>27.08.2017</t>
  </si>
  <si>
    <t>03.09.2017</t>
  </si>
  <si>
    <t>10.09.2017</t>
  </si>
  <si>
    <t>17.09.2017</t>
  </si>
  <si>
    <t>24.09.2017</t>
  </si>
  <si>
    <t>01.10.2017</t>
  </si>
  <si>
    <t>08.10.2017</t>
  </si>
  <si>
    <t>15.10.2017</t>
  </si>
  <si>
    <t>22.10.2017</t>
  </si>
  <si>
    <t>29.10.2017</t>
  </si>
  <si>
    <t>05.11.2017</t>
  </si>
  <si>
    <t>12.11.2017</t>
  </si>
  <si>
    <t>19.11.2017</t>
  </si>
  <si>
    <t>26.11.2017</t>
  </si>
  <si>
    <t>03.12.2017</t>
  </si>
  <si>
    <t>10.12.2017</t>
  </si>
  <si>
    <t>17.12.2017</t>
  </si>
  <si>
    <t>24.12.2017</t>
  </si>
  <si>
    <t>31.12.2017</t>
  </si>
  <si>
    <t>07.01.2018</t>
  </si>
  <si>
    <t>14.01.2018</t>
  </si>
  <si>
    <t>21.01.2018</t>
  </si>
  <si>
    <t>28.01.2018</t>
  </si>
  <si>
    <t>04.02.2018</t>
  </si>
  <si>
    <t>11.02.2018</t>
  </si>
  <si>
    <t>18.02.2018</t>
  </si>
  <si>
    <t>25.02.2018</t>
  </si>
  <si>
    <t>04.03.2018</t>
  </si>
  <si>
    <t>11.03.2018</t>
  </si>
  <si>
    <t>18.03.2018</t>
  </si>
  <si>
    <t>25.03.2018</t>
  </si>
  <si>
    <t>01.04.2018</t>
  </si>
  <si>
    <t>08.04.2018</t>
  </si>
  <si>
    <t>15.04.2018</t>
  </si>
  <si>
    <t>22.04.2018</t>
  </si>
  <si>
    <t>29.04.2018</t>
  </si>
  <si>
    <t>06.05.2018</t>
  </si>
  <si>
    <t>13.05.2018</t>
  </si>
  <si>
    <t>20.05.2018</t>
  </si>
  <si>
    <t>27.05.2018</t>
  </si>
  <si>
    <t>03.06.2018</t>
  </si>
  <si>
    <t>10.06.2018</t>
  </si>
  <si>
    <t>17.06.2018</t>
  </si>
  <si>
    <t>24.06.2018</t>
  </si>
  <si>
    <t>01.07.2018</t>
  </si>
  <si>
    <t>08.07.2018</t>
  </si>
  <si>
    <t>15.07.2018</t>
  </si>
  <si>
    <t>22.07.2018</t>
  </si>
  <si>
    <t>29.07.2018</t>
  </si>
  <si>
    <t>05.08.2018</t>
  </si>
  <si>
    <t>12.08.2018</t>
  </si>
  <si>
    <t>19.08.2018</t>
  </si>
  <si>
    <t>26.08.2018</t>
  </si>
  <si>
    <t>02.09.2018</t>
  </si>
  <si>
    <t>09.09.2018</t>
  </si>
  <si>
    <t>16.09.2018</t>
  </si>
  <si>
    <t>23.09.2018</t>
  </si>
  <si>
    <t>30.09.2018</t>
  </si>
  <si>
    <t>07.10.2018</t>
  </si>
  <si>
    <t>14.10.2018</t>
  </si>
  <si>
    <t>21.10.2018</t>
  </si>
  <si>
    <t>28.10.2018</t>
  </si>
  <si>
    <t>04.11.2018</t>
  </si>
  <si>
    <t>11.11.2018</t>
  </si>
  <si>
    <t>18.11.2018</t>
  </si>
  <si>
    <t>25.11.2018</t>
  </si>
  <si>
    <t>02.12.2018</t>
  </si>
  <si>
    <t>09.12.2018</t>
  </si>
  <si>
    <t>16.12.2018</t>
  </si>
  <si>
    <t>23.12.2018</t>
  </si>
  <si>
    <t>30.12.2018</t>
  </si>
  <si>
    <t>06.01.2019</t>
  </si>
  <si>
    <t>13.01.2019</t>
  </si>
  <si>
    <t>20.01.2019</t>
  </si>
  <si>
    <t>27.01.2019</t>
  </si>
  <si>
    <t>03.02.2019</t>
  </si>
  <si>
    <t>10.02.2019</t>
  </si>
  <si>
    <t>17.02.2019</t>
  </si>
  <si>
    <t>24.02.2019</t>
  </si>
  <si>
    <t>03.03.2019</t>
  </si>
  <si>
    <t>10.03.2019</t>
  </si>
  <si>
    <t>17.03.2019</t>
  </si>
  <si>
    <t>24.03.2019</t>
  </si>
  <si>
    <t>31.03.2019</t>
  </si>
  <si>
    <t>07.04.2019</t>
  </si>
  <si>
    <t>14.04.2019</t>
  </si>
  <si>
    <t>21.04.2019</t>
  </si>
  <si>
    <t>28.04.2019</t>
  </si>
  <si>
    <t>05.05.2019</t>
  </si>
  <si>
    <t>12.05.2019</t>
  </si>
  <si>
    <t>19.05.2019</t>
  </si>
  <si>
    <t>26.05.2019</t>
  </si>
  <si>
    <t>02.06.2019</t>
  </si>
  <si>
    <t>09.06.2019</t>
  </si>
  <si>
    <t>16.06.2019</t>
  </si>
  <si>
    <t>23.06.2019</t>
  </si>
  <si>
    <t>30.06.2019</t>
  </si>
  <si>
    <t>07.07.2019</t>
  </si>
  <si>
    <t>14.07.2019</t>
  </si>
  <si>
    <t>21.07.2019</t>
  </si>
  <si>
    <t>28.07.2019</t>
  </si>
  <si>
    <t>04.08.2019</t>
  </si>
  <si>
    <t>11.08.2019</t>
  </si>
  <si>
    <t>18.08.2019</t>
  </si>
  <si>
    <t>25.08.2019</t>
  </si>
  <si>
    <t>01.09.2019</t>
  </si>
  <si>
    <t>08.09.2019</t>
  </si>
  <si>
    <t>15.09.2019</t>
  </si>
  <si>
    <t>22.09.2019</t>
  </si>
  <si>
    <t>29.09.2019</t>
  </si>
  <si>
    <t>06.10.2019</t>
  </si>
  <si>
    <t>13.10.2019</t>
  </si>
  <si>
    <t>20.10.2019</t>
  </si>
  <si>
    <t>Максимальный коэффициент Шарпа</t>
  </si>
  <si>
    <t>Минимальный риск</t>
  </si>
  <si>
    <t>Нейронная сеть Хопфилда</t>
  </si>
  <si>
    <t>MOEX_TEL</t>
  </si>
  <si>
    <t>Дата</t>
  </si>
  <si>
    <t xml:space="preserve">Нейронная сеть Хопфилда </t>
  </si>
  <si>
    <t>Рыночный индекс (MOEX_TEL)</t>
  </si>
  <si>
    <t>Максимум</t>
  </si>
  <si>
    <t>Минимум</t>
  </si>
  <si>
    <t>Средняя</t>
  </si>
  <si>
    <t>Стандартное отклонение</t>
  </si>
  <si>
    <t>Изменение доходности за исследуемый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</si>
</sst>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5" fillId="0" borderId="0" xfId="1" applyFont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расчеты'!$B$1</c:f>
              <c:strCache>
                <c:ptCount val="1"/>
                <c:pt idx="0">
                  <c:v>Максимальный коэффициент Шарпа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расчеты'!$A$2:$A$19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расчеты'!$B$2:$B$19</c:f>
              <c:numCache>
                <c:formatCode>General</c:formatCode>
                <c:ptCount val="18"/>
                <c:pt idx="0">
                  <c:v>1107.1325700000002</c:v>
                </c:pt>
                <c:pt idx="1">
                  <c:v>1118.0944050000001</c:v>
                </c:pt>
                <c:pt idx="2">
                  <c:v>1073.991295</c:v>
                </c:pt>
                <c:pt idx="3">
                  <c:v>1081.87293</c:v>
                </c:pt>
                <c:pt idx="4">
                  <c:v>1071.7136600000001</c:v>
                </c:pt>
                <c:pt idx="5">
                  <c:v>1075.9896000000001</c:v>
                </c:pt>
                <c:pt idx="6">
                  <c:v>1087.2974899999999</c:v>
                </c:pt>
                <c:pt idx="7">
                  <c:v>1126.2559350000001</c:v>
                </c:pt>
                <c:pt idx="8">
                  <c:v>1127.6137700000002</c:v>
                </c:pt>
                <c:pt idx="9">
                  <c:v>1131.8919700000001</c:v>
                </c:pt>
                <c:pt idx="10">
                  <c:v>1135.0865800000001</c:v>
                </c:pt>
                <c:pt idx="11">
                  <c:v>1139.5234850000002</c:v>
                </c:pt>
                <c:pt idx="12">
                  <c:v>1152.18695</c:v>
                </c:pt>
                <c:pt idx="13">
                  <c:v>1149.218335</c:v>
                </c:pt>
                <c:pt idx="14">
                  <c:v>1129.2055890000001</c:v>
                </c:pt>
                <c:pt idx="15">
                  <c:v>1150.591097</c:v>
                </c:pt>
                <c:pt idx="16">
                  <c:v>1167.4160919999999</c:v>
                </c:pt>
                <c:pt idx="17">
                  <c:v>1200.2485900000001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7-44D4-B141-BFF681E6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45496"/>
        <c:axId val="480945824"/>
      </c:lineChart>
      <c:catAx>
        <c:axId val="4809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824"/>
        <c:crosses val="autoZero"/>
        <c:auto val="1"/>
        <c:lblAlgn val="ctr"/>
        <c:lblOffset val="100"/>
        <c:noMultiLvlLbl val="0"/>
      </c:catAx>
      <c:valAx>
        <c:axId val="480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расчеты'!$C$1</c:f>
              <c:strCache>
                <c:ptCount val="1"/>
                <c:pt idx="0">
                  <c:v>Минимальный риск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расчеты'!$A$2:$A$19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расчеты'!$C$2:$C$19</c:f>
              <c:numCache>
                <c:formatCode>General</c:formatCode>
                <c:ptCount val="18"/>
                <c:pt idx="0">
                  <c:v>203.02377199999998</c:v>
                </c:pt>
                <c:pt idx="1">
                  <c:v>202.88896</c:v>
                </c:pt>
                <c:pt idx="2">
                  <c:v>198.89493899999999</c:v>
                </c:pt>
                <c:pt idx="3">
                  <c:v>198.63499999999999</c:v>
                </c:pt>
                <c:pt idx="4">
                  <c:v>197.31609299999997</c:v>
                </c:pt>
                <c:pt idx="5">
                  <c:v>198.683131</c:v>
                </c:pt>
                <c:pt idx="6">
                  <c:v>200.90243699999999</c:v>
                </c:pt>
                <c:pt idx="7">
                  <c:v>206.14386199999996</c:v>
                </c:pt>
                <c:pt idx="8">
                  <c:v>207.851575</c:v>
                </c:pt>
                <c:pt idx="9">
                  <c:v>211.05765699999998</c:v>
                </c:pt>
                <c:pt idx="10">
                  <c:v>212.24921999999998</c:v>
                </c:pt>
                <c:pt idx="11">
                  <c:v>213.143666</c:v>
                </c:pt>
                <c:pt idx="12">
                  <c:v>214.45845499999996</c:v>
                </c:pt>
                <c:pt idx="13">
                  <c:v>211.60300199999998</c:v>
                </c:pt>
                <c:pt idx="14">
                  <c:v>210.059226</c:v>
                </c:pt>
                <c:pt idx="15">
                  <c:v>214.94035700000001</c:v>
                </c:pt>
                <c:pt idx="16">
                  <c:v>217.51890099999997</c:v>
                </c:pt>
                <c:pt idx="17">
                  <c:v>224.04992999999999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F-4688-A8FB-99589C07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45496"/>
        <c:axId val="480945824"/>
      </c:lineChart>
      <c:catAx>
        <c:axId val="4809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824"/>
        <c:crosses val="autoZero"/>
        <c:auto val="1"/>
        <c:lblAlgn val="ctr"/>
        <c:lblOffset val="100"/>
        <c:noMultiLvlLbl val="0"/>
      </c:catAx>
      <c:valAx>
        <c:axId val="480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расчеты'!$D$1</c:f>
              <c:strCache>
                <c:ptCount val="1"/>
                <c:pt idx="0">
                  <c:v>Нейронная сеть Хопфилда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расчеты'!$A$2:$A$19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расчеты'!$D$2:$D$19</c:f>
              <c:numCache>
                <c:formatCode>General</c:formatCode>
                <c:ptCount val="18"/>
                <c:pt idx="0">
                  <c:v>610.47904596899764</c:v>
                </c:pt>
                <c:pt idx="1">
                  <c:v>615.74927734218625</c:v>
                </c:pt>
                <c:pt idx="2">
                  <c:v>592.75632663191095</c:v>
                </c:pt>
                <c:pt idx="3">
                  <c:v>596.56752611684033</c:v>
                </c:pt>
                <c:pt idx="4">
                  <c:v>591.42872522827463</c:v>
                </c:pt>
                <c:pt idx="5">
                  <c:v>593.86387663729977</c:v>
                </c:pt>
                <c:pt idx="6">
                  <c:v>600.1072581148394</c:v>
                </c:pt>
                <c:pt idx="7">
                  <c:v>620.32381848300838</c:v>
                </c:pt>
                <c:pt idx="8">
                  <c:v>621.35246426356957</c:v>
                </c:pt>
                <c:pt idx="9">
                  <c:v>624.08649928466116</c:v>
                </c:pt>
                <c:pt idx="10">
                  <c:v>626.32525100046632</c:v>
                </c:pt>
                <c:pt idx="11">
                  <c:v>628.46480783069603</c:v>
                </c:pt>
                <c:pt idx="12">
                  <c:v>635.15502606126665</c:v>
                </c:pt>
                <c:pt idx="13">
                  <c:v>633.35837376925986</c:v>
                </c:pt>
                <c:pt idx="14">
                  <c:v>622.91879729609332</c:v>
                </c:pt>
                <c:pt idx="15">
                  <c:v>634.59080030487951</c:v>
                </c:pt>
                <c:pt idx="16">
                  <c:v>643.35758934516184</c:v>
                </c:pt>
                <c:pt idx="17">
                  <c:v>660.96556370719122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46C0-BF6F-A2473AC4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45496"/>
        <c:axId val="480945824"/>
      </c:lineChart>
      <c:catAx>
        <c:axId val="4809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824"/>
        <c:crosses val="autoZero"/>
        <c:auto val="1"/>
        <c:lblAlgn val="ctr"/>
        <c:lblOffset val="100"/>
        <c:noMultiLvlLbl val="0"/>
      </c:catAx>
      <c:valAx>
        <c:axId val="480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расчеты'!$E$1</c:f>
              <c:strCache>
                <c:ptCount val="1"/>
                <c:pt idx="0">
                  <c:v>Рыночный индекс (MOEX_TEL)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расчеты'!$A$2:$A$19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расчеты'!$E$2:$E$19</c:f>
              <c:numCache>
                <c:formatCode>General</c:formatCode>
                <c:ptCount val="18"/>
                <c:pt idx="0">
                  <c:v>1902.83</c:v>
                </c:pt>
                <c:pt idx="1">
                  <c:v>1877.07</c:v>
                </c:pt>
                <c:pt idx="2">
                  <c:v>1898.11</c:v>
                </c:pt>
                <c:pt idx="3">
                  <c:v>1861.08</c:v>
                </c:pt>
                <c:pt idx="4">
                  <c:v>1846.37</c:v>
                </c:pt>
                <c:pt idx="5">
                  <c:v>1872.38</c:v>
                </c:pt>
                <c:pt idx="6">
                  <c:v>1879.37</c:v>
                </c:pt>
                <c:pt idx="7">
                  <c:v>1929.19</c:v>
                </c:pt>
                <c:pt idx="8">
                  <c:v>1970.92</c:v>
                </c:pt>
                <c:pt idx="9">
                  <c:v>2045.82</c:v>
                </c:pt>
                <c:pt idx="10">
                  <c:v>2053.17</c:v>
                </c:pt>
                <c:pt idx="11">
                  <c:v>2075.58</c:v>
                </c:pt>
                <c:pt idx="12">
                  <c:v>2075.61</c:v>
                </c:pt>
                <c:pt idx="13">
                  <c:v>2057.37</c:v>
                </c:pt>
                <c:pt idx="14">
                  <c:v>2071.77</c:v>
                </c:pt>
                <c:pt idx="15">
                  <c:v>2119.19</c:v>
                </c:pt>
                <c:pt idx="16">
                  <c:v>2152.23</c:v>
                </c:pt>
                <c:pt idx="17">
                  <c:v>2165.2199999999998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9-4992-BA84-5574413A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45496"/>
        <c:axId val="480945824"/>
      </c:lineChart>
      <c:catAx>
        <c:axId val="48094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824"/>
        <c:crosses val="autoZero"/>
        <c:auto val="1"/>
        <c:lblAlgn val="ctr"/>
        <c:lblOffset val="100"/>
        <c:noMultiLvlLbl val="0"/>
      </c:catAx>
      <c:valAx>
        <c:axId val="480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4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расчеты'!$H$1</c:f>
              <c:strCache>
                <c:ptCount val="1"/>
                <c:pt idx="0">
                  <c:v>Максимальный коэффициент Шарпа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расчеты'!$G$2:$G$19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расчеты'!$H$2:$H$19</c:f>
              <c:numCache>
                <c:formatCode>0.00%</c:formatCode>
                <c:ptCount val="18"/>
                <c:pt idx="0">
                  <c:v>2.934330876828533E-2</c:v>
                </c:pt>
                <c:pt idx="1">
                  <c:v>-2.168821637948239E-4</c:v>
                </c:pt>
                <c:pt idx="2">
                  <c:v>-1.6462933755892563E-2</c:v>
                </c:pt>
                <c:pt idx="3">
                  <c:v>-4.5438681993961276E-3</c:v>
                </c:pt>
                <c:pt idx="4">
                  <c:v>-1.0556316946868149E-2</c:v>
                </c:pt>
                <c:pt idx="5">
                  <c:v>9.2591628701594944E-3</c:v>
                </c:pt>
                <c:pt idx="6">
                  <c:v>8.0112320201712918E-3</c:v>
                </c:pt>
                <c:pt idx="7">
                  <c:v>3.5697022211557128E-2</c:v>
                </c:pt>
                <c:pt idx="8">
                  <c:v>1.1456952739825579E-2</c:v>
                </c:pt>
                <c:pt idx="9">
                  <c:v>2.131741404091244E-2</c:v>
                </c:pt>
                <c:pt idx="10">
                  <c:v>1.608048799027025E-3</c:v>
                </c:pt>
                <c:pt idx="11">
                  <c:v>8.7536086632024855E-3</c:v>
                </c:pt>
                <c:pt idx="12">
                  <c:v>6.0270697353096512E-3</c:v>
                </c:pt>
                <c:pt idx="13">
                  <c:v>-2.1633309167188055E-2</c:v>
                </c:pt>
                <c:pt idx="14">
                  <c:v>-5.9665318249249788E-3</c:v>
                </c:pt>
                <c:pt idx="15">
                  <c:v>2.3426554295451305E-2</c:v>
                </c:pt>
                <c:pt idx="16">
                  <c:v>1.6736299126113137E-2</c:v>
                </c:pt>
                <c:pt idx="17">
                  <c:v>3.6139414697353059E-2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A-43E7-AE80-0B8A2A5F7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78424"/>
        <c:axId val="569478752"/>
      </c:lineChart>
      <c:catAx>
        <c:axId val="5694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752"/>
        <c:crosses val="autoZero"/>
        <c:auto val="1"/>
        <c:lblAlgn val="ctr"/>
        <c:lblOffset val="100"/>
        <c:noMultiLvlLbl val="0"/>
      </c:catAx>
      <c:valAx>
        <c:axId val="569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расчеты'!$I$1</c:f>
              <c:strCache>
                <c:ptCount val="1"/>
                <c:pt idx="0">
                  <c:v>Минимальный риск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расчеты'!$G$2:$G$19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расчеты'!$I$2:$I$19</c:f>
              <c:numCache>
                <c:formatCode>0.00%</c:formatCode>
                <c:ptCount val="18"/>
                <c:pt idx="0">
                  <c:v>8.9113142729639119E-3</c:v>
                </c:pt>
                <c:pt idx="1">
                  <c:v>-5.760571511450166E-3</c:v>
                </c:pt>
                <c:pt idx="2">
                  <c:v>-8.7657581531189327E-3</c:v>
                </c:pt>
                <c:pt idx="3">
                  <c:v>-1.0355763912565655E-2</c:v>
                </c:pt>
                <c:pt idx="4">
                  <c:v>-1.0329500614202809E-3</c:v>
                </c:pt>
                <c:pt idx="5">
                  <c:v>7.3765456789611338E-3</c:v>
                </c:pt>
                <c:pt idx="6">
                  <c:v>2.1160377045726223E-3</c:v>
                </c:pt>
                <c:pt idx="7">
                  <c:v>1.443955867097471E-2</c:v>
                </c:pt>
                <c:pt idx="8">
                  <c:v>8.3555552380389867E-3</c:v>
                </c:pt>
                <c:pt idx="9">
                  <c:v>1.3670421137909538E-2</c:v>
                </c:pt>
                <c:pt idx="10">
                  <c:v>1.0277116128489309E-2</c:v>
                </c:pt>
                <c:pt idx="11">
                  <c:v>3.1816545600063225E-5</c:v>
                </c:pt>
                <c:pt idx="12">
                  <c:v>6.0001054165089605E-3</c:v>
                </c:pt>
                <c:pt idx="13">
                  <c:v>-9.1360516107399023E-3</c:v>
                </c:pt>
                <c:pt idx="14">
                  <c:v>-6.1184279645493736E-3</c:v>
                </c:pt>
                <c:pt idx="15">
                  <c:v>5.1951338353404073E-3</c:v>
                </c:pt>
                <c:pt idx="16">
                  <c:v>7.0754840337616974E-3</c:v>
                </c:pt>
                <c:pt idx="17">
                  <c:v>1.4834364137173957E-2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6E8-8CD1-823F1FB1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78424"/>
        <c:axId val="569478752"/>
      </c:lineChart>
      <c:catAx>
        <c:axId val="5694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752"/>
        <c:crosses val="autoZero"/>
        <c:auto val="1"/>
        <c:lblAlgn val="ctr"/>
        <c:lblOffset val="100"/>
        <c:noMultiLvlLbl val="0"/>
      </c:catAx>
      <c:valAx>
        <c:axId val="569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расчеты'!$J$1</c:f>
              <c:strCache>
                <c:ptCount val="1"/>
                <c:pt idx="0">
                  <c:v>Нейронная сеть Хопфилда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расчеты'!$G$2:$G$19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расчеты'!$J$2:$J$19</c:f>
              <c:numCache>
                <c:formatCode>0.00%</c:formatCode>
                <c:ptCount val="18"/>
                <c:pt idx="0">
                  <c:v>1.764336359994478E-2</c:v>
                </c:pt>
                <c:pt idx="1">
                  <c:v>-4.0359489048489329E-3</c:v>
                </c:pt>
                <c:pt idx="2">
                  <c:v>-3.7134315495333096E-3</c:v>
                </c:pt>
                <c:pt idx="3">
                  <c:v>-7.6654320742852496E-3</c:v>
                </c:pt>
                <c:pt idx="4">
                  <c:v>-6.9949374481840746E-3</c:v>
                </c:pt>
                <c:pt idx="5">
                  <c:v>8.1589101622518648E-3</c:v>
                </c:pt>
                <c:pt idx="6">
                  <c:v>4.5640953321214881E-3</c:v>
                </c:pt>
                <c:pt idx="7">
                  <c:v>2.3392137165218055E-2</c:v>
                </c:pt>
                <c:pt idx="8">
                  <c:v>1.1347235819203633E-2</c:v>
                </c:pt>
                <c:pt idx="9">
                  <c:v>2.0474817583742935E-2</c:v>
                </c:pt>
                <c:pt idx="10">
                  <c:v>1.5973907847590539E-3</c:v>
                </c:pt>
                <c:pt idx="11">
                  <c:v>7.1051862197410625E-3</c:v>
                </c:pt>
                <c:pt idx="12">
                  <c:v>2.5577699738567948E-3</c:v>
                </c:pt>
                <c:pt idx="13">
                  <c:v>-1.3328715424581351E-2</c:v>
                </c:pt>
                <c:pt idx="14">
                  <c:v>-4.3802783751447456E-4</c:v>
                </c:pt>
                <c:pt idx="15">
                  <c:v>1.6975208143837107E-2</c:v>
                </c:pt>
                <c:pt idx="16">
                  <c:v>1.1879112299864152E-2</c:v>
                </c:pt>
                <c:pt idx="17">
                  <c:v>1.884476298931051E-2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4DED-AE00-5E964CC5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78424"/>
        <c:axId val="569478752"/>
      </c:lineChart>
      <c:catAx>
        <c:axId val="5694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752"/>
        <c:crosses val="autoZero"/>
        <c:auto val="1"/>
        <c:lblAlgn val="ctr"/>
        <c:lblOffset val="100"/>
        <c:noMultiLvlLbl val="0"/>
      </c:catAx>
      <c:valAx>
        <c:axId val="569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'Необходимые расчеты'!$K$1</c:f>
              <c:strCache>
                <c:ptCount val="1"/>
                <c:pt idx="0">
                  <c:v>Рыночный индекс (MOEX_TEL)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'Необходимые расчеты'!$G$2:$G$19</c:f>
              <c:strCache>
                <c:ptCount val="18"/>
                <c:pt idx="0">
                  <c:v>01.09.2019</c:v>
                </c:pt>
                <c:pt idx="1">
                  <c:v>08.09.2019</c:v>
                </c:pt>
                <c:pt idx="2">
                  <c:v>15.09.2019</c:v>
                </c:pt>
                <c:pt idx="3">
                  <c:v>22.09.2019</c:v>
                </c:pt>
                <c:pt idx="4">
                  <c:v>29.09.2019</c:v>
                </c:pt>
                <c:pt idx="5">
                  <c:v>06.10.2019</c:v>
                </c:pt>
                <c:pt idx="6">
                  <c:v>13.10.2019</c:v>
                </c:pt>
                <c:pt idx="7">
                  <c:v>20.10.2019</c:v>
                </c:pt>
                <c:pt idx="8">
                  <c:v>27.10.2019</c:v>
                </c:pt>
                <c:pt idx="9">
                  <c:v>03.11.2019</c:v>
                </c:pt>
                <c:pt idx="10">
                  <c:v>10.11.2019</c:v>
                </c:pt>
                <c:pt idx="11">
                  <c:v>17.11.2019</c:v>
                </c:pt>
                <c:pt idx="12">
                  <c:v>24.11.2019</c:v>
                </c:pt>
                <c:pt idx="13">
                  <c:v>01.12.2019</c:v>
                </c:pt>
                <c:pt idx="14">
                  <c:v>08.12.2019</c:v>
                </c:pt>
                <c:pt idx="15">
                  <c:v>15.12.2019</c:v>
                </c:pt>
                <c:pt idx="16">
                  <c:v>22.12.2019</c:v>
                </c:pt>
                <c:pt idx="17">
                  <c:v>29.12.2019</c:v>
                </c:pt>
              </c:strCache>
            </c:strRef>
          </c:cat>
          <c:val>
            <c:numRef>
              <c:f>'Необходимые расчеты'!$K$2:$K$19</c:f>
              <c:numCache>
                <c:formatCode>0.00%</c:formatCode>
                <c:ptCount val="18"/>
                <c:pt idx="0">
                  <c:v>1.639843386944273E-2</c:v>
                </c:pt>
                <c:pt idx="1">
                  <c:v>-1.3537730643304968E-2</c:v>
                </c:pt>
                <c:pt idx="2">
                  <c:v>1.1208958642991452E-2</c:v>
                </c:pt>
                <c:pt idx="3">
                  <c:v>-1.9508879885781105E-2</c:v>
                </c:pt>
                <c:pt idx="4">
                  <c:v>-7.9040127237948055E-3</c:v>
                </c:pt>
                <c:pt idx="5">
                  <c:v>1.4087100635300736E-2</c:v>
                </c:pt>
                <c:pt idx="6">
                  <c:v>3.7332165479228474E-3</c:v>
                </c:pt>
                <c:pt idx="7">
                  <c:v>2.6508883295998216E-2</c:v>
                </c:pt>
                <c:pt idx="8">
                  <c:v>2.1630839886169852E-2</c:v>
                </c:pt>
                <c:pt idx="9">
                  <c:v>3.8002557181417741E-2</c:v>
                </c:pt>
                <c:pt idx="10">
                  <c:v>3.5926914391296088E-3</c:v>
                </c:pt>
                <c:pt idx="11">
                  <c:v>1.091482926401606E-2</c:v>
                </c:pt>
                <c:pt idx="12">
                  <c:v>1.4453791229535884E-5</c:v>
                </c:pt>
                <c:pt idx="13">
                  <c:v>-8.787778050790002E-3</c:v>
                </c:pt>
                <c:pt idx="14">
                  <c:v>6.9992271686668377E-3</c:v>
                </c:pt>
                <c:pt idx="15">
                  <c:v>2.2888641113637167E-2</c:v>
                </c:pt>
                <c:pt idx="16">
                  <c:v>1.559086254653899E-2</c:v>
                </c:pt>
                <c:pt idx="17">
                  <c:v>6.0356002843561241E-3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C-4629-8510-24AFC410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78424"/>
        <c:axId val="569478752"/>
      </c:lineChart>
      <c:catAx>
        <c:axId val="5694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752"/>
        <c:crosses val="autoZero"/>
        <c:auto val="1"/>
        <c:lblAlgn val="ctr"/>
        <c:lblOffset val="100"/>
        <c:noMultiLvlLbl val="0"/>
      </c:catAx>
      <c:valAx>
        <c:axId val="569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4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E517D77-2067-462A-AD0F-FCEC23234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0</xdr:row>
      <xdr:rowOff>0</xdr:rowOff>
    </xdr:from>
    <xdr:to>
      <xdr:col>15</xdr:col>
      <xdr:colOff>311150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68FB88-6D7D-4E3C-834D-2528C63C1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6350</xdr:colOff>
      <xdr:row>0</xdr:row>
      <xdr:rowOff>0</xdr:rowOff>
    </xdr:from>
    <xdr:to>
      <xdr:col>23</xdr:col>
      <xdr:colOff>311150</xdr:colOff>
      <xdr:row>14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56A760C-AC93-4FF1-9995-5F634D0E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603250</xdr:colOff>
      <xdr:row>0</xdr:row>
      <xdr:rowOff>0</xdr:rowOff>
    </xdr:from>
    <xdr:to>
      <xdr:col>31</xdr:col>
      <xdr:colOff>298450</xdr:colOff>
      <xdr:row>14</xdr:row>
      <xdr:rowOff>165100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9DF818-D901-4854-AD61-450F12C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9EEC6D6-8EA5-46CE-AD19-C4C9DA659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165100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4118288-8B1D-4F48-808F-32EE40881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31</xdr:row>
      <xdr:rowOff>165100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375B053-39CA-4745-8482-34B1FAE63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31</xdr:col>
      <xdr:colOff>304800</xdr:colOff>
      <xdr:row>31</xdr:row>
      <xdr:rowOff>165100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4DD5BC0-1931-484A-A89F-B3554427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ACB3-A41F-45F0-8AB9-BA494847C845}">
  <dimension ref="A1:E192"/>
  <sheetViews>
    <sheetView tabSelected="1" workbookViewId="0"/>
  </sheetViews>
  <sheetFormatPr defaultRowHeight="14.5" x14ac:dyDescent="0.35"/>
  <cols>
    <col min="1" max="1" width="9.9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15</v>
      </c>
      <c r="B2" s="5">
        <v>68.150000000000006</v>
      </c>
      <c r="C2" s="5">
        <v>88.49</v>
      </c>
      <c r="D2" s="5">
        <v>210</v>
      </c>
      <c r="E2" s="2">
        <v>542</v>
      </c>
    </row>
    <row r="3" spans="1:5" x14ac:dyDescent="0.35">
      <c r="A3" s="3" t="s">
        <v>16</v>
      </c>
      <c r="B3" s="6">
        <v>63.55</v>
      </c>
      <c r="C3" s="6">
        <v>81.27</v>
      </c>
      <c r="D3" s="5">
        <v>205</v>
      </c>
      <c r="E3" s="4">
        <v>531</v>
      </c>
    </row>
    <row r="4" spans="1:5" x14ac:dyDescent="0.35">
      <c r="A4" s="3" t="s">
        <v>17</v>
      </c>
      <c r="B4" s="6">
        <v>65.8</v>
      </c>
      <c r="C4" s="6">
        <v>85.39</v>
      </c>
      <c r="D4" s="5">
        <v>216.5</v>
      </c>
      <c r="E4" s="4">
        <v>533</v>
      </c>
    </row>
    <row r="5" spans="1:5" x14ac:dyDescent="0.35">
      <c r="A5" s="3" t="s">
        <v>18</v>
      </c>
      <c r="B5" s="6">
        <v>65</v>
      </c>
      <c r="C5" s="6">
        <v>86.29</v>
      </c>
      <c r="D5" s="5">
        <v>226</v>
      </c>
      <c r="E5" s="4">
        <v>550</v>
      </c>
    </row>
    <row r="6" spans="1:5" x14ac:dyDescent="0.35">
      <c r="A6" s="3" t="s">
        <v>19</v>
      </c>
      <c r="B6" s="6">
        <v>64.5</v>
      </c>
      <c r="C6" s="6">
        <v>86.31</v>
      </c>
      <c r="D6" s="5">
        <v>231.85</v>
      </c>
      <c r="E6" s="4">
        <v>551</v>
      </c>
    </row>
    <row r="7" spans="1:5" x14ac:dyDescent="0.35">
      <c r="A7" s="3" t="s">
        <v>20</v>
      </c>
      <c r="B7" s="6">
        <v>64</v>
      </c>
      <c r="C7" s="6">
        <v>84.5</v>
      </c>
      <c r="D7" s="5">
        <v>229.75</v>
      </c>
      <c r="E7" s="4">
        <v>577</v>
      </c>
    </row>
    <row r="8" spans="1:5" x14ac:dyDescent="0.35">
      <c r="A8" s="3" t="s">
        <v>21</v>
      </c>
      <c r="B8" s="6">
        <v>65</v>
      </c>
      <c r="C8" s="6">
        <v>88.9</v>
      </c>
      <c r="D8" s="5">
        <v>236.8</v>
      </c>
      <c r="E8" s="4">
        <v>563</v>
      </c>
    </row>
    <row r="9" spans="1:5" x14ac:dyDescent="0.35">
      <c r="A9" s="3" t="s">
        <v>22</v>
      </c>
      <c r="B9" s="6">
        <v>64.900000000000006</v>
      </c>
      <c r="C9" s="6">
        <v>89.93</v>
      </c>
      <c r="D9" s="5">
        <v>230.25</v>
      </c>
      <c r="E9" s="4">
        <v>564</v>
      </c>
    </row>
    <row r="10" spans="1:5" x14ac:dyDescent="0.35">
      <c r="A10" s="3" t="s">
        <v>23</v>
      </c>
      <c r="B10" s="6">
        <v>65.849999999999994</v>
      </c>
      <c r="C10" s="6">
        <v>93</v>
      </c>
      <c r="D10" s="5">
        <v>234.65</v>
      </c>
      <c r="E10" s="4">
        <v>585</v>
      </c>
    </row>
    <row r="11" spans="1:5" x14ac:dyDescent="0.35">
      <c r="A11" s="3" t="s">
        <v>24</v>
      </c>
      <c r="B11" s="6">
        <v>67</v>
      </c>
      <c r="C11" s="6">
        <v>95</v>
      </c>
      <c r="D11" s="5">
        <v>231.85</v>
      </c>
      <c r="E11" s="4">
        <v>580</v>
      </c>
    </row>
    <row r="12" spans="1:5" x14ac:dyDescent="0.35">
      <c r="A12" s="2" t="s">
        <v>25</v>
      </c>
      <c r="B12" s="5">
        <v>67</v>
      </c>
      <c r="C12" s="5">
        <v>95.8</v>
      </c>
      <c r="D12" s="5">
        <v>234.5</v>
      </c>
      <c r="E12" s="2">
        <v>575</v>
      </c>
    </row>
    <row r="13" spans="1:5" x14ac:dyDescent="0.35">
      <c r="A13" s="3" t="s">
        <v>26</v>
      </c>
      <c r="B13" s="6">
        <v>67.099999999999994</v>
      </c>
      <c r="C13" s="6">
        <v>95.28</v>
      </c>
      <c r="D13" s="5">
        <v>236.5</v>
      </c>
      <c r="E13" s="4">
        <v>568</v>
      </c>
    </row>
    <row r="14" spans="1:5" x14ac:dyDescent="0.35">
      <c r="A14" s="3" t="s">
        <v>27</v>
      </c>
      <c r="B14" s="6">
        <v>68.95</v>
      </c>
      <c r="C14" s="6">
        <v>98.34</v>
      </c>
      <c r="D14" s="5">
        <v>237.6</v>
      </c>
      <c r="E14" s="4">
        <v>604</v>
      </c>
    </row>
    <row r="15" spans="1:5" x14ac:dyDescent="0.35">
      <c r="A15" s="3" t="s">
        <v>28</v>
      </c>
      <c r="B15" s="6">
        <v>69.05</v>
      </c>
      <c r="C15" s="6">
        <v>98.13</v>
      </c>
      <c r="D15" s="5">
        <v>238.1</v>
      </c>
      <c r="E15" s="4">
        <v>601</v>
      </c>
    </row>
    <row r="16" spans="1:5" x14ac:dyDescent="0.35">
      <c r="A16" s="3" t="s">
        <v>29</v>
      </c>
      <c r="B16" s="6">
        <v>68.3</v>
      </c>
      <c r="C16" s="6">
        <v>96.05</v>
      </c>
      <c r="D16" s="5">
        <v>252</v>
      </c>
      <c r="E16" s="4">
        <v>616</v>
      </c>
    </row>
    <row r="17" spans="1:5" x14ac:dyDescent="0.35">
      <c r="A17" s="3" t="s">
        <v>30</v>
      </c>
      <c r="B17" s="6">
        <v>71.400000000000006</v>
      </c>
      <c r="C17" s="6">
        <v>100</v>
      </c>
      <c r="D17" s="5">
        <v>258.5</v>
      </c>
      <c r="E17" s="4">
        <v>625</v>
      </c>
    </row>
    <row r="18" spans="1:5" x14ac:dyDescent="0.35">
      <c r="A18" s="3" t="s">
        <v>31</v>
      </c>
      <c r="B18" s="6">
        <v>72</v>
      </c>
      <c r="C18" s="6">
        <v>98.5</v>
      </c>
      <c r="D18" s="5">
        <v>253</v>
      </c>
      <c r="E18" s="4">
        <v>608</v>
      </c>
    </row>
    <row r="19" spans="1:5" x14ac:dyDescent="0.35">
      <c r="A19" s="3" t="s">
        <v>32</v>
      </c>
      <c r="B19" s="6">
        <v>70.599999999999994</v>
      </c>
      <c r="C19" s="6">
        <v>94.1</v>
      </c>
      <c r="D19" s="5">
        <v>262.05</v>
      </c>
      <c r="E19" s="4">
        <v>604</v>
      </c>
    </row>
    <row r="20" spans="1:5" x14ac:dyDescent="0.35">
      <c r="A20" s="3" t="s">
        <v>33</v>
      </c>
      <c r="B20" s="6">
        <v>72.25</v>
      </c>
      <c r="C20" s="6">
        <v>96.3</v>
      </c>
      <c r="D20" s="5">
        <v>256.10000000000002</v>
      </c>
      <c r="E20" s="4">
        <v>845</v>
      </c>
    </row>
    <row r="21" spans="1:5" x14ac:dyDescent="0.35">
      <c r="A21" s="3" t="s">
        <v>34</v>
      </c>
      <c r="B21" s="6">
        <v>72.349999999999994</v>
      </c>
      <c r="C21" s="6">
        <v>95.47</v>
      </c>
      <c r="D21" s="5">
        <v>258</v>
      </c>
      <c r="E21" s="4">
        <v>916</v>
      </c>
    </row>
    <row r="22" spans="1:5" x14ac:dyDescent="0.35">
      <c r="A22" s="2" t="s">
        <v>35</v>
      </c>
      <c r="B22" s="5">
        <v>73.45</v>
      </c>
      <c r="C22" s="5">
        <v>97.2</v>
      </c>
      <c r="D22" s="5">
        <v>255.8</v>
      </c>
      <c r="E22" s="2">
        <v>912</v>
      </c>
    </row>
    <row r="23" spans="1:5" x14ac:dyDescent="0.35">
      <c r="A23" s="3" t="s">
        <v>36</v>
      </c>
      <c r="B23" s="6">
        <v>71.8</v>
      </c>
      <c r="C23" s="6">
        <v>96.1</v>
      </c>
      <c r="D23" s="5">
        <v>253</v>
      </c>
      <c r="E23" s="4">
        <v>907</v>
      </c>
    </row>
    <row r="24" spans="1:5" x14ac:dyDescent="0.35">
      <c r="A24" s="3" t="s">
        <v>37</v>
      </c>
      <c r="B24" s="6">
        <v>70</v>
      </c>
      <c r="C24" s="6">
        <v>95.01</v>
      </c>
      <c r="D24" s="5">
        <v>260.7</v>
      </c>
      <c r="E24" s="4">
        <v>909</v>
      </c>
    </row>
    <row r="25" spans="1:5" x14ac:dyDescent="0.35">
      <c r="A25" s="3" t="s">
        <v>38</v>
      </c>
      <c r="B25" s="6">
        <v>69.5</v>
      </c>
      <c r="C25" s="6">
        <v>92.8</v>
      </c>
      <c r="D25" s="5">
        <v>253.3</v>
      </c>
      <c r="E25" s="4">
        <v>901</v>
      </c>
    </row>
    <row r="26" spans="1:5" x14ac:dyDescent="0.35">
      <c r="A26" s="3" t="s">
        <v>39</v>
      </c>
      <c r="B26" s="6">
        <v>69.849999999999994</v>
      </c>
      <c r="C26" s="6">
        <v>93.1</v>
      </c>
      <c r="D26" s="5">
        <v>238.15</v>
      </c>
      <c r="E26" s="4">
        <v>909</v>
      </c>
    </row>
    <row r="27" spans="1:5" x14ac:dyDescent="0.35">
      <c r="A27" s="3" t="s">
        <v>40</v>
      </c>
      <c r="B27" s="6">
        <v>70.05</v>
      </c>
      <c r="C27" s="6">
        <v>91.5</v>
      </c>
      <c r="D27" s="5">
        <v>245.05</v>
      </c>
      <c r="E27" s="4">
        <v>984</v>
      </c>
    </row>
    <row r="28" spans="1:5" x14ac:dyDescent="0.35">
      <c r="A28" s="3" t="s">
        <v>41</v>
      </c>
      <c r="B28" s="6">
        <v>67.25</v>
      </c>
      <c r="C28" s="6">
        <v>87.8</v>
      </c>
      <c r="D28" s="5">
        <v>232</v>
      </c>
      <c r="E28" s="4">
        <v>999</v>
      </c>
    </row>
    <row r="29" spans="1:5" x14ac:dyDescent="0.35">
      <c r="A29" s="3" t="s">
        <v>42</v>
      </c>
      <c r="B29" s="6">
        <v>64.55</v>
      </c>
      <c r="C29" s="6">
        <v>86.4</v>
      </c>
      <c r="D29" s="5">
        <v>235.2</v>
      </c>
      <c r="E29" s="4">
        <v>799</v>
      </c>
    </row>
    <row r="30" spans="1:5" x14ac:dyDescent="0.35">
      <c r="A30" s="3" t="s">
        <v>43</v>
      </c>
      <c r="B30" s="6">
        <v>64</v>
      </c>
      <c r="C30" s="6">
        <v>85.87</v>
      </c>
      <c r="D30" s="5">
        <v>243.9</v>
      </c>
      <c r="E30" s="4">
        <v>777</v>
      </c>
    </row>
    <row r="31" spans="1:5" x14ac:dyDescent="0.35">
      <c r="A31" s="3" t="s">
        <v>44</v>
      </c>
      <c r="B31" s="6">
        <v>64.5</v>
      </c>
      <c r="C31" s="6">
        <v>85.5</v>
      </c>
      <c r="D31" s="5">
        <v>252</v>
      </c>
      <c r="E31" s="4">
        <v>770</v>
      </c>
    </row>
    <row r="32" spans="1:5" x14ac:dyDescent="0.35">
      <c r="A32" s="2" t="s">
        <v>45</v>
      </c>
      <c r="B32" s="5">
        <v>65</v>
      </c>
      <c r="C32" s="5">
        <v>86.1</v>
      </c>
      <c r="D32" s="5">
        <v>247.2</v>
      </c>
      <c r="E32" s="2">
        <v>773</v>
      </c>
    </row>
    <row r="33" spans="1:5" x14ac:dyDescent="0.35">
      <c r="A33" s="3" t="s">
        <v>46</v>
      </c>
      <c r="B33" s="6">
        <v>65.7</v>
      </c>
      <c r="C33" s="6">
        <v>86.25</v>
      </c>
      <c r="D33" s="5">
        <v>251.8</v>
      </c>
      <c r="E33" s="4">
        <v>778</v>
      </c>
    </row>
    <row r="34" spans="1:5" x14ac:dyDescent="0.35">
      <c r="A34" s="3" t="s">
        <v>47</v>
      </c>
      <c r="B34" s="6">
        <v>64.05</v>
      </c>
      <c r="C34" s="6">
        <v>84.6</v>
      </c>
      <c r="D34" s="5">
        <v>236.65</v>
      </c>
      <c r="E34" s="4">
        <v>773</v>
      </c>
    </row>
    <row r="35" spans="1:5" x14ac:dyDescent="0.35">
      <c r="A35" s="3" t="s">
        <v>48</v>
      </c>
      <c r="B35" s="6">
        <v>62.2</v>
      </c>
      <c r="C35" s="6">
        <v>82.3</v>
      </c>
      <c r="D35" s="5">
        <v>237.2</v>
      </c>
      <c r="E35" s="4">
        <v>761</v>
      </c>
    </row>
    <row r="36" spans="1:5" x14ac:dyDescent="0.35">
      <c r="A36" s="3" t="s">
        <v>49</v>
      </c>
      <c r="B36" s="6">
        <v>62.7</v>
      </c>
      <c r="C36" s="6">
        <v>81.260000000000005</v>
      </c>
      <c r="D36" s="5">
        <v>239.5</v>
      </c>
      <c r="E36" s="4">
        <v>750</v>
      </c>
    </row>
    <row r="37" spans="1:5" x14ac:dyDescent="0.35">
      <c r="A37" s="3" t="s">
        <v>50</v>
      </c>
      <c r="B37" s="6">
        <v>64</v>
      </c>
      <c r="C37" s="6">
        <v>81.599999999999994</v>
      </c>
      <c r="D37" s="5">
        <v>243.85</v>
      </c>
      <c r="E37" s="4">
        <v>739</v>
      </c>
    </row>
    <row r="38" spans="1:5" x14ac:dyDescent="0.35">
      <c r="A38" s="3" t="s">
        <v>51</v>
      </c>
      <c r="B38" s="6">
        <v>62.05</v>
      </c>
      <c r="C38" s="6">
        <v>81.25</v>
      </c>
      <c r="D38" s="5">
        <v>232</v>
      </c>
      <c r="E38" s="4">
        <v>750</v>
      </c>
    </row>
    <row r="39" spans="1:5" x14ac:dyDescent="0.35">
      <c r="A39" s="3" t="s">
        <v>52</v>
      </c>
      <c r="B39" s="6">
        <v>61.45</v>
      </c>
      <c r="C39" s="6">
        <v>80.099999999999994</v>
      </c>
      <c r="D39" s="5">
        <v>231.85</v>
      </c>
      <c r="E39" s="4">
        <v>737</v>
      </c>
    </row>
    <row r="40" spans="1:5" x14ac:dyDescent="0.35">
      <c r="A40" s="3" t="s">
        <v>53</v>
      </c>
      <c r="B40" s="6">
        <v>61.9</v>
      </c>
      <c r="C40" s="6">
        <v>78.819999999999993</v>
      </c>
      <c r="D40" s="5">
        <v>227.5</v>
      </c>
      <c r="E40" s="4">
        <v>730</v>
      </c>
    </row>
    <row r="41" spans="1:5" x14ac:dyDescent="0.35">
      <c r="A41" s="3" t="s">
        <v>54</v>
      </c>
      <c r="B41" s="6">
        <v>61.95</v>
      </c>
      <c r="C41" s="6">
        <v>79.5</v>
      </c>
      <c r="D41" s="5">
        <v>230.3</v>
      </c>
      <c r="E41" s="4">
        <v>740</v>
      </c>
    </row>
    <row r="42" spans="1:5" x14ac:dyDescent="0.35">
      <c r="A42" s="2" t="s">
        <v>55</v>
      </c>
      <c r="B42" s="5">
        <v>62.05</v>
      </c>
      <c r="C42" s="5">
        <v>79.959999999999994</v>
      </c>
      <c r="D42" s="5">
        <v>219.45</v>
      </c>
      <c r="E42" s="2">
        <v>759</v>
      </c>
    </row>
    <row r="43" spans="1:5" x14ac:dyDescent="0.35">
      <c r="A43" s="3" t="s">
        <v>56</v>
      </c>
      <c r="B43" s="6">
        <v>61.8</v>
      </c>
      <c r="C43" s="6">
        <v>78.8</v>
      </c>
      <c r="D43" s="5">
        <v>217.6</v>
      </c>
      <c r="E43" s="4">
        <v>751</v>
      </c>
    </row>
    <row r="44" spans="1:5" x14ac:dyDescent="0.35">
      <c r="A44" s="3" t="s">
        <v>57</v>
      </c>
      <c r="B44" s="6">
        <v>61.8</v>
      </c>
      <c r="C44" s="6">
        <v>79.34</v>
      </c>
      <c r="D44" s="5">
        <v>213.3</v>
      </c>
      <c r="E44" s="4">
        <v>760</v>
      </c>
    </row>
    <row r="45" spans="1:5" x14ac:dyDescent="0.35">
      <c r="A45" s="3" t="s">
        <v>58</v>
      </c>
      <c r="B45" s="6">
        <v>62.4</v>
      </c>
      <c r="C45" s="6">
        <v>81.14</v>
      </c>
      <c r="D45" s="5">
        <v>220.5</v>
      </c>
      <c r="E45" s="4">
        <v>747</v>
      </c>
    </row>
    <row r="46" spans="1:5" x14ac:dyDescent="0.35">
      <c r="A46" s="3" t="s">
        <v>59</v>
      </c>
      <c r="B46" s="6">
        <v>61.8</v>
      </c>
      <c r="C46" s="6">
        <v>81.069999999999993</v>
      </c>
      <c r="D46" s="5">
        <v>221.9</v>
      </c>
      <c r="E46" s="4">
        <v>750</v>
      </c>
    </row>
    <row r="47" spans="1:5" x14ac:dyDescent="0.35">
      <c r="A47" s="3" t="s">
        <v>60</v>
      </c>
      <c r="B47" s="6">
        <v>62.4</v>
      </c>
      <c r="C47" s="6">
        <v>82.77</v>
      </c>
      <c r="D47" s="5">
        <v>220.5</v>
      </c>
      <c r="E47" s="4">
        <v>757</v>
      </c>
    </row>
    <row r="48" spans="1:5" x14ac:dyDescent="0.35">
      <c r="A48" s="3" t="s">
        <v>61</v>
      </c>
      <c r="B48" s="6">
        <v>62.9</v>
      </c>
      <c r="C48" s="6">
        <v>84.25</v>
      </c>
      <c r="D48" s="5">
        <v>227.5</v>
      </c>
      <c r="E48" s="4">
        <v>771</v>
      </c>
    </row>
    <row r="49" spans="1:5" x14ac:dyDescent="0.35">
      <c r="A49" s="3" t="s">
        <v>62</v>
      </c>
      <c r="B49" s="6">
        <v>62.65</v>
      </c>
      <c r="C49" s="6">
        <v>85.55</v>
      </c>
      <c r="D49" s="5">
        <v>244.7</v>
      </c>
      <c r="E49" s="4">
        <v>776</v>
      </c>
    </row>
    <row r="50" spans="1:5" x14ac:dyDescent="0.35">
      <c r="A50" s="3" t="s">
        <v>63</v>
      </c>
      <c r="B50" s="6">
        <v>63.9</v>
      </c>
      <c r="C50" s="6">
        <v>87.49</v>
      </c>
      <c r="D50" s="5">
        <v>256.95</v>
      </c>
      <c r="E50" s="4">
        <v>792</v>
      </c>
    </row>
    <row r="51" spans="1:5" x14ac:dyDescent="0.35">
      <c r="A51" s="3" t="s">
        <v>64</v>
      </c>
      <c r="B51" s="6">
        <v>62.8</v>
      </c>
      <c r="C51" s="6">
        <v>84.89</v>
      </c>
      <c r="D51" s="5">
        <v>266.60000000000002</v>
      </c>
      <c r="E51" s="4">
        <v>790</v>
      </c>
    </row>
    <row r="52" spans="1:5" x14ac:dyDescent="0.35">
      <c r="A52" s="2" t="s">
        <v>65</v>
      </c>
      <c r="B52" s="5">
        <v>62.05</v>
      </c>
      <c r="C52" s="5">
        <v>83.09</v>
      </c>
      <c r="D52" s="5">
        <v>250</v>
      </c>
      <c r="E52" s="2">
        <v>793</v>
      </c>
    </row>
    <row r="53" spans="1:5" x14ac:dyDescent="0.35">
      <c r="A53" s="3" t="s">
        <v>66</v>
      </c>
      <c r="B53" s="6">
        <v>62.8</v>
      </c>
      <c r="C53" s="6">
        <v>84</v>
      </c>
      <c r="D53" s="5">
        <v>259</v>
      </c>
      <c r="E53" s="4">
        <v>807</v>
      </c>
    </row>
    <row r="54" spans="1:5" x14ac:dyDescent="0.35">
      <c r="A54" s="3" t="s">
        <v>67</v>
      </c>
      <c r="B54" s="6">
        <v>63</v>
      </c>
      <c r="C54" s="6">
        <v>85.28</v>
      </c>
      <c r="D54" s="5">
        <v>257</v>
      </c>
      <c r="E54" s="4">
        <v>820</v>
      </c>
    </row>
    <row r="55" spans="1:5" x14ac:dyDescent="0.35">
      <c r="A55" s="3" t="s">
        <v>68</v>
      </c>
      <c r="B55" s="6">
        <v>62.85</v>
      </c>
      <c r="C55" s="6">
        <v>85.58</v>
      </c>
      <c r="D55" s="5">
        <v>262.95</v>
      </c>
      <c r="E55" s="4">
        <v>897</v>
      </c>
    </row>
    <row r="56" spans="1:5" x14ac:dyDescent="0.35">
      <c r="A56" s="3" t="s">
        <v>69</v>
      </c>
      <c r="B56" s="6">
        <v>62.75</v>
      </c>
      <c r="C56" s="6">
        <v>84.36</v>
      </c>
      <c r="D56" s="5">
        <v>272.89999999999998</v>
      </c>
      <c r="E56" s="4">
        <v>868</v>
      </c>
    </row>
    <row r="57" spans="1:5" x14ac:dyDescent="0.35">
      <c r="A57" s="3" t="s">
        <v>70</v>
      </c>
      <c r="B57" s="6">
        <v>63</v>
      </c>
      <c r="C57" s="6">
        <v>83.86</v>
      </c>
      <c r="D57" s="5">
        <v>277.05</v>
      </c>
      <c r="E57" s="4">
        <v>889</v>
      </c>
    </row>
    <row r="58" spans="1:5" x14ac:dyDescent="0.35">
      <c r="A58" s="3" t="s">
        <v>71</v>
      </c>
      <c r="B58" s="6">
        <v>62.8</v>
      </c>
      <c r="C58" s="6">
        <v>84.5</v>
      </c>
      <c r="D58" s="5">
        <v>274.35000000000002</v>
      </c>
      <c r="E58" s="4">
        <v>869</v>
      </c>
    </row>
    <row r="59" spans="1:5" x14ac:dyDescent="0.35">
      <c r="A59" s="3" t="s">
        <v>72</v>
      </c>
      <c r="B59" s="6">
        <v>65.75</v>
      </c>
      <c r="C59" s="6">
        <v>85.05</v>
      </c>
      <c r="D59" s="5">
        <v>272.10000000000002</v>
      </c>
      <c r="E59" s="4">
        <v>879</v>
      </c>
    </row>
    <row r="60" spans="1:5" x14ac:dyDescent="0.35">
      <c r="A60" s="3" t="s">
        <v>73</v>
      </c>
      <c r="B60" s="6">
        <v>62.9</v>
      </c>
      <c r="C60" s="6">
        <v>80</v>
      </c>
      <c r="D60" s="5">
        <v>277.5</v>
      </c>
      <c r="E60" s="4">
        <v>882</v>
      </c>
    </row>
    <row r="61" spans="1:5" x14ac:dyDescent="0.35">
      <c r="A61" s="3" t="s">
        <v>74</v>
      </c>
      <c r="B61" s="6">
        <v>61.95</v>
      </c>
      <c r="C61" s="6">
        <v>80</v>
      </c>
      <c r="D61" s="5">
        <v>277.05</v>
      </c>
      <c r="E61" s="4">
        <v>887</v>
      </c>
    </row>
    <row r="62" spans="1:5" x14ac:dyDescent="0.35">
      <c r="A62" s="2" t="s">
        <v>75</v>
      </c>
      <c r="B62" s="5">
        <v>61.15</v>
      </c>
      <c r="C62" s="5">
        <v>79.13</v>
      </c>
      <c r="D62" s="5">
        <v>274.55</v>
      </c>
      <c r="E62" s="2">
        <v>854</v>
      </c>
    </row>
    <row r="63" spans="1:5" x14ac:dyDescent="0.35">
      <c r="A63" s="3" t="s">
        <v>76</v>
      </c>
      <c r="B63" s="6">
        <v>58.1</v>
      </c>
      <c r="C63" s="6">
        <v>74.900000000000006</v>
      </c>
      <c r="D63" s="5">
        <v>255.2</v>
      </c>
      <c r="E63" s="4">
        <v>835</v>
      </c>
    </row>
    <row r="64" spans="1:5" x14ac:dyDescent="0.35">
      <c r="A64" s="3" t="s">
        <v>77</v>
      </c>
      <c r="B64" s="6">
        <v>59</v>
      </c>
      <c r="C64" s="6">
        <v>75</v>
      </c>
      <c r="D64" s="5">
        <v>268.14999999999998</v>
      </c>
      <c r="E64" s="4">
        <v>830</v>
      </c>
    </row>
    <row r="65" spans="1:5" x14ac:dyDescent="0.35">
      <c r="A65" s="3" t="s">
        <v>78</v>
      </c>
      <c r="B65" s="6">
        <v>59.2</v>
      </c>
      <c r="C65" s="6">
        <v>77.5</v>
      </c>
      <c r="D65" s="5">
        <v>288.85000000000002</v>
      </c>
      <c r="E65" s="4">
        <v>844</v>
      </c>
    </row>
    <row r="66" spans="1:5" x14ac:dyDescent="0.35">
      <c r="A66" s="3" t="s">
        <v>79</v>
      </c>
      <c r="B66" s="6">
        <v>58.05</v>
      </c>
      <c r="C66" s="6">
        <v>76.95</v>
      </c>
      <c r="D66" s="5">
        <v>272.60000000000002</v>
      </c>
      <c r="E66" s="4">
        <v>882</v>
      </c>
    </row>
    <row r="67" spans="1:5" x14ac:dyDescent="0.35">
      <c r="A67" s="3" t="s">
        <v>80</v>
      </c>
      <c r="B67" s="6">
        <v>58.3</v>
      </c>
      <c r="C67" s="6">
        <v>77.22</v>
      </c>
      <c r="D67" s="5">
        <v>281.25</v>
      </c>
      <c r="E67" s="4">
        <v>878</v>
      </c>
    </row>
    <row r="68" spans="1:5" x14ac:dyDescent="0.35">
      <c r="A68" s="3" t="s">
        <v>81</v>
      </c>
      <c r="B68" s="6">
        <v>56.15</v>
      </c>
      <c r="C68" s="6">
        <v>73</v>
      </c>
      <c r="D68" s="5">
        <v>270.8</v>
      </c>
      <c r="E68" s="4">
        <v>850</v>
      </c>
    </row>
    <row r="69" spans="1:5" x14ac:dyDescent="0.35">
      <c r="A69" s="3" t="s">
        <v>82</v>
      </c>
      <c r="B69" s="6">
        <v>55.95</v>
      </c>
      <c r="C69" s="6">
        <v>73.22</v>
      </c>
      <c r="D69" s="5">
        <v>266.55</v>
      </c>
      <c r="E69" s="4">
        <v>841</v>
      </c>
    </row>
    <row r="70" spans="1:5" x14ac:dyDescent="0.35">
      <c r="A70" s="3" t="s">
        <v>83</v>
      </c>
      <c r="B70" s="6">
        <v>57.4</v>
      </c>
      <c r="C70" s="6">
        <v>74.5</v>
      </c>
      <c r="D70" s="5">
        <v>273.85000000000002</v>
      </c>
      <c r="E70" s="4">
        <v>865</v>
      </c>
    </row>
    <row r="71" spans="1:5" x14ac:dyDescent="0.35">
      <c r="A71" s="3" t="s">
        <v>84</v>
      </c>
      <c r="B71" s="6">
        <v>56.8</v>
      </c>
      <c r="C71" s="6">
        <v>75.16</v>
      </c>
      <c r="D71" s="5">
        <v>256</v>
      </c>
      <c r="E71" s="4">
        <v>870</v>
      </c>
    </row>
    <row r="72" spans="1:5" x14ac:dyDescent="0.35">
      <c r="A72" s="2" t="s">
        <v>85</v>
      </c>
      <c r="B72" s="5">
        <v>56.45</v>
      </c>
      <c r="C72" s="5">
        <v>74.98</v>
      </c>
      <c r="D72" s="5">
        <v>250.9</v>
      </c>
      <c r="E72" s="2">
        <v>869</v>
      </c>
    </row>
    <row r="73" spans="1:5" x14ac:dyDescent="0.35">
      <c r="A73" s="3" t="s">
        <v>86</v>
      </c>
      <c r="B73" s="6">
        <v>55.1</v>
      </c>
      <c r="C73" s="6">
        <v>73.209999999999994</v>
      </c>
      <c r="D73" s="5">
        <v>242.4</v>
      </c>
      <c r="E73" s="4">
        <v>1312</v>
      </c>
    </row>
    <row r="74" spans="1:5" x14ac:dyDescent="0.35">
      <c r="A74" s="3" t="s">
        <v>87</v>
      </c>
      <c r="B74" s="6">
        <v>55.65</v>
      </c>
      <c r="C74" s="6">
        <v>72.3</v>
      </c>
      <c r="D74" s="5">
        <v>243.05</v>
      </c>
      <c r="E74" s="4">
        <v>1295</v>
      </c>
    </row>
    <row r="75" spans="1:5" x14ac:dyDescent="0.35">
      <c r="A75" s="3" t="s">
        <v>88</v>
      </c>
      <c r="B75" s="6">
        <v>55.45</v>
      </c>
      <c r="C75" s="6">
        <v>70.900000000000006</v>
      </c>
      <c r="D75" s="5">
        <v>248.8</v>
      </c>
      <c r="E75" s="4">
        <v>1315</v>
      </c>
    </row>
    <row r="76" spans="1:5" x14ac:dyDescent="0.35">
      <c r="A76" s="3" t="s">
        <v>89</v>
      </c>
      <c r="B76" s="6">
        <v>54.2</v>
      </c>
      <c r="C76" s="6">
        <v>70.900000000000006</v>
      </c>
      <c r="D76" s="5">
        <v>252.25</v>
      </c>
      <c r="E76" s="4">
        <v>1310</v>
      </c>
    </row>
    <row r="77" spans="1:5" x14ac:dyDescent="0.35">
      <c r="A77" s="3" t="s">
        <v>90</v>
      </c>
      <c r="B77" s="6">
        <v>54.6</v>
      </c>
      <c r="C77" s="6">
        <v>71.069999999999993</v>
      </c>
      <c r="D77" s="5">
        <v>237.5</v>
      </c>
      <c r="E77" s="4">
        <v>1320</v>
      </c>
    </row>
    <row r="78" spans="1:5" x14ac:dyDescent="0.35">
      <c r="A78" s="3" t="s">
        <v>91</v>
      </c>
      <c r="B78" s="6">
        <v>57.55</v>
      </c>
      <c r="C78" s="6">
        <v>70.180000000000007</v>
      </c>
      <c r="D78" s="5">
        <v>244.3</v>
      </c>
      <c r="E78" s="4">
        <v>1337</v>
      </c>
    </row>
    <row r="79" spans="1:5" x14ac:dyDescent="0.35">
      <c r="A79" s="3" t="s">
        <v>92</v>
      </c>
      <c r="B79" s="6">
        <v>58.25</v>
      </c>
      <c r="C79" s="6">
        <v>71.37</v>
      </c>
      <c r="D79" s="5">
        <v>234.5</v>
      </c>
      <c r="E79" s="4">
        <v>1345</v>
      </c>
    </row>
    <row r="80" spans="1:5" x14ac:dyDescent="0.35">
      <c r="A80" s="3" t="s">
        <v>93</v>
      </c>
      <c r="B80" s="6">
        <v>53.65</v>
      </c>
      <c r="C80" s="6">
        <v>67.260000000000005</v>
      </c>
      <c r="D80" s="5">
        <v>224.05</v>
      </c>
      <c r="E80" s="4">
        <v>1360</v>
      </c>
    </row>
    <row r="81" spans="1:5" x14ac:dyDescent="0.35">
      <c r="A81" s="3" t="s">
        <v>94</v>
      </c>
      <c r="B81" s="6">
        <v>52</v>
      </c>
      <c r="C81" s="6">
        <v>66.22</v>
      </c>
      <c r="D81" s="5">
        <v>236.4</v>
      </c>
      <c r="E81" s="4">
        <v>988</v>
      </c>
    </row>
    <row r="82" spans="1:5" x14ac:dyDescent="0.35">
      <c r="A82" s="2" t="s">
        <v>95</v>
      </c>
      <c r="B82" s="5">
        <v>50.85</v>
      </c>
      <c r="C82" s="5">
        <v>66.209999999999994</v>
      </c>
      <c r="D82" s="5">
        <v>230.55</v>
      </c>
      <c r="E82" s="2">
        <v>1002</v>
      </c>
    </row>
    <row r="83" spans="1:5" x14ac:dyDescent="0.35">
      <c r="A83" s="3" t="s">
        <v>96</v>
      </c>
      <c r="B83" s="6">
        <v>50.85</v>
      </c>
      <c r="C83" s="6">
        <v>66.099999999999994</v>
      </c>
      <c r="D83" s="5">
        <v>236.95</v>
      </c>
      <c r="E83" s="4">
        <v>1016</v>
      </c>
    </row>
    <row r="84" spans="1:5" x14ac:dyDescent="0.35">
      <c r="A84" s="3" t="s">
        <v>97</v>
      </c>
      <c r="B84" s="6">
        <v>51.7</v>
      </c>
      <c r="C84" s="6">
        <v>66.2</v>
      </c>
      <c r="D84" s="5">
        <v>241.05</v>
      </c>
      <c r="E84" s="4">
        <v>1079</v>
      </c>
    </row>
    <row r="85" spans="1:5" x14ac:dyDescent="0.35">
      <c r="A85" s="3" t="s">
        <v>98</v>
      </c>
      <c r="B85" s="6">
        <v>50.24</v>
      </c>
      <c r="C85" s="6">
        <v>63.93</v>
      </c>
      <c r="D85" s="5">
        <v>241.3</v>
      </c>
      <c r="E85" s="4">
        <v>1048</v>
      </c>
    </row>
    <row r="86" spans="1:5" x14ac:dyDescent="0.35">
      <c r="A86" s="3" t="s">
        <v>99</v>
      </c>
      <c r="B86" s="6">
        <v>50.75</v>
      </c>
      <c r="C86" s="6">
        <v>65.94</v>
      </c>
      <c r="D86" s="5">
        <v>244</v>
      </c>
      <c r="E86" s="4">
        <v>1081</v>
      </c>
    </row>
    <row r="87" spans="1:5" x14ac:dyDescent="0.35">
      <c r="A87" s="3" t="s">
        <v>100</v>
      </c>
      <c r="B87" s="6">
        <v>50.71</v>
      </c>
      <c r="C87" s="6">
        <v>66.09</v>
      </c>
      <c r="D87" s="5">
        <v>253</v>
      </c>
      <c r="E87" s="4">
        <v>1090</v>
      </c>
    </row>
    <row r="88" spans="1:5" x14ac:dyDescent="0.35">
      <c r="A88" s="3" t="s">
        <v>101</v>
      </c>
      <c r="B88" s="6">
        <v>51.59</v>
      </c>
      <c r="C88" s="6">
        <v>66.5</v>
      </c>
      <c r="D88" s="5">
        <v>264.89999999999998</v>
      </c>
      <c r="E88" s="4">
        <v>1074</v>
      </c>
    </row>
    <row r="89" spans="1:5" x14ac:dyDescent="0.35">
      <c r="A89" s="3" t="s">
        <v>102</v>
      </c>
      <c r="B89" s="6">
        <v>51.19</v>
      </c>
      <c r="C89" s="6">
        <v>66</v>
      </c>
      <c r="D89" s="5">
        <v>277.55</v>
      </c>
      <c r="E89" s="4">
        <v>1080</v>
      </c>
    </row>
    <row r="90" spans="1:5" x14ac:dyDescent="0.35">
      <c r="A90" s="3" t="s">
        <v>103</v>
      </c>
      <c r="B90" s="6">
        <v>51.39</v>
      </c>
      <c r="C90" s="6">
        <v>66.7</v>
      </c>
      <c r="D90" s="5">
        <v>288</v>
      </c>
      <c r="E90" s="4">
        <v>1080</v>
      </c>
    </row>
    <row r="91" spans="1:5" x14ac:dyDescent="0.35">
      <c r="A91" s="3" t="s">
        <v>104</v>
      </c>
      <c r="B91" s="6">
        <v>53.63</v>
      </c>
      <c r="C91" s="6">
        <v>69.45</v>
      </c>
      <c r="D91" s="5">
        <v>279.45</v>
      </c>
      <c r="E91" s="4">
        <v>1100</v>
      </c>
    </row>
    <row r="92" spans="1:5" x14ac:dyDescent="0.35">
      <c r="A92" s="2" t="s">
        <v>105</v>
      </c>
      <c r="B92" s="5">
        <v>53.43</v>
      </c>
      <c r="C92" s="5">
        <v>69.36</v>
      </c>
      <c r="D92" s="5">
        <v>282.05</v>
      </c>
      <c r="E92" s="2">
        <v>1148</v>
      </c>
    </row>
    <row r="93" spans="1:5" x14ac:dyDescent="0.35">
      <c r="A93" s="3" t="s">
        <v>106</v>
      </c>
      <c r="B93" s="6">
        <v>52.94</v>
      </c>
      <c r="C93" s="6">
        <v>67.98</v>
      </c>
      <c r="D93" s="5">
        <v>278.45</v>
      </c>
      <c r="E93" s="4">
        <v>1130</v>
      </c>
    </row>
    <row r="94" spans="1:5" x14ac:dyDescent="0.35">
      <c r="A94" s="3" t="s">
        <v>107</v>
      </c>
      <c r="B94" s="6">
        <v>52.72</v>
      </c>
      <c r="C94" s="6">
        <v>67.5</v>
      </c>
      <c r="D94" s="5">
        <v>283.7</v>
      </c>
      <c r="E94" s="4">
        <v>1162</v>
      </c>
    </row>
    <row r="95" spans="1:5" x14ac:dyDescent="0.35">
      <c r="A95" s="3" t="s">
        <v>108</v>
      </c>
      <c r="B95" s="6">
        <v>52.1</v>
      </c>
      <c r="C95" s="6">
        <v>66.75</v>
      </c>
      <c r="D95" s="5">
        <v>281.14999999999998</v>
      </c>
      <c r="E95" s="4">
        <v>1243</v>
      </c>
    </row>
    <row r="96" spans="1:5" x14ac:dyDescent="0.35">
      <c r="A96" s="3" t="s">
        <v>109</v>
      </c>
      <c r="B96" s="6">
        <v>52.74</v>
      </c>
      <c r="C96" s="6">
        <v>67.83</v>
      </c>
      <c r="D96" s="5">
        <v>283.39999999999998</v>
      </c>
      <c r="E96" s="4">
        <v>1228</v>
      </c>
    </row>
    <row r="97" spans="1:5" x14ac:dyDescent="0.35">
      <c r="A97" s="3" t="s">
        <v>110</v>
      </c>
      <c r="B97" s="6">
        <v>56.02</v>
      </c>
      <c r="C97" s="6">
        <v>70.12</v>
      </c>
      <c r="D97" s="5">
        <v>286.2</v>
      </c>
      <c r="E97" s="4">
        <v>1262</v>
      </c>
    </row>
    <row r="98" spans="1:5" x14ac:dyDescent="0.35">
      <c r="A98" s="3" t="s">
        <v>111</v>
      </c>
      <c r="B98" s="6">
        <v>56.98</v>
      </c>
      <c r="C98" s="6">
        <v>71.31</v>
      </c>
      <c r="D98" s="5">
        <v>292.95</v>
      </c>
      <c r="E98" s="4">
        <v>1289</v>
      </c>
    </row>
    <row r="99" spans="1:5" x14ac:dyDescent="0.35">
      <c r="A99" s="3" t="s">
        <v>112</v>
      </c>
      <c r="B99" s="6">
        <v>55</v>
      </c>
      <c r="C99" s="6">
        <v>68</v>
      </c>
      <c r="D99" s="5">
        <v>283</v>
      </c>
      <c r="E99" s="4">
        <v>1305</v>
      </c>
    </row>
    <row r="100" spans="1:5" x14ac:dyDescent="0.35">
      <c r="A100" s="3" t="s">
        <v>113</v>
      </c>
      <c r="B100" s="6">
        <v>55.4</v>
      </c>
      <c r="C100" s="6">
        <v>66.94</v>
      </c>
      <c r="D100" s="5">
        <v>288.7</v>
      </c>
      <c r="E100" s="4">
        <v>1270</v>
      </c>
    </row>
    <row r="101" spans="1:5" x14ac:dyDescent="0.35">
      <c r="A101" s="3" t="s">
        <v>114</v>
      </c>
      <c r="B101" s="6">
        <v>55.45</v>
      </c>
      <c r="C101" s="6">
        <v>64</v>
      </c>
      <c r="D101" s="5">
        <v>277.39999999999998</v>
      </c>
      <c r="E101" s="4">
        <v>1259</v>
      </c>
    </row>
    <row r="102" spans="1:5" x14ac:dyDescent="0.35">
      <c r="A102" s="2" t="s">
        <v>115</v>
      </c>
      <c r="B102" s="5">
        <v>54.68</v>
      </c>
      <c r="C102" s="5">
        <v>63.36</v>
      </c>
      <c r="D102" s="5">
        <v>246.4</v>
      </c>
      <c r="E102" s="2">
        <v>1261</v>
      </c>
    </row>
    <row r="103" spans="1:5" x14ac:dyDescent="0.35">
      <c r="A103" s="3" t="s">
        <v>116</v>
      </c>
      <c r="B103" s="6">
        <v>55.9</v>
      </c>
      <c r="C103" s="6">
        <v>64.3</v>
      </c>
      <c r="D103" s="5">
        <v>266</v>
      </c>
      <c r="E103" s="4">
        <v>1259</v>
      </c>
    </row>
    <row r="104" spans="1:5" x14ac:dyDescent="0.35">
      <c r="A104" s="3" t="s">
        <v>117</v>
      </c>
      <c r="B104" s="6">
        <v>55.96</v>
      </c>
      <c r="C104" s="6">
        <v>64.02</v>
      </c>
      <c r="D104" s="5">
        <v>271.39999999999998</v>
      </c>
      <c r="E104" s="4">
        <v>1225</v>
      </c>
    </row>
    <row r="105" spans="1:5" x14ac:dyDescent="0.35">
      <c r="A105" s="3" t="s">
        <v>118</v>
      </c>
      <c r="B105" s="6">
        <v>55.95</v>
      </c>
      <c r="C105" s="6">
        <v>63.9</v>
      </c>
      <c r="D105" s="5">
        <v>276</v>
      </c>
      <c r="E105" s="4">
        <v>1269</v>
      </c>
    </row>
    <row r="106" spans="1:5" x14ac:dyDescent="0.35">
      <c r="A106" s="3" t="s">
        <v>119</v>
      </c>
      <c r="B106" s="6">
        <v>56.15</v>
      </c>
      <c r="C106" s="6">
        <v>63.5</v>
      </c>
      <c r="D106" s="5">
        <v>281.35000000000002</v>
      </c>
      <c r="E106" s="4">
        <v>1314</v>
      </c>
    </row>
    <row r="107" spans="1:5" x14ac:dyDescent="0.35">
      <c r="A107" s="3" t="s">
        <v>120</v>
      </c>
      <c r="B107" s="6">
        <v>56.75</v>
      </c>
      <c r="C107" s="6">
        <v>64.349999999999994</v>
      </c>
      <c r="D107" s="5">
        <v>294.3</v>
      </c>
      <c r="E107" s="4">
        <v>1309</v>
      </c>
    </row>
    <row r="108" spans="1:5" x14ac:dyDescent="0.35">
      <c r="A108" s="3" t="s">
        <v>121</v>
      </c>
      <c r="B108" s="6">
        <v>58.24</v>
      </c>
      <c r="C108" s="6">
        <v>65.77</v>
      </c>
      <c r="D108" s="5">
        <v>292.2</v>
      </c>
      <c r="E108" s="4">
        <v>1472</v>
      </c>
    </row>
    <row r="109" spans="1:5" x14ac:dyDescent="0.35">
      <c r="A109" s="3" t="s">
        <v>122</v>
      </c>
      <c r="B109" s="6">
        <v>58.3</v>
      </c>
      <c r="C109" s="6">
        <v>65.05</v>
      </c>
      <c r="D109" s="5">
        <v>306.89999999999998</v>
      </c>
      <c r="E109" s="4">
        <v>1412</v>
      </c>
    </row>
    <row r="110" spans="1:5" x14ac:dyDescent="0.35">
      <c r="A110" s="3" t="s">
        <v>123</v>
      </c>
      <c r="B110" s="6">
        <v>58.99</v>
      </c>
      <c r="C110" s="6">
        <v>65.900000000000006</v>
      </c>
      <c r="D110" s="5">
        <v>304.39999999999998</v>
      </c>
      <c r="E110" s="4">
        <v>1450</v>
      </c>
    </row>
    <row r="111" spans="1:5" x14ac:dyDescent="0.35">
      <c r="A111" s="3" t="s">
        <v>124</v>
      </c>
      <c r="B111" s="6">
        <v>57.88</v>
      </c>
      <c r="C111" s="6">
        <v>65.900000000000006</v>
      </c>
      <c r="D111" s="5">
        <v>294</v>
      </c>
      <c r="E111" s="4">
        <v>1445</v>
      </c>
    </row>
    <row r="112" spans="1:5" x14ac:dyDescent="0.35">
      <c r="A112" s="2" t="s">
        <v>125</v>
      </c>
      <c r="B112" s="5">
        <v>59.01</v>
      </c>
      <c r="C112" s="5">
        <v>65.48</v>
      </c>
      <c r="D112" s="5">
        <v>306.14999999999998</v>
      </c>
      <c r="E112" s="2">
        <v>1485</v>
      </c>
    </row>
    <row r="113" spans="1:5" x14ac:dyDescent="0.35">
      <c r="A113" s="3" t="s">
        <v>126</v>
      </c>
      <c r="B113" s="6">
        <v>59.7</v>
      </c>
      <c r="C113" s="6">
        <v>66.45</v>
      </c>
      <c r="D113" s="5">
        <v>311</v>
      </c>
      <c r="E113" s="4">
        <v>1505</v>
      </c>
    </row>
    <row r="114" spans="1:5" x14ac:dyDescent="0.35">
      <c r="A114" s="3" t="s">
        <v>127</v>
      </c>
      <c r="B114" s="6">
        <v>60.2</v>
      </c>
      <c r="C114" s="6">
        <v>67.66</v>
      </c>
      <c r="D114" s="5">
        <v>309.3</v>
      </c>
      <c r="E114" s="4">
        <v>1525</v>
      </c>
    </row>
    <row r="115" spans="1:5" x14ac:dyDescent="0.35">
      <c r="A115" s="3" t="s">
        <v>128</v>
      </c>
      <c r="B115" s="6">
        <v>61.96</v>
      </c>
      <c r="C115" s="6">
        <v>68.099999999999994</v>
      </c>
      <c r="D115" s="5">
        <v>314.5</v>
      </c>
      <c r="E115" s="4">
        <v>1600</v>
      </c>
    </row>
    <row r="116" spans="1:5" x14ac:dyDescent="0.35">
      <c r="A116" s="3" t="s">
        <v>129</v>
      </c>
      <c r="B116" s="6">
        <v>62.32</v>
      </c>
      <c r="C116" s="6">
        <v>68.319999999999993</v>
      </c>
      <c r="D116" s="5">
        <v>316.85000000000002</v>
      </c>
      <c r="E116" s="4">
        <v>1740</v>
      </c>
    </row>
    <row r="117" spans="1:5" x14ac:dyDescent="0.35">
      <c r="A117" s="3" t="s">
        <v>130</v>
      </c>
      <c r="B117" s="6">
        <v>62.44</v>
      </c>
      <c r="C117" s="6">
        <v>67.400000000000006</v>
      </c>
      <c r="D117" s="5">
        <v>295.5</v>
      </c>
      <c r="E117" s="4">
        <v>1770</v>
      </c>
    </row>
    <row r="118" spans="1:5" x14ac:dyDescent="0.35">
      <c r="A118" s="3" t="s">
        <v>131</v>
      </c>
      <c r="B118" s="6">
        <v>62.65</v>
      </c>
      <c r="C118" s="6">
        <v>67.75</v>
      </c>
      <c r="D118" s="5">
        <v>294.14999999999998</v>
      </c>
      <c r="E118" s="4">
        <v>1750</v>
      </c>
    </row>
    <row r="119" spans="1:5" x14ac:dyDescent="0.35">
      <c r="A119" s="3" t="s">
        <v>132</v>
      </c>
      <c r="B119" s="6">
        <v>63.11</v>
      </c>
      <c r="C119" s="6">
        <v>67.45</v>
      </c>
      <c r="D119" s="5">
        <v>293</v>
      </c>
      <c r="E119" s="4">
        <v>1720</v>
      </c>
    </row>
    <row r="120" spans="1:5" x14ac:dyDescent="0.35">
      <c r="A120" s="3" t="s">
        <v>133</v>
      </c>
      <c r="B120" s="6">
        <v>60.15</v>
      </c>
      <c r="C120" s="6">
        <v>63.6</v>
      </c>
      <c r="D120" s="5">
        <v>279</v>
      </c>
      <c r="E120" s="4">
        <v>1660</v>
      </c>
    </row>
    <row r="121" spans="1:5" x14ac:dyDescent="0.35">
      <c r="A121" s="3" t="s">
        <v>134</v>
      </c>
      <c r="B121" s="6">
        <v>61.97</v>
      </c>
      <c r="C121" s="6">
        <v>64.88</v>
      </c>
      <c r="D121" s="5">
        <v>287.75</v>
      </c>
      <c r="E121" s="4">
        <v>1670</v>
      </c>
    </row>
    <row r="122" spans="1:5" x14ac:dyDescent="0.35">
      <c r="A122" s="2" t="s">
        <v>135</v>
      </c>
      <c r="B122" s="5">
        <v>62.38</v>
      </c>
      <c r="C122" s="5">
        <v>64.989999999999995</v>
      </c>
      <c r="D122" s="5">
        <v>295.10000000000002</v>
      </c>
      <c r="E122" s="2">
        <v>1745</v>
      </c>
    </row>
    <row r="123" spans="1:5" x14ac:dyDescent="0.35">
      <c r="A123" s="3" t="s">
        <v>136</v>
      </c>
      <c r="B123" s="6">
        <v>62.23</v>
      </c>
      <c r="C123" s="6">
        <v>65.7</v>
      </c>
      <c r="D123" s="5">
        <v>290</v>
      </c>
      <c r="E123" s="4">
        <v>1705</v>
      </c>
    </row>
    <row r="124" spans="1:5" x14ac:dyDescent="0.35">
      <c r="A124" s="3" t="s">
        <v>137</v>
      </c>
      <c r="B124" s="6">
        <v>62.55</v>
      </c>
      <c r="C124" s="6">
        <v>65</v>
      </c>
      <c r="D124" s="5">
        <v>289.14999999999998</v>
      </c>
      <c r="E124" s="4">
        <v>1715</v>
      </c>
    </row>
    <row r="125" spans="1:5" x14ac:dyDescent="0.35">
      <c r="A125" s="3" t="s">
        <v>138</v>
      </c>
      <c r="B125" s="6">
        <v>62.45</v>
      </c>
      <c r="C125" s="6">
        <v>65.2</v>
      </c>
      <c r="D125" s="5">
        <v>293.39999999999998</v>
      </c>
      <c r="E125" s="4">
        <v>1850</v>
      </c>
    </row>
    <row r="126" spans="1:5" x14ac:dyDescent="0.35">
      <c r="A126" s="3" t="s">
        <v>139</v>
      </c>
      <c r="B126" s="6">
        <v>62.6</v>
      </c>
      <c r="C126" s="6">
        <v>66.03</v>
      </c>
      <c r="D126" s="5">
        <v>287.2</v>
      </c>
      <c r="E126" s="4">
        <v>1825</v>
      </c>
    </row>
    <row r="127" spans="1:5" x14ac:dyDescent="0.35">
      <c r="A127" s="3" t="s">
        <v>140</v>
      </c>
      <c r="B127" s="6">
        <v>62.2</v>
      </c>
      <c r="C127" s="6">
        <v>66.08</v>
      </c>
      <c r="D127" s="5">
        <v>283.10000000000002</v>
      </c>
      <c r="E127" s="4">
        <v>1835</v>
      </c>
    </row>
    <row r="128" spans="1:5" x14ac:dyDescent="0.35">
      <c r="A128" s="3" t="s">
        <v>141</v>
      </c>
      <c r="B128" s="6">
        <v>64</v>
      </c>
      <c r="C128" s="6">
        <v>69.86</v>
      </c>
      <c r="D128" s="5">
        <v>283.55</v>
      </c>
      <c r="E128" s="4">
        <v>1940</v>
      </c>
    </row>
    <row r="129" spans="1:5" x14ac:dyDescent="0.35">
      <c r="A129" s="3" t="s">
        <v>142</v>
      </c>
      <c r="B129" s="6">
        <v>63.44</v>
      </c>
      <c r="C129" s="6">
        <v>68.56</v>
      </c>
      <c r="D129" s="5">
        <v>282.85000000000002</v>
      </c>
      <c r="E129" s="4">
        <v>2065</v>
      </c>
    </row>
    <row r="130" spans="1:5" x14ac:dyDescent="0.35">
      <c r="A130" s="3" t="s">
        <v>143</v>
      </c>
      <c r="B130" s="6">
        <v>63.3</v>
      </c>
      <c r="C130" s="6">
        <v>70.28</v>
      </c>
      <c r="D130" s="5">
        <v>264.75</v>
      </c>
      <c r="E130" s="4">
        <v>2050</v>
      </c>
    </row>
    <row r="131" spans="1:5" x14ac:dyDescent="0.35">
      <c r="A131" s="3" t="s">
        <v>144</v>
      </c>
      <c r="B131" s="6">
        <v>65</v>
      </c>
      <c r="C131" s="6">
        <v>73.22</v>
      </c>
      <c r="D131" s="5">
        <v>278.10000000000002</v>
      </c>
      <c r="E131" s="4">
        <v>2050</v>
      </c>
    </row>
    <row r="132" spans="1:5" x14ac:dyDescent="0.35">
      <c r="A132" s="2" t="s">
        <v>145</v>
      </c>
      <c r="B132" s="5">
        <v>62</v>
      </c>
      <c r="C132" s="5">
        <v>72.2</v>
      </c>
      <c r="D132" s="5">
        <v>276.95</v>
      </c>
      <c r="E132" s="2">
        <v>2095</v>
      </c>
    </row>
    <row r="133" spans="1:5" x14ac:dyDescent="0.35">
      <c r="A133" s="3" t="s">
        <v>146</v>
      </c>
      <c r="B133" s="6">
        <v>62.24</v>
      </c>
      <c r="C133" s="6">
        <v>71.92</v>
      </c>
      <c r="D133" s="5">
        <v>269.14999999999998</v>
      </c>
      <c r="E133" s="4">
        <v>1910</v>
      </c>
    </row>
    <row r="134" spans="1:5" x14ac:dyDescent="0.35">
      <c r="A134" s="3" t="s">
        <v>147</v>
      </c>
      <c r="B134" s="6">
        <v>60.85</v>
      </c>
      <c r="C134" s="6">
        <v>67.77</v>
      </c>
      <c r="D134" s="5">
        <v>266.3</v>
      </c>
      <c r="E134" s="4">
        <v>1815</v>
      </c>
    </row>
    <row r="135" spans="1:5" x14ac:dyDescent="0.35">
      <c r="A135" s="3" t="s">
        <v>148</v>
      </c>
      <c r="B135" s="6">
        <v>61.16</v>
      </c>
      <c r="C135" s="6">
        <v>69.069999999999993</v>
      </c>
      <c r="D135" s="5">
        <v>263.95</v>
      </c>
      <c r="E135" s="4">
        <v>1735</v>
      </c>
    </row>
    <row r="136" spans="1:5" x14ac:dyDescent="0.35">
      <c r="A136" s="3" t="s">
        <v>149</v>
      </c>
      <c r="B136" s="6">
        <v>61.92</v>
      </c>
      <c r="C136" s="6">
        <v>72</v>
      </c>
      <c r="D136" s="5">
        <v>260.8</v>
      </c>
      <c r="E136" s="4">
        <v>1770</v>
      </c>
    </row>
    <row r="137" spans="1:5" x14ac:dyDescent="0.35">
      <c r="A137" s="3" t="s">
        <v>150</v>
      </c>
      <c r="B137" s="6">
        <v>59.82</v>
      </c>
      <c r="C137" s="6">
        <v>70.87</v>
      </c>
      <c r="D137" s="5">
        <v>253.7</v>
      </c>
      <c r="E137" s="4">
        <v>1720</v>
      </c>
    </row>
    <row r="138" spans="1:5" x14ac:dyDescent="0.35">
      <c r="A138" s="3" t="s">
        <v>151</v>
      </c>
      <c r="B138" s="6">
        <v>60.32</v>
      </c>
      <c r="C138" s="6">
        <v>69.599999999999994</v>
      </c>
      <c r="D138" s="5">
        <v>248.65</v>
      </c>
      <c r="E138" s="4">
        <v>1700</v>
      </c>
    </row>
    <row r="139" spans="1:5" x14ac:dyDescent="0.35">
      <c r="A139" s="3" t="s">
        <v>152</v>
      </c>
      <c r="B139" s="6">
        <v>59.59</v>
      </c>
      <c r="C139" s="6">
        <v>69.2</v>
      </c>
      <c r="D139" s="5">
        <v>251.55</v>
      </c>
      <c r="E139" s="4">
        <v>1680</v>
      </c>
    </row>
    <row r="140" spans="1:5" x14ac:dyDescent="0.35">
      <c r="A140" s="3" t="s">
        <v>153</v>
      </c>
      <c r="B140" s="6">
        <v>59</v>
      </c>
      <c r="C140" s="6">
        <v>67.599999999999994</v>
      </c>
      <c r="D140" s="5">
        <v>261.95</v>
      </c>
      <c r="E140" s="4">
        <v>1635</v>
      </c>
    </row>
    <row r="141" spans="1:5" x14ac:dyDescent="0.35">
      <c r="A141" s="3" t="s">
        <v>154</v>
      </c>
      <c r="B141" s="6">
        <v>58.2</v>
      </c>
      <c r="C141" s="6">
        <v>66.58</v>
      </c>
      <c r="D141" s="5">
        <v>256</v>
      </c>
      <c r="E141" s="4">
        <v>1615</v>
      </c>
    </row>
    <row r="142" spans="1:5" x14ac:dyDescent="0.35">
      <c r="A142" s="2" t="s">
        <v>155</v>
      </c>
      <c r="B142" s="5">
        <v>59.14</v>
      </c>
      <c r="C142" s="5">
        <v>68.56</v>
      </c>
      <c r="D142" s="5">
        <v>266</v>
      </c>
      <c r="E142" s="2">
        <v>1650</v>
      </c>
    </row>
    <row r="143" spans="1:5" x14ac:dyDescent="0.35">
      <c r="A143" s="3" t="s">
        <v>156</v>
      </c>
      <c r="B143" s="6">
        <v>60.04</v>
      </c>
      <c r="C143" s="6">
        <v>71.599999999999994</v>
      </c>
      <c r="D143" s="5">
        <v>276.64999999999998</v>
      </c>
      <c r="E143" s="4">
        <v>1665</v>
      </c>
    </row>
    <row r="144" spans="1:5" x14ac:dyDescent="0.35">
      <c r="A144" s="3" t="s">
        <v>157</v>
      </c>
      <c r="B144" s="6">
        <v>59.03</v>
      </c>
      <c r="C144" s="6">
        <v>69.95</v>
      </c>
      <c r="D144" s="5">
        <v>272.5</v>
      </c>
      <c r="E144" s="4">
        <v>1590</v>
      </c>
    </row>
    <row r="145" spans="1:5" x14ac:dyDescent="0.35">
      <c r="A145" s="3" t="s">
        <v>158</v>
      </c>
      <c r="B145" s="6">
        <v>59.15</v>
      </c>
      <c r="C145" s="6">
        <v>69.900000000000006</v>
      </c>
      <c r="D145" s="5">
        <v>275.10000000000002</v>
      </c>
      <c r="E145" s="4">
        <v>1600</v>
      </c>
    </row>
    <row r="146" spans="1:5" x14ac:dyDescent="0.35">
      <c r="A146" s="3" t="s">
        <v>159</v>
      </c>
      <c r="B146" s="6">
        <v>59.7</v>
      </c>
      <c r="C146" s="6">
        <v>70.5</v>
      </c>
      <c r="D146" s="5">
        <v>266.5</v>
      </c>
      <c r="E146" s="4">
        <v>1610</v>
      </c>
    </row>
    <row r="147" spans="1:5" x14ac:dyDescent="0.35">
      <c r="A147" s="3" t="s">
        <v>160</v>
      </c>
      <c r="B147" s="6">
        <v>60.34</v>
      </c>
      <c r="C147" s="6">
        <v>71.5</v>
      </c>
      <c r="D147" s="5">
        <v>270.39999999999998</v>
      </c>
      <c r="E147" s="4">
        <v>1600</v>
      </c>
    </row>
    <row r="148" spans="1:5" x14ac:dyDescent="0.35">
      <c r="A148" s="3" t="s">
        <v>161</v>
      </c>
      <c r="B148" s="6">
        <v>59.5</v>
      </c>
      <c r="C148" s="6">
        <v>69.77</v>
      </c>
      <c r="D148" s="5">
        <v>258.3</v>
      </c>
      <c r="E148" s="4">
        <v>1590</v>
      </c>
    </row>
    <row r="149" spans="1:5" x14ac:dyDescent="0.35">
      <c r="A149" s="3" t="s">
        <v>162</v>
      </c>
      <c r="B149" s="6">
        <v>60.05</v>
      </c>
      <c r="C149" s="6">
        <v>70.900000000000006</v>
      </c>
      <c r="D149" s="5">
        <v>262.2</v>
      </c>
      <c r="E149" s="4">
        <v>1618</v>
      </c>
    </row>
    <row r="150" spans="1:5" x14ac:dyDescent="0.35">
      <c r="A150" s="3" t="s">
        <v>163</v>
      </c>
      <c r="B150" s="6">
        <v>59.9</v>
      </c>
      <c r="C150" s="6">
        <v>70.3</v>
      </c>
      <c r="D150" s="5">
        <v>269.3</v>
      </c>
      <c r="E150" s="4">
        <v>1600</v>
      </c>
    </row>
    <row r="151" spans="1:5" x14ac:dyDescent="0.35">
      <c r="A151" s="3" t="s">
        <v>164</v>
      </c>
      <c r="B151" s="6">
        <v>60</v>
      </c>
      <c r="C151" s="6">
        <v>71.319999999999993</v>
      </c>
      <c r="D151" s="5">
        <v>267</v>
      </c>
      <c r="E151" s="4">
        <v>1592</v>
      </c>
    </row>
    <row r="152" spans="1:5" x14ac:dyDescent="0.35">
      <c r="A152" s="2" t="s">
        <v>165</v>
      </c>
      <c r="B152" s="5">
        <v>59.95</v>
      </c>
      <c r="C152" s="5">
        <v>71.5</v>
      </c>
      <c r="D152" s="5">
        <v>248.9</v>
      </c>
      <c r="E152" s="2">
        <v>1580</v>
      </c>
    </row>
    <row r="153" spans="1:5" x14ac:dyDescent="0.35">
      <c r="A153" s="3" t="s">
        <v>166</v>
      </c>
      <c r="B153" s="6">
        <v>59.85</v>
      </c>
      <c r="C153" s="6">
        <v>71.27</v>
      </c>
      <c r="D153" s="5">
        <v>247.55</v>
      </c>
      <c r="E153" s="4">
        <v>1600</v>
      </c>
    </row>
    <row r="154" spans="1:5" x14ac:dyDescent="0.35">
      <c r="A154" s="3" t="s">
        <v>167</v>
      </c>
      <c r="B154" s="6">
        <v>60</v>
      </c>
      <c r="C154" s="6">
        <v>71.3</v>
      </c>
      <c r="D154" s="5">
        <v>237</v>
      </c>
      <c r="E154" s="4">
        <v>1652</v>
      </c>
    </row>
    <row r="155" spans="1:5" x14ac:dyDescent="0.35">
      <c r="A155" s="3" t="s">
        <v>168</v>
      </c>
      <c r="B155" s="6">
        <v>59.9</v>
      </c>
      <c r="C155" s="6">
        <v>71.41</v>
      </c>
      <c r="D155" s="5">
        <v>235</v>
      </c>
      <c r="E155" s="4">
        <v>1606</v>
      </c>
    </row>
    <row r="156" spans="1:5" x14ac:dyDescent="0.35">
      <c r="A156" s="3" t="s">
        <v>169</v>
      </c>
      <c r="B156" s="6">
        <v>59.85</v>
      </c>
      <c r="C156" s="6">
        <v>71.540000000000006</v>
      </c>
      <c r="D156" s="5">
        <v>244.75</v>
      </c>
      <c r="E156" s="4">
        <v>1618</v>
      </c>
    </row>
    <row r="157" spans="1:5" x14ac:dyDescent="0.35">
      <c r="A157" s="3" t="s">
        <v>170</v>
      </c>
      <c r="B157" s="6">
        <v>60.45</v>
      </c>
      <c r="C157" s="6">
        <v>72.33</v>
      </c>
      <c r="D157" s="5">
        <v>236.9</v>
      </c>
      <c r="E157" s="4">
        <v>1602</v>
      </c>
    </row>
    <row r="158" spans="1:5" x14ac:dyDescent="0.35">
      <c r="A158" s="3" t="s">
        <v>171</v>
      </c>
      <c r="B158" s="6">
        <v>61</v>
      </c>
      <c r="C158" s="6">
        <v>73.150000000000006</v>
      </c>
      <c r="D158" s="5">
        <v>248.6</v>
      </c>
      <c r="E158" s="4">
        <v>1626</v>
      </c>
    </row>
    <row r="159" spans="1:5" x14ac:dyDescent="0.35">
      <c r="A159" s="3" t="s">
        <v>172</v>
      </c>
      <c r="B159" s="6">
        <v>62.2</v>
      </c>
      <c r="C159" s="6">
        <v>72.59</v>
      </c>
      <c r="D159" s="5">
        <v>252.8</v>
      </c>
      <c r="E159" s="4">
        <v>1660</v>
      </c>
    </row>
    <row r="160" spans="1:5" x14ac:dyDescent="0.35">
      <c r="A160" s="3" t="s">
        <v>173</v>
      </c>
      <c r="B160" s="6">
        <v>60.55</v>
      </c>
      <c r="C160" s="6">
        <v>73.05</v>
      </c>
      <c r="D160" s="5">
        <v>257.5</v>
      </c>
      <c r="E160" s="4">
        <v>1770</v>
      </c>
    </row>
    <row r="161" spans="1:5" x14ac:dyDescent="0.35">
      <c r="A161" s="3" t="s">
        <v>174</v>
      </c>
      <c r="B161" s="6">
        <v>61</v>
      </c>
      <c r="C161" s="6">
        <v>74.349999999999994</v>
      </c>
      <c r="D161" s="5">
        <v>261</v>
      </c>
      <c r="E161" s="4">
        <v>1834</v>
      </c>
    </row>
    <row r="162" spans="1:5" x14ac:dyDescent="0.35">
      <c r="A162" s="2" t="s">
        <v>175</v>
      </c>
      <c r="B162" s="5">
        <v>60.6</v>
      </c>
      <c r="C162" s="5">
        <v>72.349999999999994</v>
      </c>
      <c r="D162" s="5">
        <v>261.55</v>
      </c>
      <c r="E162" s="2">
        <v>1818</v>
      </c>
    </row>
    <row r="163" spans="1:5" x14ac:dyDescent="0.35">
      <c r="A163" s="3" t="s">
        <v>176</v>
      </c>
      <c r="B163" s="6">
        <v>60.8</v>
      </c>
      <c r="C163" s="6">
        <v>72.38</v>
      </c>
      <c r="D163" s="5">
        <v>255</v>
      </c>
      <c r="E163" s="4">
        <v>1784</v>
      </c>
    </row>
    <row r="164" spans="1:5" x14ac:dyDescent="0.35">
      <c r="A164" s="3" t="s">
        <v>177</v>
      </c>
      <c r="B164" s="6">
        <v>60.15</v>
      </c>
      <c r="C164" s="6">
        <v>72.569999999999993</v>
      </c>
      <c r="D164" s="5">
        <v>260.45</v>
      </c>
      <c r="E164" s="4">
        <v>1808</v>
      </c>
    </row>
    <row r="165" spans="1:5" x14ac:dyDescent="0.35">
      <c r="A165" s="3" t="s">
        <v>178</v>
      </c>
      <c r="B165" s="6">
        <v>60.25</v>
      </c>
      <c r="C165" s="6">
        <v>73</v>
      </c>
      <c r="D165" s="5">
        <v>249.05</v>
      </c>
      <c r="E165" s="4">
        <v>1800</v>
      </c>
    </row>
    <row r="166" spans="1:5" x14ac:dyDescent="0.35">
      <c r="A166" s="3" t="s">
        <v>179</v>
      </c>
      <c r="B166" s="6">
        <v>60.25</v>
      </c>
      <c r="C166" s="6">
        <v>72.900000000000006</v>
      </c>
      <c r="D166" s="5">
        <v>252.6</v>
      </c>
      <c r="E166" s="4">
        <v>1800</v>
      </c>
    </row>
    <row r="167" spans="1:5" x14ac:dyDescent="0.35">
      <c r="A167" s="3" t="s">
        <v>180</v>
      </c>
      <c r="B167" s="6">
        <v>60.05</v>
      </c>
      <c r="C167" s="6">
        <v>72.84</v>
      </c>
      <c r="D167" s="5">
        <v>254.9</v>
      </c>
      <c r="E167" s="4">
        <v>1792</v>
      </c>
    </row>
    <row r="168" spans="1:5" x14ac:dyDescent="0.35">
      <c r="A168" s="3" t="s">
        <v>181</v>
      </c>
      <c r="B168" s="6">
        <v>59.85</v>
      </c>
      <c r="C168" s="6">
        <v>72.599999999999994</v>
      </c>
      <c r="D168" s="5">
        <v>260</v>
      </c>
      <c r="E168" s="4">
        <v>1760</v>
      </c>
    </row>
    <row r="169" spans="1:5" x14ac:dyDescent="0.35">
      <c r="A169" s="3" t="s">
        <v>182</v>
      </c>
      <c r="B169" s="6">
        <v>60</v>
      </c>
      <c r="C169" s="6">
        <v>72.930000000000007</v>
      </c>
      <c r="D169" s="5">
        <v>265</v>
      </c>
      <c r="E169" s="4">
        <v>1762</v>
      </c>
    </row>
    <row r="170" spans="1:5" x14ac:dyDescent="0.35">
      <c r="A170" s="3" t="s">
        <v>183</v>
      </c>
      <c r="B170" s="6">
        <v>60.15</v>
      </c>
      <c r="C170" s="6">
        <v>72.510000000000005</v>
      </c>
      <c r="D170" s="5">
        <v>252.45</v>
      </c>
      <c r="E170" s="4">
        <v>1798</v>
      </c>
    </row>
    <row r="171" spans="1:5" x14ac:dyDescent="0.35">
      <c r="A171" s="3" t="s">
        <v>184</v>
      </c>
      <c r="B171" s="6">
        <v>60</v>
      </c>
      <c r="C171" s="6">
        <v>73.239999999999995</v>
      </c>
      <c r="D171" s="5">
        <v>264.3</v>
      </c>
      <c r="E171" s="4">
        <v>1854</v>
      </c>
    </row>
    <row r="172" spans="1:5" x14ac:dyDescent="0.35">
      <c r="A172" s="2" t="s">
        <v>185</v>
      </c>
      <c r="B172" s="5">
        <v>60.2</v>
      </c>
      <c r="C172" s="5">
        <v>73.78</v>
      </c>
      <c r="D172" s="5">
        <v>259.05</v>
      </c>
      <c r="E172" s="2">
        <v>1892</v>
      </c>
    </row>
    <row r="173" spans="1:5" x14ac:dyDescent="0.35">
      <c r="A173" s="3" t="s">
        <v>186</v>
      </c>
      <c r="B173" s="6">
        <v>60.25</v>
      </c>
      <c r="C173" s="6">
        <v>73.94</v>
      </c>
      <c r="D173" s="5">
        <v>259.85000000000002</v>
      </c>
      <c r="E173" s="4">
        <v>1900</v>
      </c>
    </row>
    <row r="174" spans="1:5" x14ac:dyDescent="0.35">
      <c r="A174" s="3" t="s">
        <v>187</v>
      </c>
      <c r="B174" s="6">
        <v>60.4</v>
      </c>
      <c r="C174" s="6">
        <v>74.02</v>
      </c>
      <c r="D174" s="5">
        <v>257</v>
      </c>
      <c r="E174" s="4">
        <v>1898</v>
      </c>
    </row>
    <row r="175" spans="1:5" x14ac:dyDescent="0.35">
      <c r="A175" s="3" t="s">
        <v>188</v>
      </c>
      <c r="B175" s="6">
        <v>62</v>
      </c>
      <c r="C175" s="6">
        <v>75.8</v>
      </c>
      <c r="D175" s="5">
        <v>262.89999999999998</v>
      </c>
      <c r="E175" s="4">
        <v>1920</v>
      </c>
    </row>
    <row r="176" spans="1:5" x14ac:dyDescent="0.35">
      <c r="A176" s="3" t="s">
        <v>189</v>
      </c>
      <c r="B176" s="6">
        <v>61.6</v>
      </c>
      <c r="C176" s="6">
        <v>74.400000000000006</v>
      </c>
      <c r="D176" s="5">
        <v>255.4</v>
      </c>
      <c r="E176" s="4">
        <v>1912</v>
      </c>
    </row>
    <row r="177" spans="1:5" x14ac:dyDescent="0.35">
      <c r="A177" s="3" t="s">
        <v>190</v>
      </c>
      <c r="B177" s="6">
        <v>65.25</v>
      </c>
      <c r="C177" s="6">
        <v>81.99</v>
      </c>
      <c r="D177" s="5">
        <v>253.25</v>
      </c>
      <c r="E177" s="4">
        <v>1960</v>
      </c>
    </row>
    <row r="178" spans="1:5" x14ac:dyDescent="0.35">
      <c r="A178" s="3" t="s">
        <v>191</v>
      </c>
      <c r="B178" s="6">
        <v>62.3</v>
      </c>
      <c r="C178" s="6">
        <v>79.84</v>
      </c>
      <c r="D178" s="5">
        <v>256.7</v>
      </c>
      <c r="E178" s="4">
        <v>1974</v>
      </c>
    </row>
    <row r="179" spans="1:5" x14ac:dyDescent="0.35">
      <c r="A179" s="3" t="s">
        <v>192</v>
      </c>
      <c r="B179" s="6">
        <v>60.65</v>
      </c>
      <c r="C179" s="6">
        <v>76.989999999999995</v>
      </c>
      <c r="D179" s="5">
        <v>255.8</v>
      </c>
      <c r="E179" s="4">
        <v>1952</v>
      </c>
    </row>
    <row r="180" spans="1:5" x14ac:dyDescent="0.35">
      <c r="A180" s="3" t="s">
        <v>193</v>
      </c>
      <c r="B180" s="6">
        <v>61.35</v>
      </c>
      <c r="C180" s="6">
        <v>78.2</v>
      </c>
      <c r="D180" s="5">
        <v>263.14999999999998</v>
      </c>
      <c r="E180" s="4">
        <v>1938</v>
      </c>
    </row>
    <row r="181" spans="1:5" x14ac:dyDescent="0.35">
      <c r="A181" s="3" t="s">
        <v>194</v>
      </c>
      <c r="B181" s="6">
        <v>61.55</v>
      </c>
      <c r="C181" s="6">
        <v>77.7</v>
      </c>
      <c r="D181" s="5">
        <v>270.10000000000002</v>
      </c>
      <c r="E181" s="4">
        <v>1986</v>
      </c>
    </row>
    <row r="182" spans="1:5" x14ac:dyDescent="0.35">
      <c r="A182" s="2" t="s">
        <v>195</v>
      </c>
      <c r="B182" s="5">
        <v>63.9</v>
      </c>
      <c r="C182" s="5">
        <v>80.28</v>
      </c>
      <c r="D182" s="5">
        <v>277.85000000000002</v>
      </c>
      <c r="E182" s="2">
        <v>2074</v>
      </c>
    </row>
    <row r="183" spans="1:5" x14ac:dyDescent="0.35">
      <c r="A183" s="3" t="s">
        <v>196</v>
      </c>
      <c r="B183" s="6">
        <v>64.25</v>
      </c>
      <c r="C183" s="6">
        <v>81.150000000000006</v>
      </c>
      <c r="D183" s="5">
        <v>284.89999999999998</v>
      </c>
      <c r="E183" s="4">
        <v>2030</v>
      </c>
    </row>
    <row r="184" spans="1:5" x14ac:dyDescent="0.35">
      <c r="A184" s="3" t="s">
        <v>197</v>
      </c>
      <c r="B184" s="6">
        <v>65.150000000000006</v>
      </c>
      <c r="C184" s="6">
        <v>79.37</v>
      </c>
      <c r="D184" s="5">
        <v>284.95</v>
      </c>
      <c r="E184" s="4">
        <v>2046</v>
      </c>
    </row>
    <row r="185" spans="1:5" x14ac:dyDescent="0.35">
      <c r="A185" s="3" t="s">
        <v>198</v>
      </c>
      <c r="B185" s="6">
        <v>62.75</v>
      </c>
      <c r="C185" s="6">
        <v>79.760000000000005</v>
      </c>
      <c r="D185" s="5">
        <v>268.55</v>
      </c>
      <c r="E185" s="4">
        <v>1734</v>
      </c>
    </row>
    <row r="186" spans="1:5" x14ac:dyDescent="0.35">
      <c r="A186" s="3" t="s">
        <v>199</v>
      </c>
      <c r="B186" s="6">
        <v>64.55</v>
      </c>
      <c r="C186" s="6">
        <v>84.11</v>
      </c>
      <c r="D186" s="5">
        <v>262.39999999999998</v>
      </c>
      <c r="E186" s="4">
        <v>1750</v>
      </c>
    </row>
    <row r="187" spans="1:5" x14ac:dyDescent="0.35">
      <c r="A187" s="3" t="s">
        <v>200</v>
      </c>
      <c r="B187" s="6">
        <v>63.55</v>
      </c>
      <c r="C187" s="6">
        <v>81.91</v>
      </c>
      <c r="D187" s="5">
        <v>266</v>
      </c>
      <c r="E187" s="4">
        <v>1760</v>
      </c>
    </row>
    <row r="188" spans="1:5" x14ac:dyDescent="0.35">
      <c r="A188" s="3" t="s">
        <v>201</v>
      </c>
      <c r="B188" s="6">
        <v>63.45</v>
      </c>
      <c r="C188" s="6">
        <v>82.3</v>
      </c>
      <c r="D188" s="5">
        <v>261.75</v>
      </c>
      <c r="E188" s="4">
        <v>1720</v>
      </c>
    </row>
    <row r="189" spans="1:5" x14ac:dyDescent="0.35">
      <c r="A189" s="3" t="s">
        <v>202</v>
      </c>
      <c r="B189" s="6">
        <v>63.05</v>
      </c>
      <c r="C189" s="6">
        <v>81.569999999999993</v>
      </c>
      <c r="D189" s="5">
        <v>258.75</v>
      </c>
      <c r="E189" s="4">
        <v>1730</v>
      </c>
    </row>
    <row r="190" spans="1:5" x14ac:dyDescent="0.35">
      <c r="A190" s="3" t="s">
        <v>203</v>
      </c>
      <c r="B190" s="6">
        <v>61.95</v>
      </c>
      <c r="C190" s="6">
        <v>82</v>
      </c>
      <c r="D190" s="5">
        <v>254</v>
      </c>
      <c r="E190" s="4">
        <v>1684</v>
      </c>
    </row>
    <row r="191" spans="1:5" x14ac:dyDescent="0.35">
      <c r="A191" s="3" t="s">
        <v>204</v>
      </c>
      <c r="B191" s="6">
        <v>62.3</v>
      </c>
      <c r="C191" s="6">
        <v>81</v>
      </c>
      <c r="D191" s="5">
        <v>256.35000000000002</v>
      </c>
      <c r="E191" s="4">
        <v>1722</v>
      </c>
    </row>
    <row r="192" spans="1:5" x14ac:dyDescent="0.35">
      <c r="A192" s="2" t="s">
        <v>205</v>
      </c>
      <c r="B192" s="5">
        <v>62.15</v>
      </c>
      <c r="C192" s="5">
        <v>81.010000000000005</v>
      </c>
      <c r="D192" s="5">
        <v>266.35000000000002</v>
      </c>
      <c r="E192" s="2">
        <v>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workbookViewId="0">
      <selection sqref="A1:E192"/>
    </sheetView>
  </sheetViews>
  <sheetFormatPr defaultRowHeight="14.5" x14ac:dyDescent="0.35"/>
  <cols>
    <col min="1" max="1" width="9.90625" bestFit="1" customWidth="1"/>
    <col min="2" max="2" width="8.54296875" bestFit="1" customWidth="1"/>
    <col min="3" max="3" width="6.453125" bestFit="1" customWidth="1"/>
    <col min="4" max="4" width="6.81640625" bestFit="1" customWidth="1"/>
    <col min="5" max="5" width="7.7265625" bestFit="1" customWidth="1"/>
    <col min="6" max="6" width="12.1796875" style="8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217</v>
      </c>
    </row>
    <row r="2" spans="1:6" x14ac:dyDescent="0.35">
      <c r="A2" s="2" t="s">
        <v>15</v>
      </c>
      <c r="B2" s="5">
        <v>68.150000000000006</v>
      </c>
      <c r="C2" s="5">
        <v>88.49</v>
      </c>
      <c r="D2" s="5">
        <v>210</v>
      </c>
      <c r="E2" s="2">
        <v>542</v>
      </c>
      <c r="F2" s="4">
        <v>1678.07</v>
      </c>
    </row>
    <row r="3" spans="1:6" x14ac:dyDescent="0.35">
      <c r="A3" s="3" t="s">
        <v>16</v>
      </c>
      <c r="B3" s="6">
        <v>63.55</v>
      </c>
      <c r="C3" s="6">
        <v>81.27</v>
      </c>
      <c r="D3" s="5">
        <v>205</v>
      </c>
      <c r="E3" s="4">
        <v>531</v>
      </c>
      <c r="F3" s="4">
        <v>1586.14</v>
      </c>
    </row>
    <row r="4" spans="1:6" x14ac:dyDescent="0.35">
      <c r="A4" s="3" t="s">
        <v>17</v>
      </c>
      <c r="B4" s="6">
        <v>65.8</v>
      </c>
      <c r="C4" s="6">
        <v>85.39</v>
      </c>
      <c r="D4" s="5">
        <v>216.5</v>
      </c>
      <c r="E4" s="4">
        <v>533</v>
      </c>
      <c r="F4" s="4">
        <v>1664.85</v>
      </c>
    </row>
    <row r="5" spans="1:6" x14ac:dyDescent="0.35">
      <c r="A5" s="3" t="s">
        <v>18</v>
      </c>
      <c r="B5" s="6">
        <v>65</v>
      </c>
      <c r="C5" s="6">
        <v>86.29</v>
      </c>
      <c r="D5" s="5">
        <v>226</v>
      </c>
      <c r="E5" s="4">
        <v>550</v>
      </c>
      <c r="F5" s="4">
        <v>1738.77</v>
      </c>
    </row>
    <row r="6" spans="1:6" x14ac:dyDescent="0.35">
      <c r="A6" s="3" t="s">
        <v>19</v>
      </c>
      <c r="B6" s="6">
        <v>64.5</v>
      </c>
      <c r="C6" s="6">
        <v>86.31</v>
      </c>
      <c r="D6" s="5">
        <v>231.85</v>
      </c>
      <c r="E6" s="4">
        <v>551</v>
      </c>
      <c r="F6" s="4">
        <v>1762.69</v>
      </c>
    </row>
    <row r="7" spans="1:6" x14ac:dyDescent="0.35">
      <c r="A7" s="3" t="s">
        <v>20</v>
      </c>
      <c r="B7" s="6">
        <v>64</v>
      </c>
      <c r="C7" s="6">
        <v>84.5</v>
      </c>
      <c r="D7" s="5">
        <v>229.75</v>
      </c>
      <c r="E7" s="4">
        <v>577</v>
      </c>
      <c r="F7" s="4">
        <v>1734.81</v>
      </c>
    </row>
    <row r="8" spans="1:6" x14ac:dyDescent="0.35">
      <c r="A8" s="3" t="s">
        <v>21</v>
      </c>
      <c r="B8" s="6">
        <v>65</v>
      </c>
      <c r="C8" s="6">
        <v>88.9</v>
      </c>
      <c r="D8" s="5">
        <v>236.8</v>
      </c>
      <c r="E8" s="4">
        <v>563</v>
      </c>
      <c r="F8" s="4">
        <v>1795.02</v>
      </c>
    </row>
    <row r="9" spans="1:6" x14ac:dyDescent="0.35">
      <c r="A9" s="3" t="s">
        <v>22</v>
      </c>
      <c r="B9" s="6">
        <v>64.900000000000006</v>
      </c>
      <c r="C9" s="6">
        <v>89.93</v>
      </c>
      <c r="D9" s="5">
        <v>230.25</v>
      </c>
      <c r="E9" s="4">
        <v>564</v>
      </c>
      <c r="F9" s="4">
        <v>1772.77</v>
      </c>
    </row>
    <row r="10" spans="1:6" x14ac:dyDescent="0.35">
      <c r="A10" s="3" t="s">
        <v>23</v>
      </c>
      <c r="B10" s="6">
        <v>65.849999999999994</v>
      </c>
      <c r="C10" s="6">
        <v>93</v>
      </c>
      <c r="D10" s="5">
        <v>234.65</v>
      </c>
      <c r="E10" s="4">
        <v>585</v>
      </c>
      <c r="F10" s="4">
        <v>1801.52</v>
      </c>
    </row>
    <row r="11" spans="1:6" x14ac:dyDescent="0.35">
      <c r="A11" s="3" t="s">
        <v>24</v>
      </c>
      <c r="B11" s="6">
        <v>67</v>
      </c>
      <c r="C11" s="6">
        <v>95</v>
      </c>
      <c r="D11" s="5">
        <v>231.85</v>
      </c>
      <c r="E11" s="4">
        <v>580</v>
      </c>
      <c r="F11" s="4">
        <v>1800.45</v>
      </c>
    </row>
    <row r="12" spans="1:6" x14ac:dyDescent="0.35">
      <c r="A12" s="2" t="s">
        <v>25</v>
      </c>
      <c r="B12" s="5">
        <v>67</v>
      </c>
      <c r="C12" s="5">
        <v>95.8</v>
      </c>
      <c r="D12" s="5">
        <v>234.5</v>
      </c>
      <c r="E12" s="2">
        <v>575</v>
      </c>
      <c r="F12" s="4">
        <v>1785.06</v>
      </c>
    </row>
    <row r="13" spans="1:6" x14ac:dyDescent="0.35">
      <c r="A13" s="3" t="s">
        <v>26</v>
      </c>
      <c r="B13" s="6">
        <v>67.099999999999994</v>
      </c>
      <c r="C13" s="6">
        <v>95.28</v>
      </c>
      <c r="D13" s="5">
        <v>236.5</v>
      </c>
      <c r="E13" s="4">
        <v>568</v>
      </c>
      <c r="F13" s="4">
        <v>1788.14</v>
      </c>
    </row>
    <row r="14" spans="1:6" x14ac:dyDescent="0.35">
      <c r="A14" s="3" t="s">
        <v>27</v>
      </c>
      <c r="B14" s="6">
        <v>68.95</v>
      </c>
      <c r="C14" s="6">
        <v>98.34</v>
      </c>
      <c r="D14" s="5">
        <v>237.6</v>
      </c>
      <c r="E14" s="4">
        <v>604</v>
      </c>
      <c r="F14" s="4">
        <v>1786.98</v>
      </c>
    </row>
    <row r="15" spans="1:6" x14ac:dyDescent="0.35">
      <c r="A15" s="3" t="s">
        <v>28</v>
      </c>
      <c r="B15" s="6">
        <v>69.05</v>
      </c>
      <c r="C15" s="6">
        <v>98.13</v>
      </c>
      <c r="D15" s="5">
        <v>238.1</v>
      </c>
      <c r="E15" s="4">
        <v>601</v>
      </c>
      <c r="F15" s="4">
        <v>1763.03</v>
      </c>
    </row>
    <row r="16" spans="1:6" x14ac:dyDescent="0.35">
      <c r="A16" s="3" t="s">
        <v>29</v>
      </c>
      <c r="B16" s="6">
        <v>68.3</v>
      </c>
      <c r="C16" s="6">
        <v>96.05</v>
      </c>
      <c r="D16" s="5">
        <v>252</v>
      </c>
      <c r="E16" s="4">
        <v>616</v>
      </c>
      <c r="F16" s="4">
        <v>1825.36</v>
      </c>
    </row>
    <row r="17" spans="1:6" x14ac:dyDescent="0.35">
      <c r="A17" s="3" t="s">
        <v>30</v>
      </c>
      <c r="B17" s="6">
        <v>71.400000000000006</v>
      </c>
      <c r="C17" s="6">
        <v>100</v>
      </c>
      <c r="D17" s="5">
        <v>258.5</v>
      </c>
      <c r="E17" s="4">
        <v>625</v>
      </c>
      <c r="F17" s="4">
        <v>1873.66</v>
      </c>
    </row>
    <row r="18" spans="1:6" x14ac:dyDescent="0.35">
      <c r="A18" s="3" t="s">
        <v>31</v>
      </c>
      <c r="B18" s="6">
        <v>72</v>
      </c>
      <c r="C18" s="6">
        <v>98.5</v>
      </c>
      <c r="D18" s="5">
        <v>253</v>
      </c>
      <c r="E18" s="4">
        <v>608</v>
      </c>
      <c r="F18" s="4">
        <v>1853.3</v>
      </c>
    </row>
    <row r="19" spans="1:6" x14ac:dyDescent="0.35">
      <c r="A19" s="3" t="s">
        <v>32</v>
      </c>
      <c r="B19" s="6">
        <v>70.599999999999994</v>
      </c>
      <c r="C19" s="6">
        <v>94.1</v>
      </c>
      <c r="D19" s="5">
        <v>262.05</v>
      </c>
      <c r="E19" s="4">
        <v>604</v>
      </c>
      <c r="F19" s="4">
        <v>1870.65</v>
      </c>
    </row>
    <row r="20" spans="1:6" x14ac:dyDescent="0.35">
      <c r="A20" s="3" t="s">
        <v>33</v>
      </c>
      <c r="B20" s="6">
        <v>72.25</v>
      </c>
      <c r="C20" s="6">
        <v>96.3</v>
      </c>
      <c r="D20" s="5">
        <v>256.10000000000002</v>
      </c>
      <c r="E20" s="4">
        <v>845</v>
      </c>
      <c r="F20" s="4">
        <v>1864.29</v>
      </c>
    </row>
    <row r="21" spans="1:6" x14ac:dyDescent="0.35">
      <c r="A21" s="3" t="s">
        <v>34</v>
      </c>
      <c r="B21" s="6">
        <v>72.349999999999994</v>
      </c>
      <c r="C21" s="6">
        <v>95.47</v>
      </c>
      <c r="D21" s="5">
        <v>258</v>
      </c>
      <c r="E21" s="4">
        <v>916</v>
      </c>
      <c r="F21" s="4">
        <v>1868.15</v>
      </c>
    </row>
    <row r="22" spans="1:6" x14ac:dyDescent="0.35">
      <c r="A22" s="2" t="s">
        <v>35</v>
      </c>
      <c r="B22" s="5">
        <v>73.45</v>
      </c>
      <c r="C22" s="5">
        <v>97.2</v>
      </c>
      <c r="D22" s="5">
        <v>255.8</v>
      </c>
      <c r="E22" s="2">
        <v>912</v>
      </c>
      <c r="F22" s="4">
        <v>1870.14</v>
      </c>
    </row>
    <row r="23" spans="1:6" x14ac:dyDescent="0.35">
      <c r="A23" s="3" t="s">
        <v>36</v>
      </c>
      <c r="B23" s="6">
        <v>71.8</v>
      </c>
      <c r="C23" s="6">
        <v>96.1</v>
      </c>
      <c r="D23" s="5">
        <v>253</v>
      </c>
      <c r="E23" s="4">
        <v>907</v>
      </c>
      <c r="F23" s="4">
        <v>1852.69</v>
      </c>
    </row>
    <row r="24" spans="1:6" x14ac:dyDescent="0.35">
      <c r="A24" s="3" t="s">
        <v>37</v>
      </c>
      <c r="B24" s="6">
        <v>70</v>
      </c>
      <c r="C24" s="6">
        <v>95.01</v>
      </c>
      <c r="D24" s="5">
        <v>260.7</v>
      </c>
      <c r="E24" s="4">
        <v>909</v>
      </c>
      <c r="F24" s="4">
        <v>1878.76</v>
      </c>
    </row>
    <row r="25" spans="1:6" x14ac:dyDescent="0.35">
      <c r="A25" s="3" t="s">
        <v>38</v>
      </c>
      <c r="B25" s="6">
        <v>69.5</v>
      </c>
      <c r="C25" s="6">
        <v>92.8</v>
      </c>
      <c r="D25" s="5">
        <v>253.3</v>
      </c>
      <c r="E25" s="4">
        <v>901</v>
      </c>
      <c r="F25" s="4">
        <v>1839.95</v>
      </c>
    </row>
    <row r="26" spans="1:6" x14ac:dyDescent="0.35">
      <c r="A26" s="3" t="s">
        <v>39</v>
      </c>
      <c r="B26" s="6">
        <v>69.849999999999994</v>
      </c>
      <c r="C26" s="6">
        <v>93.1</v>
      </c>
      <c r="D26" s="5">
        <v>238.15</v>
      </c>
      <c r="E26" s="4">
        <v>909</v>
      </c>
      <c r="F26" s="4">
        <v>1745.52</v>
      </c>
    </row>
    <row r="27" spans="1:6" x14ac:dyDescent="0.35">
      <c r="A27" s="3" t="s">
        <v>40</v>
      </c>
      <c r="B27" s="6">
        <v>70.05</v>
      </c>
      <c r="C27" s="6">
        <v>91.5</v>
      </c>
      <c r="D27" s="5">
        <v>245.05</v>
      </c>
      <c r="E27" s="4">
        <v>984</v>
      </c>
      <c r="F27" s="4">
        <v>1776.04</v>
      </c>
    </row>
    <row r="28" spans="1:6" x14ac:dyDescent="0.35">
      <c r="A28" s="3" t="s">
        <v>41</v>
      </c>
      <c r="B28" s="6">
        <v>67.25</v>
      </c>
      <c r="C28" s="6">
        <v>87.8</v>
      </c>
      <c r="D28" s="5">
        <v>232</v>
      </c>
      <c r="E28" s="4">
        <v>999</v>
      </c>
      <c r="F28" s="4">
        <v>1691.61</v>
      </c>
    </row>
    <row r="29" spans="1:6" x14ac:dyDescent="0.35">
      <c r="A29" s="3" t="s">
        <v>42</v>
      </c>
      <c r="B29" s="6">
        <v>64.55</v>
      </c>
      <c r="C29" s="6">
        <v>86.4</v>
      </c>
      <c r="D29" s="5">
        <v>235.2</v>
      </c>
      <c r="E29" s="4">
        <v>799</v>
      </c>
      <c r="F29" s="4">
        <v>1699.32</v>
      </c>
    </row>
    <row r="30" spans="1:6" x14ac:dyDescent="0.35">
      <c r="A30" s="3" t="s">
        <v>43</v>
      </c>
      <c r="B30" s="6">
        <v>64</v>
      </c>
      <c r="C30" s="6">
        <v>85.87</v>
      </c>
      <c r="D30" s="5">
        <v>243.9</v>
      </c>
      <c r="E30" s="4">
        <v>777</v>
      </c>
      <c r="F30" s="4">
        <v>1741.68</v>
      </c>
    </row>
    <row r="31" spans="1:6" x14ac:dyDescent="0.35">
      <c r="A31" s="3" t="s">
        <v>44</v>
      </c>
      <c r="B31" s="6">
        <v>64.5</v>
      </c>
      <c r="C31" s="6">
        <v>85.5</v>
      </c>
      <c r="D31" s="5">
        <v>252</v>
      </c>
      <c r="E31" s="4">
        <v>770</v>
      </c>
      <c r="F31" s="4">
        <v>1767.16</v>
      </c>
    </row>
    <row r="32" spans="1:6" x14ac:dyDescent="0.35">
      <c r="A32" s="2" t="s">
        <v>45</v>
      </c>
      <c r="B32" s="5">
        <v>65</v>
      </c>
      <c r="C32" s="5">
        <v>86.1</v>
      </c>
      <c r="D32" s="5">
        <v>247.2</v>
      </c>
      <c r="E32" s="2">
        <v>773</v>
      </c>
      <c r="F32" s="4">
        <v>1752.57</v>
      </c>
    </row>
    <row r="33" spans="1:6" x14ac:dyDescent="0.35">
      <c r="A33" s="3" t="s">
        <v>46</v>
      </c>
      <c r="B33" s="6">
        <v>65.7</v>
      </c>
      <c r="C33" s="6">
        <v>86.25</v>
      </c>
      <c r="D33" s="5">
        <v>251.8</v>
      </c>
      <c r="E33" s="4">
        <v>778</v>
      </c>
      <c r="F33" s="4">
        <v>1776.69</v>
      </c>
    </row>
    <row r="34" spans="1:6" x14ac:dyDescent="0.35">
      <c r="A34" s="3" t="s">
        <v>47</v>
      </c>
      <c r="B34" s="6">
        <v>64.05</v>
      </c>
      <c r="C34" s="6">
        <v>84.6</v>
      </c>
      <c r="D34" s="5">
        <v>236.65</v>
      </c>
      <c r="E34" s="4">
        <v>773</v>
      </c>
      <c r="F34" s="4">
        <v>1698.44</v>
      </c>
    </row>
    <row r="35" spans="1:6" x14ac:dyDescent="0.35">
      <c r="A35" s="3" t="s">
        <v>48</v>
      </c>
      <c r="B35" s="6">
        <v>62.2</v>
      </c>
      <c r="C35" s="6">
        <v>82.3</v>
      </c>
      <c r="D35" s="5">
        <v>237.2</v>
      </c>
      <c r="E35" s="4">
        <v>761</v>
      </c>
      <c r="F35" s="4">
        <v>1687.45</v>
      </c>
    </row>
    <row r="36" spans="1:6" x14ac:dyDescent="0.35">
      <c r="A36" s="3" t="s">
        <v>49</v>
      </c>
      <c r="B36" s="6">
        <v>62.7</v>
      </c>
      <c r="C36" s="6">
        <v>81.260000000000005</v>
      </c>
      <c r="D36" s="5">
        <v>239.5</v>
      </c>
      <c r="E36" s="4">
        <v>750</v>
      </c>
      <c r="F36" s="4">
        <v>1695.02</v>
      </c>
    </row>
    <row r="37" spans="1:6" x14ac:dyDescent="0.35">
      <c r="A37" s="3" t="s">
        <v>50</v>
      </c>
      <c r="B37" s="6">
        <v>64</v>
      </c>
      <c r="C37" s="6">
        <v>81.599999999999994</v>
      </c>
      <c r="D37" s="5">
        <v>243.85</v>
      </c>
      <c r="E37" s="4">
        <v>739</v>
      </c>
      <c r="F37" s="4">
        <v>1717.38</v>
      </c>
    </row>
    <row r="38" spans="1:6" x14ac:dyDescent="0.35">
      <c r="A38" s="3" t="s">
        <v>51</v>
      </c>
      <c r="B38" s="6">
        <v>62.05</v>
      </c>
      <c r="C38" s="6">
        <v>81.25</v>
      </c>
      <c r="D38" s="5">
        <v>232</v>
      </c>
      <c r="E38" s="4">
        <v>750</v>
      </c>
      <c r="F38" s="4">
        <v>1656.66</v>
      </c>
    </row>
    <row r="39" spans="1:6" x14ac:dyDescent="0.35">
      <c r="A39" s="3" t="s">
        <v>52</v>
      </c>
      <c r="B39" s="6">
        <v>61.45</v>
      </c>
      <c r="C39" s="6">
        <v>80.099999999999994</v>
      </c>
      <c r="D39" s="5">
        <v>231.85</v>
      </c>
      <c r="E39" s="4">
        <v>737</v>
      </c>
      <c r="F39" s="4">
        <v>1636.55</v>
      </c>
    </row>
    <row r="40" spans="1:6" x14ac:dyDescent="0.35">
      <c r="A40" s="3" t="s">
        <v>53</v>
      </c>
      <c r="B40" s="6">
        <v>61.9</v>
      </c>
      <c r="C40" s="6">
        <v>78.819999999999993</v>
      </c>
      <c r="D40" s="5">
        <v>227.5</v>
      </c>
      <c r="E40" s="4">
        <v>730</v>
      </c>
      <c r="F40" s="4">
        <v>1607.14</v>
      </c>
    </row>
    <row r="41" spans="1:6" x14ac:dyDescent="0.35">
      <c r="A41" s="3" t="s">
        <v>54</v>
      </c>
      <c r="B41" s="6">
        <v>61.95</v>
      </c>
      <c r="C41" s="6">
        <v>79.5</v>
      </c>
      <c r="D41" s="5">
        <v>230.3</v>
      </c>
      <c r="E41" s="4">
        <v>740</v>
      </c>
      <c r="F41" s="4">
        <v>1614.91</v>
      </c>
    </row>
    <row r="42" spans="1:6" x14ac:dyDescent="0.35">
      <c r="A42" s="2" t="s">
        <v>55</v>
      </c>
      <c r="B42" s="5">
        <v>62.05</v>
      </c>
      <c r="C42" s="5">
        <v>79.959999999999994</v>
      </c>
      <c r="D42" s="5">
        <v>219.45</v>
      </c>
      <c r="E42" s="2">
        <v>759</v>
      </c>
      <c r="F42" s="4">
        <v>1574.8</v>
      </c>
    </row>
    <row r="43" spans="1:6" x14ac:dyDescent="0.35">
      <c r="A43" s="3" t="s">
        <v>56</v>
      </c>
      <c r="B43" s="6">
        <v>61.8</v>
      </c>
      <c r="C43" s="6">
        <v>78.8</v>
      </c>
      <c r="D43" s="5">
        <v>217.6</v>
      </c>
      <c r="E43" s="4">
        <v>751</v>
      </c>
      <c r="F43" s="4">
        <v>1550.28</v>
      </c>
    </row>
    <row r="44" spans="1:6" x14ac:dyDescent="0.35">
      <c r="A44" s="3" t="s">
        <v>57</v>
      </c>
      <c r="B44" s="6">
        <v>61.8</v>
      </c>
      <c r="C44" s="6">
        <v>79.34</v>
      </c>
      <c r="D44" s="5">
        <v>213.3</v>
      </c>
      <c r="E44" s="4">
        <v>760</v>
      </c>
      <c r="F44" s="4">
        <v>1536.39</v>
      </c>
    </row>
    <row r="45" spans="1:6" x14ac:dyDescent="0.35">
      <c r="A45" s="3" t="s">
        <v>58</v>
      </c>
      <c r="B45" s="6">
        <v>62.4</v>
      </c>
      <c r="C45" s="6">
        <v>81.14</v>
      </c>
      <c r="D45" s="5">
        <v>220.5</v>
      </c>
      <c r="E45" s="4">
        <v>747</v>
      </c>
      <c r="F45" s="4">
        <v>1584.18</v>
      </c>
    </row>
    <row r="46" spans="1:6" x14ac:dyDescent="0.35">
      <c r="A46" s="3" t="s">
        <v>59</v>
      </c>
      <c r="B46" s="6">
        <v>61.8</v>
      </c>
      <c r="C46" s="6">
        <v>81.069999999999993</v>
      </c>
      <c r="D46" s="5">
        <v>221.9</v>
      </c>
      <c r="E46" s="4">
        <v>750</v>
      </c>
      <c r="F46" s="4">
        <v>1579.39</v>
      </c>
    </row>
    <row r="47" spans="1:6" x14ac:dyDescent="0.35">
      <c r="A47" s="3" t="s">
        <v>60</v>
      </c>
      <c r="B47" s="6">
        <v>62.4</v>
      </c>
      <c r="C47" s="6">
        <v>82.77</v>
      </c>
      <c r="D47" s="5">
        <v>220.5</v>
      </c>
      <c r="E47" s="4">
        <v>757</v>
      </c>
      <c r="F47" s="4">
        <v>1562.72</v>
      </c>
    </row>
    <row r="48" spans="1:6" x14ac:dyDescent="0.35">
      <c r="A48" s="3" t="s">
        <v>61</v>
      </c>
      <c r="B48" s="6">
        <v>62.9</v>
      </c>
      <c r="C48" s="6">
        <v>84.25</v>
      </c>
      <c r="D48" s="5">
        <v>227.5</v>
      </c>
      <c r="E48" s="4">
        <v>771</v>
      </c>
      <c r="F48" s="4">
        <v>1603.34</v>
      </c>
    </row>
    <row r="49" spans="1:6" x14ac:dyDescent="0.35">
      <c r="A49" s="3" t="s">
        <v>62</v>
      </c>
      <c r="B49" s="6">
        <v>62.65</v>
      </c>
      <c r="C49" s="6">
        <v>85.55</v>
      </c>
      <c r="D49" s="5">
        <v>244.7</v>
      </c>
      <c r="E49" s="4">
        <v>776</v>
      </c>
      <c r="F49" s="4">
        <v>1705.09</v>
      </c>
    </row>
    <row r="50" spans="1:6" x14ac:dyDescent="0.35">
      <c r="A50" s="3" t="s">
        <v>63</v>
      </c>
      <c r="B50" s="6">
        <v>63.9</v>
      </c>
      <c r="C50" s="6">
        <v>87.49</v>
      </c>
      <c r="D50" s="5">
        <v>256.95</v>
      </c>
      <c r="E50" s="4">
        <v>792</v>
      </c>
      <c r="F50" s="4">
        <v>1764.76</v>
      </c>
    </row>
    <row r="51" spans="1:6" x14ac:dyDescent="0.35">
      <c r="A51" s="3" t="s">
        <v>64</v>
      </c>
      <c r="B51" s="6">
        <v>62.8</v>
      </c>
      <c r="C51" s="6">
        <v>84.89</v>
      </c>
      <c r="D51" s="5">
        <v>266.60000000000002</v>
      </c>
      <c r="E51" s="4">
        <v>790</v>
      </c>
      <c r="F51" s="4">
        <v>1805.81</v>
      </c>
    </row>
    <row r="52" spans="1:6" x14ac:dyDescent="0.35">
      <c r="A52" s="2" t="s">
        <v>65</v>
      </c>
      <c r="B52" s="5">
        <v>62.05</v>
      </c>
      <c r="C52" s="5">
        <v>83.09</v>
      </c>
      <c r="D52" s="5">
        <v>250</v>
      </c>
      <c r="E52" s="2">
        <v>793</v>
      </c>
      <c r="F52" s="4">
        <v>1711.28</v>
      </c>
    </row>
    <row r="53" spans="1:6" x14ac:dyDescent="0.35">
      <c r="A53" s="3" t="s">
        <v>66</v>
      </c>
      <c r="B53" s="6">
        <v>62.8</v>
      </c>
      <c r="C53" s="6">
        <v>84</v>
      </c>
      <c r="D53" s="5">
        <v>259</v>
      </c>
      <c r="E53" s="4">
        <v>807</v>
      </c>
      <c r="F53" s="4">
        <v>1754.08</v>
      </c>
    </row>
    <row r="54" spans="1:6" x14ac:dyDescent="0.35">
      <c r="A54" s="3" t="s">
        <v>67</v>
      </c>
      <c r="B54" s="6">
        <v>63</v>
      </c>
      <c r="C54" s="6">
        <v>85.28</v>
      </c>
      <c r="D54" s="5">
        <v>257</v>
      </c>
      <c r="E54" s="4">
        <v>820</v>
      </c>
      <c r="F54" s="4">
        <v>1755.08</v>
      </c>
    </row>
    <row r="55" spans="1:6" x14ac:dyDescent="0.35">
      <c r="A55" s="3" t="s">
        <v>68</v>
      </c>
      <c r="B55" s="6">
        <v>62.85</v>
      </c>
      <c r="C55" s="6">
        <v>85.58</v>
      </c>
      <c r="D55" s="5">
        <v>262.95</v>
      </c>
      <c r="E55" s="4">
        <v>897</v>
      </c>
      <c r="F55" s="4">
        <v>1792.93</v>
      </c>
    </row>
    <row r="56" spans="1:6" x14ac:dyDescent="0.35">
      <c r="A56" s="3" t="s">
        <v>69</v>
      </c>
      <c r="B56" s="6">
        <v>62.75</v>
      </c>
      <c r="C56" s="6">
        <v>84.36</v>
      </c>
      <c r="D56" s="5">
        <v>272.89999999999998</v>
      </c>
      <c r="E56" s="4">
        <v>868</v>
      </c>
      <c r="F56" s="4">
        <v>1843.46</v>
      </c>
    </row>
    <row r="57" spans="1:6" x14ac:dyDescent="0.35">
      <c r="A57" s="3" t="s">
        <v>70</v>
      </c>
      <c r="B57" s="6">
        <v>63</v>
      </c>
      <c r="C57" s="6">
        <v>83.86</v>
      </c>
      <c r="D57" s="5">
        <v>277.05</v>
      </c>
      <c r="E57" s="4">
        <v>889</v>
      </c>
      <c r="F57" s="4">
        <v>1859.54</v>
      </c>
    </row>
    <row r="58" spans="1:6" x14ac:dyDescent="0.35">
      <c r="A58" s="3" t="s">
        <v>71</v>
      </c>
      <c r="B58" s="6">
        <v>62.8</v>
      </c>
      <c r="C58" s="6">
        <v>84.5</v>
      </c>
      <c r="D58" s="5">
        <v>274.35000000000002</v>
      </c>
      <c r="E58" s="4">
        <v>869</v>
      </c>
      <c r="F58" s="4">
        <v>1844.14</v>
      </c>
    </row>
    <row r="59" spans="1:6" x14ac:dyDescent="0.35">
      <c r="A59" s="3" t="s">
        <v>72</v>
      </c>
      <c r="B59" s="6">
        <v>65.75</v>
      </c>
      <c r="C59" s="6">
        <v>85.05</v>
      </c>
      <c r="D59" s="5">
        <v>272.10000000000002</v>
      </c>
      <c r="E59" s="4">
        <v>879</v>
      </c>
      <c r="F59" s="4">
        <v>1842.64</v>
      </c>
    </row>
    <row r="60" spans="1:6" x14ac:dyDescent="0.35">
      <c r="A60" s="3" t="s">
        <v>73</v>
      </c>
      <c r="B60" s="6">
        <v>62.9</v>
      </c>
      <c r="C60" s="6">
        <v>80</v>
      </c>
      <c r="D60" s="5">
        <v>277.5</v>
      </c>
      <c r="E60" s="4">
        <v>882</v>
      </c>
      <c r="F60" s="4">
        <v>1844.51</v>
      </c>
    </row>
    <row r="61" spans="1:6" x14ac:dyDescent="0.35">
      <c r="A61" s="3" t="s">
        <v>74</v>
      </c>
      <c r="B61" s="6">
        <v>61.95</v>
      </c>
      <c r="C61" s="6">
        <v>80</v>
      </c>
      <c r="D61" s="5">
        <v>277.05</v>
      </c>
      <c r="E61" s="4">
        <v>887</v>
      </c>
      <c r="F61" s="4">
        <v>1859.02</v>
      </c>
    </row>
    <row r="62" spans="1:6" x14ac:dyDescent="0.35">
      <c r="A62" s="2" t="s">
        <v>75</v>
      </c>
      <c r="B62" s="5">
        <v>61.15</v>
      </c>
      <c r="C62" s="5">
        <v>79.13</v>
      </c>
      <c r="D62" s="5">
        <v>274.55</v>
      </c>
      <c r="E62" s="2">
        <v>854</v>
      </c>
      <c r="F62" s="4">
        <v>1837.84</v>
      </c>
    </row>
    <row r="63" spans="1:6" x14ac:dyDescent="0.35">
      <c r="A63" s="3" t="s">
        <v>76</v>
      </c>
      <c r="B63" s="6">
        <v>58.1</v>
      </c>
      <c r="C63" s="6">
        <v>74.900000000000006</v>
      </c>
      <c r="D63" s="5">
        <v>255.2</v>
      </c>
      <c r="E63" s="4">
        <v>835</v>
      </c>
      <c r="F63" s="4">
        <v>1710.23</v>
      </c>
    </row>
    <row r="64" spans="1:6" x14ac:dyDescent="0.35">
      <c r="A64" s="3" t="s">
        <v>77</v>
      </c>
      <c r="B64" s="6">
        <v>59</v>
      </c>
      <c r="C64" s="6">
        <v>75</v>
      </c>
      <c r="D64" s="5">
        <v>268.14999999999998</v>
      </c>
      <c r="E64" s="4">
        <v>830</v>
      </c>
      <c r="F64" s="4">
        <v>1772.48</v>
      </c>
    </row>
    <row r="65" spans="1:6" x14ac:dyDescent="0.35">
      <c r="A65" s="3" t="s">
        <v>78</v>
      </c>
      <c r="B65" s="6">
        <v>59.2</v>
      </c>
      <c r="C65" s="6">
        <v>77.5</v>
      </c>
      <c r="D65" s="5">
        <v>288.85000000000002</v>
      </c>
      <c r="E65" s="4">
        <v>844</v>
      </c>
      <c r="F65" s="4">
        <v>1873.75</v>
      </c>
    </row>
    <row r="66" spans="1:6" x14ac:dyDescent="0.35">
      <c r="A66" s="3" t="s">
        <v>79</v>
      </c>
      <c r="B66" s="6">
        <v>58.05</v>
      </c>
      <c r="C66" s="6">
        <v>76.95</v>
      </c>
      <c r="D66" s="5">
        <v>272.60000000000002</v>
      </c>
      <c r="E66" s="4">
        <v>882</v>
      </c>
      <c r="F66" s="4">
        <v>1810.66</v>
      </c>
    </row>
    <row r="67" spans="1:6" x14ac:dyDescent="0.35">
      <c r="A67" s="3" t="s">
        <v>80</v>
      </c>
      <c r="B67" s="6">
        <v>58.3</v>
      </c>
      <c r="C67" s="6">
        <v>77.22</v>
      </c>
      <c r="D67" s="5">
        <v>281.25</v>
      </c>
      <c r="E67" s="4">
        <v>878</v>
      </c>
      <c r="F67" s="4">
        <v>1847.04</v>
      </c>
    </row>
    <row r="68" spans="1:6" x14ac:dyDescent="0.35">
      <c r="A68" s="3" t="s">
        <v>81</v>
      </c>
      <c r="B68" s="6">
        <v>56.15</v>
      </c>
      <c r="C68" s="6">
        <v>73</v>
      </c>
      <c r="D68" s="5">
        <v>270.8</v>
      </c>
      <c r="E68" s="4">
        <v>850</v>
      </c>
      <c r="F68" s="4">
        <v>1766.22</v>
      </c>
    </row>
    <row r="69" spans="1:6" x14ac:dyDescent="0.35">
      <c r="A69" s="3" t="s">
        <v>82</v>
      </c>
      <c r="B69" s="6">
        <v>55.95</v>
      </c>
      <c r="C69" s="6">
        <v>73.22</v>
      </c>
      <c r="D69" s="5">
        <v>266.55</v>
      </c>
      <c r="E69" s="4">
        <v>841</v>
      </c>
      <c r="F69" s="4">
        <v>1744.41</v>
      </c>
    </row>
    <row r="70" spans="1:6" x14ac:dyDescent="0.35">
      <c r="A70" s="3" t="s">
        <v>83</v>
      </c>
      <c r="B70" s="6">
        <v>57.4</v>
      </c>
      <c r="C70" s="6">
        <v>74.5</v>
      </c>
      <c r="D70" s="5">
        <v>273.85000000000002</v>
      </c>
      <c r="E70" s="4">
        <v>865</v>
      </c>
      <c r="F70" s="4">
        <v>1789.22</v>
      </c>
    </row>
    <row r="71" spans="1:6" x14ac:dyDescent="0.35">
      <c r="A71" s="3" t="s">
        <v>84</v>
      </c>
      <c r="B71" s="6">
        <v>56.8</v>
      </c>
      <c r="C71" s="6">
        <v>75.16</v>
      </c>
      <c r="D71" s="5">
        <v>256</v>
      </c>
      <c r="E71" s="4">
        <v>870</v>
      </c>
      <c r="F71" s="4">
        <v>1712.67</v>
      </c>
    </row>
    <row r="72" spans="1:6" x14ac:dyDescent="0.35">
      <c r="A72" s="2" t="s">
        <v>85</v>
      </c>
      <c r="B72" s="5">
        <v>56.45</v>
      </c>
      <c r="C72" s="5">
        <v>74.98</v>
      </c>
      <c r="D72" s="5">
        <v>250.9</v>
      </c>
      <c r="E72" s="2">
        <v>869</v>
      </c>
      <c r="F72" s="4">
        <v>1689.59</v>
      </c>
    </row>
    <row r="73" spans="1:6" x14ac:dyDescent="0.35">
      <c r="A73" s="3" t="s">
        <v>86</v>
      </c>
      <c r="B73" s="6">
        <v>55.1</v>
      </c>
      <c r="C73" s="6">
        <v>73.209999999999994</v>
      </c>
      <c r="D73" s="5">
        <v>242.4</v>
      </c>
      <c r="E73" s="4">
        <v>1312</v>
      </c>
      <c r="F73" s="4">
        <v>1656.4</v>
      </c>
    </row>
    <row r="74" spans="1:6" x14ac:dyDescent="0.35">
      <c r="A74" s="3" t="s">
        <v>87</v>
      </c>
      <c r="B74" s="6">
        <v>55.65</v>
      </c>
      <c r="C74" s="6">
        <v>72.3</v>
      </c>
      <c r="D74" s="5">
        <v>243.05</v>
      </c>
      <c r="E74" s="4">
        <v>1295</v>
      </c>
      <c r="F74" s="4">
        <v>1654.29</v>
      </c>
    </row>
    <row r="75" spans="1:6" x14ac:dyDescent="0.35">
      <c r="A75" s="3" t="s">
        <v>88</v>
      </c>
      <c r="B75" s="6">
        <v>55.45</v>
      </c>
      <c r="C75" s="6">
        <v>70.900000000000006</v>
      </c>
      <c r="D75" s="5">
        <v>248.8</v>
      </c>
      <c r="E75" s="4">
        <v>1315</v>
      </c>
      <c r="F75" s="4">
        <v>1669.48</v>
      </c>
    </row>
    <row r="76" spans="1:6" x14ac:dyDescent="0.35">
      <c r="A76" s="3" t="s">
        <v>89</v>
      </c>
      <c r="B76" s="6">
        <v>54.2</v>
      </c>
      <c r="C76" s="6">
        <v>70.900000000000006</v>
      </c>
      <c r="D76" s="5">
        <v>252.25</v>
      </c>
      <c r="E76" s="4">
        <v>1310</v>
      </c>
      <c r="F76" s="4">
        <v>1682.03</v>
      </c>
    </row>
    <row r="77" spans="1:6" x14ac:dyDescent="0.35">
      <c r="A77" s="3" t="s">
        <v>90</v>
      </c>
      <c r="B77" s="6">
        <v>54.6</v>
      </c>
      <c r="C77" s="6">
        <v>71.069999999999993</v>
      </c>
      <c r="D77" s="5">
        <v>237.5</v>
      </c>
      <c r="E77" s="4">
        <v>1320</v>
      </c>
      <c r="F77" s="4">
        <v>1598.05</v>
      </c>
    </row>
    <row r="78" spans="1:6" x14ac:dyDescent="0.35">
      <c r="A78" s="3" t="s">
        <v>91</v>
      </c>
      <c r="B78" s="6">
        <v>57.55</v>
      </c>
      <c r="C78" s="6">
        <v>70.180000000000007</v>
      </c>
      <c r="D78" s="5">
        <v>244.3</v>
      </c>
      <c r="E78" s="4">
        <v>1337</v>
      </c>
      <c r="F78" s="4">
        <v>1629.06</v>
      </c>
    </row>
    <row r="79" spans="1:6" x14ac:dyDescent="0.35">
      <c r="A79" s="3" t="s">
        <v>92</v>
      </c>
      <c r="B79" s="6">
        <v>58.25</v>
      </c>
      <c r="C79" s="6">
        <v>71.37</v>
      </c>
      <c r="D79" s="5">
        <v>234.5</v>
      </c>
      <c r="E79" s="4">
        <v>1345</v>
      </c>
      <c r="F79" s="4">
        <v>1589.36</v>
      </c>
    </row>
    <row r="80" spans="1:6" x14ac:dyDescent="0.35">
      <c r="A80" s="3" t="s">
        <v>93</v>
      </c>
      <c r="B80" s="6">
        <v>53.65</v>
      </c>
      <c r="C80" s="6">
        <v>67.260000000000005</v>
      </c>
      <c r="D80" s="5">
        <v>224.05</v>
      </c>
      <c r="E80" s="4">
        <v>1360</v>
      </c>
      <c r="F80" s="4">
        <v>1537.7</v>
      </c>
    </row>
    <row r="81" spans="1:6" x14ac:dyDescent="0.35">
      <c r="A81" s="3" t="s">
        <v>94</v>
      </c>
      <c r="B81" s="6">
        <v>52</v>
      </c>
      <c r="C81" s="6">
        <v>66.22</v>
      </c>
      <c r="D81" s="5">
        <v>236.4</v>
      </c>
      <c r="E81" s="4">
        <v>988</v>
      </c>
      <c r="F81" s="4">
        <v>1574.11</v>
      </c>
    </row>
    <row r="82" spans="1:6" x14ac:dyDescent="0.35">
      <c r="A82" s="2" t="s">
        <v>95</v>
      </c>
      <c r="B82" s="5">
        <v>50.85</v>
      </c>
      <c r="C82" s="5">
        <v>66.209999999999994</v>
      </c>
      <c r="D82" s="5">
        <v>230.55</v>
      </c>
      <c r="E82" s="2">
        <v>1002</v>
      </c>
      <c r="F82" s="4">
        <v>1546.94</v>
      </c>
    </row>
    <row r="83" spans="1:6" x14ac:dyDescent="0.35">
      <c r="A83" s="3" t="s">
        <v>96</v>
      </c>
      <c r="B83" s="6">
        <v>50.85</v>
      </c>
      <c r="C83" s="6">
        <v>66.099999999999994</v>
      </c>
      <c r="D83" s="5">
        <v>236.95</v>
      </c>
      <c r="E83" s="4">
        <v>1016</v>
      </c>
      <c r="F83" s="4">
        <v>1580.07</v>
      </c>
    </row>
    <row r="84" spans="1:6" x14ac:dyDescent="0.35">
      <c r="A84" s="3" t="s">
        <v>97</v>
      </c>
      <c r="B84" s="6">
        <v>51.7</v>
      </c>
      <c r="C84" s="6">
        <v>66.2</v>
      </c>
      <c r="D84" s="5">
        <v>241.05</v>
      </c>
      <c r="E84" s="4">
        <v>1079</v>
      </c>
      <c r="F84" s="4">
        <v>1603.74</v>
      </c>
    </row>
    <row r="85" spans="1:6" x14ac:dyDescent="0.35">
      <c r="A85" s="3" t="s">
        <v>98</v>
      </c>
      <c r="B85" s="6">
        <v>50.24</v>
      </c>
      <c r="C85" s="6">
        <v>63.93</v>
      </c>
      <c r="D85" s="5">
        <v>241.3</v>
      </c>
      <c r="E85" s="4">
        <v>1048</v>
      </c>
      <c r="F85" s="4">
        <v>1597.07</v>
      </c>
    </row>
    <row r="86" spans="1:6" x14ac:dyDescent="0.35">
      <c r="A86" s="3" t="s">
        <v>99</v>
      </c>
      <c r="B86" s="6">
        <v>50.75</v>
      </c>
      <c r="C86" s="6">
        <v>65.94</v>
      </c>
      <c r="D86" s="5">
        <v>244</v>
      </c>
      <c r="E86" s="4">
        <v>1081</v>
      </c>
      <c r="F86" s="4">
        <v>1608.11</v>
      </c>
    </row>
    <row r="87" spans="1:6" x14ac:dyDescent="0.35">
      <c r="A87" s="3" t="s">
        <v>100</v>
      </c>
      <c r="B87" s="6">
        <v>50.71</v>
      </c>
      <c r="C87" s="6">
        <v>66.09</v>
      </c>
      <c r="D87" s="5">
        <v>253</v>
      </c>
      <c r="E87" s="4">
        <v>1090</v>
      </c>
      <c r="F87" s="4">
        <v>1643.28</v>
      </c>
    </row>
    <row r="88" spans="1:6" x14ac:dyDescent="0.35">
      <c r="A88" s="3" t="s">
        <v>101</v>
      </c>
      <c r="B88" s="6">
        <v>51.59</v>
      </c>
      <c r="C88" s="6">
        <v>66.5</v>
      </c>
      <c r="D88" s="5">
        <v>264.89999999999998</v>
      </c>
      <c r="E88" s="4">
        <v>1074</v>
      </c>
      <c r="F88" s="4">
        <v>1708.32</v>
      </c>
    </row>
    <row r="89" spans="1:6" x14ac:dyDescent="0.35">
      <c r="A89" s="3" t="s">
        <v>102</v>
      </c>
      <c r="B89" s="6">
        <v>51.19</v>
      </c>
      <c r="C89" s="6">
        <v>66</v>
      </c>
      <c r="D89" s="5">
        <v>277.55</v>
      </c>
      <c r="E89" s="4">
        <v>1080</v>
      </c>
      <c r="F89" s="4">
        <v>1764.67</v>
      </c>
    </row>
    <row r="90" spans="1:6" x14ac:dyDescent="0.35">
      <c r="A90" s="3" t="s">
        <v>103</v>
      </c>
      <c r="B90" s="6">
        <v>51.39</v>
      </c>
      <c r="C90" s="6">
        <v>66.7</v>
      </c>
      <c r="D90" s="5">
        <v>288</v>
      </c>
      <c r="E90" s="4">
        <v>1080</v>
      </c>
      <c r="F90" s="4">
        <v>1820.54</v>
      </c>
    </row>
    <row r="91" spans="1:6" x14ac:dyDescent="0.35">
      <c r="A91" s="3" t="s">
        <v>104</v>
      </c>
      <c r="B91" s="6">
        <v>53.63</v>
      </c>
      <c r="C91" s="6">
        <v>69.45</v>
      </c>
      <c r="D91" s="5">
        <v>279.45</v>
      </c>
      <c r="E91" s="4">
        <v>1100</v>
      </c>
      <c r="F91" s="4">
        <v>1794.06</v>
      </c>
    </row>
    <row r="92" spans="1:6" x14ac:dyDescent="0.35">
      <c r="A92" s="2" t="s">
        <v>105</v>
      </c>
      <c r="B92" s="5">
        <v>53.43</v>
      </c>
      <c r="C92" s="5">
        <v>69.36</v>
      </c>
      <c r="D92" s="5">
        <v>282.05</v>
      </c>
      <c r="E92" s="2">
        <v>1148</v>
      </c>
      <c r="F92" s="4">
        <v>1833.11</v>
      </c>
    </row>
    <row r="93" spans="1:6" x14ac:dyDescent="0.35">
      <c r="A93" s="3" t="s">
        <v>106</v>
      </c>
      <c r="B93" s="6">
        <v>52.94</v>
      </c>
      <c r="C93" s="6">
        <v>67.98</v>
      </c>
      <c r="D93" s="5">
        <v>278.45</v>
      </c>
      <c r="E93" s="4">
        <v>1130</v>
      </c>
      <c r="F93" s="4">
        <v>1785.33</v>
      </c>
    </row>
    <row r="94" spans="1:6" x14ac:dyDescent="0.35">
      <c r="A94" s="3" t="s">
        <v>107</v>
      </c>
      <c r="B94" s="6">
        <v>52.72</v>
      </c>
      <c r="C94" s="6">
        <v>67.5</v>
      </c>
      <c r="D94" s="5">
        <v>283.7</v>
      </c>
      <c r="E94" s="4">
        <v>1162</v>
      </c>
      <c r="F94" s="4">
        <v>1804.35</v>
      </c>
    </row>
    <row r="95" spans="1:6" x14ac:dyDescent="0.35">
      <c r="A95" s="3" t="s">
        <v>108</v>
      </c>
      <c r="B95" s="6">
        <v>52.1</v>
      </c>
      <c r="C95" s="6">
        <v>66.75</v>
      </c>
      <c r="D95" s="5">
        <v>281.14999999999998</v>
      </c>
      <c r="E95" s="4">
        <v>1243</v>
      </c>
      <c r="F95" s="4">
        <v>1790.03</v>
      </c>
    </row>
    <row r="96" spans="1:6" x14ac:dyDescent="0.35">
      <c r="A96" s="3" t="s">
        <v>109</v>
      </c>
      <c r="B96" s="6">
        <v>52.74</v>
      </c>
      <c r="C96" s="6">
        <v>67.83</v>
      </c>
      <c r="D96" s="5">
        <v>283.39999999999998</v>
      </c>
      <c r="E96" s="4">
        <v>1228</v>
      </c>
      <c r="F96" s="4">
        <v>1797.53</v>
      </c>
    </row>
    <row r="97" spans="1:6" x14ac:dyDescent="0.35">
      <c r="A97" s="3" t="s">
        <v>110</v>
      </c>
      <c r="B97" s="6">
        <v>56.02</v>
      </c>
      <c r="C97" s="6">
        <v>70.12</v>
      </c>
      <c r="D97" s="5">
        <v>286.2</v>
      </c>
      <c r="E97" s="4">
        <v>1262</v>
      </c>
      <c r="F97" s="4">
        <v>1829.16</v>
      </c>
    </row>
    <row r="98" spans="1:6" x14ac:dyDescent="0.35">
      <c r="A98" s="3" t="s">
        <v>111</v>
      </c>
      <c r="B98" s="6">
        <v>56.98</v>
      </c>
      <c r="C98" s="6">
        <v>71.31</v>
      </c>
      <c r="D98" s="5">
        <v>292.95</v>
      </c>
      <c r="E98" s="4">
        <v>1289</v>
      </c>
      <c r="F98" s="4">
        <v>1859.36</v>
      </c>
    </row>
    <row r="99" spans="1:6" x14ac:dyDescent="0.35">
      <c r="A99" s="3" t="s">
        <v>112</v>
      </c>
      <c r="B99" s="6">
        <v>55</v>
      </c>
      <c r="C99" s="6">
        <v>68</v>
      </c>
      <c r="D99" s="5">
        <v>283</v>
      </c>
      <c r="E99" s="4">
        <v>1305</v>
      </c>
      <c r="F99" s="4">
        <v>1792.43</v>
      </c>
    </row>
    <row r="100" spans="1:6" x14ac:dyDescent="0.35">
      <c r="A100" s="3" t="s">
        <v>113</v>
      </c>
      <c r="B100" s="6">
        <v>55.4</v>
      </c>
      <c r="C100" s="6">
        <v>66.94</v>
      </c>
      <c r="D100" s="5">
        <v>288.7</v>
      </c>
      <c r="E100" s="4">
        <v>1270</v>
      </c>
      <c r="F100" s="4">
        <v>1813.14</v>
      </c>
    </row>
    <row r="101" spans="1:6" x14ac:dyDescent="0.35">
      <c r="A101" s="3" t="s">
        <v>114</v>
      </c>
      <c r="B101" s="6">
        <v>55.45</v>
      </c>
      <c r="C101" s="6">
        <v>64</v>
      </c>
      <c r="D101" s="5">
        <v>277.39999999999998</v>
      </c>
      <c r="E101" s="4">
        <v>1259</v>
      </c>
      <c r="F101" s="4">
        <v>1747.74</v>
      </c>
    </row>
    <row r="102" spans="1:6" x14ac:dyDescent="0.35">
      <c r="A102" s="2" t="s">
        <v>115</v>
      </c>
      <c r="B102" s="5">
        <v>54.68</v>
      </c>
      <c r="C102" s="5">
        <v>63.36</v>
      </c>
      <c r="D102" s="5">
        <v>246.4</v>
      </c>
      <c r="E102" s="2">
        <v>1261</v>
      </c>
      <c r="F102" s="4">
        <v>1600.74</v>
      </c>
    </row>
    <row r="103" spans="1:6" x14ac:dyDescent="0.35">
      <c r="A103" s="3" t="s">
        <v>116</v>
      </c>
      <c r="B103" s="6">
        <v>55.9</v>
      </c>
      <c r="C103" s="6">
        <v>64.3</v>
      </c>
      <c r="D103" s="5">
        <v>266</v>
      </c>
      <c r="E103" s="4">
        <v>1259</v>
      </c>
      <c r="F103" s="4">
        <v>1691.54</v>
      </c>
    </row>
    <row r="104" spans="1:6" x14ac:dyDescent="0.35">
      <c r="A104" s="3" t="s">
        <v>117</v>
      </c>
      <c r="B104" s="6">
        <v>55.96</v>
      </c>
      <c r="C104" s="6">
        <v>64.02</v>
      </c>
      <c r="D104" s="5">
        <v>271.39999999999998</v>
      </c>
      <c r="E104" s="4">
        <v>1225</v>
      </c>
      <c r="F104" s="4">
        <v>1714.92</v>
      </c>
    </row>
    <row r="105" spans="1:6" x14ac:dyDescent="0.35">
      <c r="A105" s="3" t="s">
        <v>118</v>
      </c>
      <c r="B105" s="6">
        <v>55.95</v>
      </c>
      <c r="C105" s="6">
        <v>63.9</v>
      </c>
      <c r="D105" s="5">
        <v>276</v>
      </c>
      <c r="E105" s="4">
        <v>1269</v>
      </c>
      <c r="F105" s="4">
        <v>1726.73</v>
      </c>
    </row>
    <row r="106" spans="1:6" x14ac:dyDescent="0.35">
      <c r="A106" s="3" t="s">
        <v>119</v>
      </c>
      <c r="B106" s="6">
        <v>56.15</v>
      </c>
      <c r="C106" s="6">
        <v>63.5</v>
      </c>
      <c r="D106" s="5">
        <v>281.35000000000002</v>
      </c>
      <c r="E106" s="4">
        <v>1314</v>
      </c>
      <c r="F106" s="4">
        <v>1754.4</v>
      </c>
    </row>
    <row r="107" spans="1:6" x14ac:dyDescent="0.35">
      <c r="A107" s="3" t="s">
        <v>120</v>
      </c>
      <c r="B107" s="6">
        <v>56.75</v>
      </c>
      <c r="C107" s="6">
        <v>64.349999999999994</v>
      </c>
      <c r="D107" s="5">
        <v>294.3</v>
      </c>
      <c r="E107" s="4">
        <v>1309</v>
      </c>
      <c r="F107" s="4">
        <v>1813.85</v>
      </c>
    </row>
    <row r="108" spans="1:6" x14ac:dyDescent="0.35">
      <c r="A108" s="3" t="s">
        <v>121</v>
      </c>
      <c r="B108" s="6">
        <v>58.24</v>
      </c>
      <c r="C108" s="6">
        <v>65.77</v>
      </c>
      <c r="D108" s="5">
        <v>292.2</v>
      </c>
      <c r="E108" s="4">
        <v>1472</v>
      </c>
      <c r="F108" s="4">
        <v>1809.37</v>
      </c>
    </row>
    <row r="109" spans="1:6" x14ac:dyDescent="0.35">
      <c r="A109" s="3" t="s">
        <v>122</v>
      </c>
      <c r="B109" s="6">
        <v>58.3</v>
      </c>
      <c r="C109" s="6">
        <v>65.05</v>
      </c>
      <c r="D109" s="5">
        <v>306.89999999999998</v>
      </c>
      <c r="E109" s="4">
        <v>1412</v>
      </c>
      <c r="F109" s="4">
        <v>1863.24</v>
      </c>
    </row>
    <row r="110" spans="1:6" x14ac:dyDescent="0.35">
      <c r="A110" s="3" t="s">
        <v>123</v>
      </c>
      <c r="B110" s="6">
        <v>58.99</v>
      </c>
      <c r="C110" s="6">
        <v>65.900000000000006</v>
      </c>
      <c r="D110" s="5">
        <v>304.39999999999998</v>
      </c>
      <c r="E110" s="4">
        <v>1450</v>
      </c>
      <c r="F110" s="4">
        <v>1863.87</v>
      </c>
    </row>
    <row r="111" spans="1:6" x14ac:dyDescent="0.35">
      <c r="A111" s="3" t="s">
        <v>124</v>
      </c>
      <c r="B111" s="6">
        <v>57.88</v>
      </c>
      <c r="C111" s="6">
        <v>65.900000000000006</v>
      </c>
      <c r="D111" s="5">
        <v>294</v>
      </c>
      <c r="E111" s="4">
        <v>1445</v>
      </c>
      <c r="F111" s="4">
        <v>1815.04</v>
      </c>
    </row>
    <row r="112" spans="1:6" x14ac:dyDescent="0.35">
      <c r="A112" s="2" t="s">
        <v>125</v>
      </c>
      <c r="B112" s="5">
        <v>59.01</v>
      </c>
      <c r="C112" s="5">
        <v>65.48</v>
      </c>
      <c r="D112" s="5">
        <v>306.14999999999998</v>
      </c>
      <c r="E112" s="2">
        <v>1485</v>
      </c>
      <c r="F112" s="4">
        <v>1875.34</v>
      </c>
    </row>
    <row r="113" spans="1:6" x14ac:dyDescent="0.35">
      <c r="A113" s="3" t="s">
        <v>126</v>
      </c>
      <c r="B113" s="6">
        <v>59.7</v>
      </c>
      <c r="C113" s="6">
        <v>66.45</v>
      </c>
      <c r="D113" s="5">
        <v>311</v>
      </c>
      <c r="E113" s="4">
        <v>1505</v>
      </c>
      <c r="F113" s="4">
        <v>1911.12</v>
      </c>
    </row>
    <row r="114" spans="1:6" x14ac:dyDescent="0.35">
      <c r="A114" s="3" t="s">
        <v>127</v>
      </c>
      <c r="B114" s="6">
        <v>60.2</v>
      </c>
      <c r="C114" s="6">
        <v>67.66</v>
      </c>
      <c r="D114" s="5">
        <v>309.3</v>
      </c>
      <c r="E114" s="4">
        <v>1525</v>
      </c>
      <c r="F114" s="4">
        <v>1917.94</v>
      </c>
    </row>
    <row r="115" spans="1:6" x14ac:dyDescent="0.35">
      <c r="A115" s="3" t="s">
        <v>128</v>
      </c>
      <c r="B115" s="6">
        <v>61.96</v>
      </c>
      <c r="C115" s="6">
        <v>68.099999999999994</v>
      </c>
      <c r="D115" s="5">
        <v>314.5</v>
      </c>
      <c r="E115" s="4">
        <v>1600</v>
      </c>
      <c r="F115" s="4">
        <v>1960.46</v>
      </c>
    </row>
    <row r="116" spans="1:6" x14ac:dyDescent="0.35">
      <c r="A116" s="3" t="s">
        <v>129</v>
      </c>
      <c r="B116" s="6">
        <v>62.32</v>
      </c>
      <c r="C116" s="6">
        <v>68.319999999999993</v>
      </c>
      <c r="D116" s="5">
        <v>316.85000000000002</v>
      </c>
      <c r="E116" s="4">
        <v>1740</v>
      </c>
      <c r="F116" s="4">
        <v>1924.16</v>
      </c>
    </row>
    <row r="117" spans="1:6" x14ac:dyDescent="0.35">
      <c r="A117" s="3" t="s">
        <v>130</v>
      </c>
      <c r="B117" s="6">
        <v>62.44</v>
      </c>
      <c r="C117" s="6">
        <v>67.400000000000006</v>
      </c>
      <c r="D117" s="5">
        <v>295.5</v>
      </c>
      <c r="E117" s="4">
        <v>1770</v>
      </c>
      <c r="F117" s="4">
        <v>1833.72</v>
      </c>
    </row>
    <row r="118" spans="1:6" x14ac:dyDescent="0.35">
      <c r="A118" s="3" t="s">
        <v>131</v>
      </c>
      <c r="B118" s="6">
        <v>62.65</v>
      </c>
      <c r="C118" s="6">
        <v>67.75</v>
      </c>
      <c r="D118" s="5">
        <v>294.14999999999998</v>
      </c>
      <c r="E118" s="4">
        <v>1750</v>
      </c>
      <c r="F118" s="4">
        <v>1844.84</v>
      </c>
    </row>
    <row r="119" spans="1:6" x14ac:dyDescent="0.35">
      <c r="A119" s="3" t="s">
        <v>132</v>
      </c>
      <c r="B119" s="6">
        <v>63.11</v>
      </c>
      <c r="C119" s="6">
        <v>67.45</v>
      </c>
      <c r="D119" s="5">
        <v>293</v>
      </c>
      <c r="E119" s="4">
        <v>1720</v>
      </c>
      <c r="F119" s="4">
        <v>1834.69</v>
      </c>
    </row>
    <row r="120" spans="1:6" x14ac:dyDescent="0.35">
      <c r="A120" s="3" t="s">
        <v>133</v>
      </c>
      <c r="B120" s="6">
        <v>60.15</v>
      </c>
      <c r="C120" s="6">
        <v>63.6</v>
      </c>
      <c r="D120" s="5">
        <v>279</v>
      </c>
      <c r="E120" s="4">
        <v>1660</v>
      </c>
      <c r="F120" s="4">
        <v>1708.71</v>
      </c>
    </row>
    <row r="121" spans="1:6" x14ac:dyDescent="0.35">
      <c r="A121" s="3" t="s">
        <v>134</v>
      </c>
      <c r="B121" s="6">
        <v>61.97</v>
      </c>
      <c r="C121" s="6">
        <v>64.88</v>
      </c>
      <c r="D121" s="5">
        <v>287.75</v>
      </c>
      <c r="E121" s="4">
        <v>1670</v>
      </c>
      <c r="F121" s="4">
        <v>1778.75</v>
      </c>
    </row>
    <row r="122" spans="1:6" x14ac:dyDescent="0.35">
      <c r="A122" s="2" t="s">
        <v>135</v>
      </c>
      <c r="B122" s="5">
        <v>62.38</v>
      </c>
      <c r="C122" s="5">
        <v>64.989999999999995</v>
      </c>
      <c r="D122" s="5">
        <v>295.10000000000002</v>
      </c>
      <c r="E122" s="2">
        <v>1745</v>
      </c>
      <c r="F122" s="4">
        <v>1794.37</v>
      </c>
    </row>
    <row r="123" spans="1:6" x14ac:dyDescent="0.35">
      <c r="A123" s="3" t="s">
        <v>136</v>
      </c>
      <c r="B123" s="6">
        <v>62.23</v>
      </c>
      <c r="C123" s="6">
        <v>65.7</v>
      </c>
      <c r="D123" s="5">
        <v>290</v>
      </c>
      <c r="E123" s="4">
        <v>1705</v>
      </c>
      <c r="F123" s="4">
        <v>1779.72</v>
      </c>
    </row>
    <row r="124" spans="1:6" x14ac:dyDescent="0.35">
      <c r="A124" s="3" t="s">
        <v>137</v>
      </c>
      <c r="B124" s="6">
        <v>62.55</v>
      </c>
      <c r="C124" s="6">
        <v>65</v>
      </c>
      <c r="D124" s="5">
        <v>289.14999999999998</v>
      </c>
      <c r="E124" s="4">
        <v>1715</v>
      </c>
      <c r="F124" s="4">
        <v>1776.38</v>
      </c>
    </row>
    <row r="125" spans="1:6" x14ac:dyDescent="0.35">
      <c r="A125" s="3" t="s">
        <v>138</v>
      </c>
      <c r="B125" s="6">
        <v>62.45</v>
      </c>
      <c r="C125" s="6">
        <v>65.2</v>
      </c>
      <c r="D125" s="5">
        <v>293.39999999999998</v>
      </c>
      <c r="E125" s="4">
        <v>1850</v>
      </c>
      <c r="F125" s="4">
        <v>1803.72</v>
      </c>
    </row>
    <row r="126" spans="1:6" x14ac:dyDescent="0.35">
      <c r="A126" s="3" t="s">
        <v>139</v>
      </c>
      <c r="B126" s="6">
        <v>62.6</v>
      </c>
      <c r="C126" s="6">
        <v>66.03</v>
      </c>
      <c r="D126" s="5">
        <v>287.2</v>
      </c>
      <c r="E126" s="4">
        <v>1825</v>
      </c>
      <c r="F126" s="4">
        <v>1776.88</v>
      </c>
    </row>
    <row r="127" spans="1:6" x14ac:dyDescent="0.35">
      <c r="A127" s="3" t="s">
        <v>140</v>
      </c>
      <c r="B127" s="6">
        <v>62.2</v>
      </c>
      <c r="C127" s="6">
        <v>66.08</v>
      </c>
      <c r="D127" s="5">
        <v>283.10000000000002</v>
      </c>
      <c r="E127" s="4">
        <v>1835</v>
      </c>
      <c r="F127" s="4">
        <v>1759.02</v>
      </c>
    </row>
    <row r="128" spans="1:6" x14ac:dyDescent="0.35">
      <c r="A128" s="3" t="s">
        <v>141</v>
      </c>
      <c r="B128" s="6">
        <v>64</v>
      </c>
      <c r="C128" s="6">
        <v>69.86</v>
      </c>
      <c r="D128" s="5">
        <v>283.55</v>
      </c>
      <c r="E128" s="4">
        <v>1940</v>
      </c>
      <c r="F128" s="4">
        <v>1769.7</v>
      </c>
    </row>
    <row r="129" spans="1:6" x14ac:dyDescent="0.35">
      <c r="A129" s="3" t="s">
        <v>142</v>
      </c>
      <c r="B129" s="6">
        <v>63.44</v>
      </c>
      <c r="C129" s="6">
        <v>68.56</v>
      </c>
      <c r="D129" s="5">
        <v>282.85000000000002</v>
      </c>
      <c r="E129" s="4">
        <v>2065</v>
      </c>
      <c r="F129" s="4">
        <v>1777.62</v>
      </c>
    </row>
    <row r="130" spans="1:6" x14ac:dyDescent="0.35">
      <c r="A130" s="3" t="s">
        <v>143</v>
      </c>
      <c r="B130" s="6">
        <v>63.3</v>
      </c>
      <c r="C130" s="6">
        <v>70.28</v>
      </c>
      <c r="D130" s="5">
        <v>264.75</v>
      </c>
      <c r="E130" s="4">
        <v>2050</v>
      </c>
      <c r="F130" s="4">
        <v>1714.08</v>
      </c>
    </row>
    <row r="131" spans="1:6" x14ac:dyDescent="0.35">
      <c r="A131" s="3" t="s">
        <v>144</v>
      </c>
      <c r="B131" s="6">
        <v>65</v>
      </c>
      <c r="C131" s="6">
        <v>73.22</v>
      </c>
      <c r="D131" s="5">
        <v>278.10000000000002</v>
      </c>
      <c r="E131" s="4">
        <v>2050</v>
      </c>
      <c r="F131" s="4">
        <v>1784.06</v>
      </c>
    </row>
    <row r="132" spans="1:6" x14ac:dyDescent="0.35">
      <c r="A132" s="2" t="s">
        <v>145</v>
      </c>
      <c r="B132" s="5">
        <v>62</v>
      </c>
      <c r="C132" s="5">
        <v>72.2</v>
      </c>
      <c r="D132" s="5">
        <v>276.95</v>
      </c>
      <c r="E132" s="2">
        <v>2095</v>
      </c>
      <c r="F132" s="4">
        <v>1784.33</v>
      </c>
    </row>
    <row r="133" spans="1:6" x14ac:dyDescent="0.35">
      <c r="A133" s="3" t="s">
        <v>146</v>
      </c>
      <c r="B133" s="6">
        <v>62.24</v>
      </c>
      <c r="C133" s="6">
        <v>71.92</v>
      </c>
      <c r="D133" s="5">
        <v>269.14999999999998</v>
      </c>
      <c r="E133" s="4">
        <v>1910</v>
      </c>
      <c r="F133" s="4">
        <v>1737.95</v>
      </c>
    </row>
    <row r="134" spans="1:6" x14ac:dyDescent="0.35">
      <c r="A134" s="3" t="s">
        <v>147</v>
      </c>
      <c r="B134" s="6">
        <v>60.85</v>
      </c>
      <c r="C134" s="6">
        <v>67.77</v>
      </c>
      <c r="D134" s="5">
        <v>266.3</v>
      </c>
      <c r="E134" s="4">
        <v>1815</v>
      </c>
      <c r="F134" s="4">
        <v>1758.6</v>
      </c>
    </row>
    <row r="135" spans="1:6" x14ac:dyDescent="0.35">
      <c r="A135" s="3" t="s">
        <v>148</v>
      </c>
      <c r="B135" s="6">
        <v>61.16</v>
      </c>
      <c r="C135" s="6">
        <v>69.069999999999993</v>
      </c>
      <c r="D135" s="5">
        <v>263.95</v>
      </c>
      <c r="E135" s="4">
        <v>1735</v>
      </c>
      <c r="F135" s="4">
        <v>1749.53</v>
      </c>
    </row>
    <row r="136" spans="1:6" x14ac:dyDescent="0.35">
      <c r="A136" s="3" t="s">
        <v>149</v>
      </c>
      <c r="B136" s="6">
        <v>61.92</v>
      </c>
      <c r="C136" s="6">
        <v>72</v>
      </c>
      <c r="D136" s="5">
        <v>260.8</v>
      </c>
      <c r="E136" s="4">
        <v>1770</v>
      </c>
      <c r="F136" s="4">
        <v>1753.19</v>
      </c>
    </row>
    <row r="137" spans="1:6" x14ac:dyDescent="0.35">
      <c r="A137" s="3" t="s">
        <v>150</v>
      </c>
      <c r="B137" s="6">
        <v>59.82</v>
      </c>
      <c r="C137" s="6">
        <v>70.87</v>
      </c>
      <c r="D137" s="5">
        <v>253.7</v>
      </c>
      <c r="E137" s="4">
        <v>1720</v>
      </c>
      <c r="F137" s="4">
        <v>1735.98</v>
      </c>
    </row>
    <row r="138" spans="1:6" x14ac:dyDescent="0.35">
      <c r="A138" s="3" t="s">
        <v>151</v>
      </c>
      <c r="B138" s="6">
        <v>60.32</v>
      </c>
      <c r="C138" s="6">
        <v>69.599999999999994</v>
      </c>
      <c r="D138" s="5">
        <v>248.65</v>
      </c>
      <c r="E138" s="4">
        <v>1700</v>
      </c>
      <c r="F138" s="4">
        <v>1709.87</v>
      </c>
    </row>
    <row r="139" spans="1:6" x14ac:dyDescent="0.35">
      <c r="A139" s="3" t="s">
        <v>152</v>
      </c>
      <c r="B139" s="6">
        <v>59.59</v>
      </c>
      <c r="C139" s="6">
        <v>69.2</v>
      </c>
      <c r="D139" s="5">
        <v>251.55</v>
      </c>
      <c r="E139" s="4">
        <v>1680</v>
      </c>
      <c r="F139" s="4">
        <v>1723.07</v>
      </c>
    </row>
    <row r="140" spans="1:6" x14ac:dyDescent="0.35">
      <c r="A140" s="3" t="s">
        <v>153</v>
      </c>
      <c r="B140" s="6">
        <v>59</v>
      </c>
      <c r="C140" s="6">
        <v>67.599999999999994</v>
      </c>
      <c r="D140" s="5">
        <v>261.95</v>
      </c>
      <c r="E140" s="4">
        <v>1635</v>
      </c>
      <c r="F140" s="4">
        <v>1781.79</v>
      </c>
    </row>
    <row r="141" spans="1:6" x14ac:dyDescent="0.35">
      <c r="A141" s="3" t="s">
        <v>154</v>
      </c>
      <c r="B141" s="6">
        <v>58.2</v>
      </c>
      <c r="C141" s="6">
        <v>66.58</v>
      </c>
      <c r="D141" s="5">
        <v>256</v>
      </c>
      <c r="E141" s="4">
        <v>1615</v>
      </c>
      <c r="F141" s="4">
        <v>1744.51</v>
      </c>
    </row>
    <row r="142" spans="1:6" x14ac:dyDescent="0.35">
      <c r="A142" s="2" t="s">
        <v>155</v>
      </c>
      <c r="B142" s="5">
        <v>59.14</v>
      </c>
      <c r="C142" s="5">
        <v>68.56</v>
      </c>
      <c r="D142" s="5">
        <v>266</v>
      </c>
      <c r="E142" s="2">
        <v>1650</v>
      </c>
      <c r="F142" s="4">
        <v>1808.09</v>
      </c>
    </row>
    <row r="143" spans="1:6" x14ac:dyDescent="0.35">
      <c r="A143" s="3" t="s">
        <v>156</v>
      </c>
      <c r="B143" s="6">
        <v>60.04</v>
      </c>
      <c r="C143" s="6">
        <v>71.599999999999994</v>
      </c>
      <c r="D143" s="5">
        <v>276.64999999999998</v>
      </c>
      <c r="E143" s="4">
        <v>1665</v>
      </c>
      <c r="F143" s="4">
        <v>1879.67</v>
      </c>
    </row>
    <row r="144" spans="1:6" x14ac:dyDescent="0.35">
      <c r="A144" s="3" t="s">
        <v>157</v>
      </c>
      <c r="B144" s="6">
        <v>59.03</v>
      </c>
      <c r="C144" s="6">
        <v>69.95</v>
      </c>
      <c r="D144" s="5">
        <v>272.5</v>
      </c>
      <c r="E144" s="4">
        <v>1590</v>
      </c>
      <c r="F144" s="4">
        <v>1847.45</v>
      </c>
    </row>
    <row r="145" spans="1:6" x14ac:dyDescent="0.35">
      <c r="A145" s="3" t="s">
        <v>158</v>
      </c>
      <c r="B145" s="6">
        <v>59.15</v>
      </c>
      <c r="C145" s="6">
        <v>69.900000000000006</v>
      </c>
      <c r="D145" s="5">
        <v>275.10000000000002</v>
      </c>
      <c r="E145" s="4">
        <v>1600</v>
      </c>
      <c r="F145" s="4">
        <v>1861.21</v>
      </c>
    </row>
    <row r="146" spans="1:6" x14ac:dyDescent="0.35">
      <c r="A146" s="3" t="s">
        <v>159</v>
      </c>
      <c r="B146" s="6">
        <v>59.7</v>
      </c>
      <c r="C146" s="6">
        <v>70.5</v>
      </c>
      <c r="D146" s="5">
        <v>266.5</v>
      </c>
      <c r="E146" s="4">
        <v>1610</v>
      </c>
      <c r="F146" s="4">
        <v>1819.09</v>
      </c>
    </row>
    <row r="147" spans="1:6" x14ac:dyDescent="0.35">
      <c r="A147" s="3" t="s">
        <v>160</v>
      </c>
      <c r="B147" s="6">
        <v>60.34</v>
      </c>
      <c r="C147" s="6">
        <v>71.5</v>
      </c>
      <c r="D147" s="5">
        <v>270.39999999999998</v>
      </c>
      <c r="E147" s="4">
        <v>1600</v>
      </c>
      <c r="F147" s="4">
        <v>1844.57</v>
      </c>
    </row>
    <row r="148" spans="1:6" x14ac:dyDescent="0.35">
      <c r="A148" s="3" t="s">
        <v>161</v>
      </c>
      <c r="B148" s="6">
        <v>59.5</v>
      </c>
      <c r="C148" s="6">
        <v>69.77</v>
      </c>
      <c r="D148" s="5">
        <v>258.3</v>
      </c>
      <c r="E148" s="4">
        <v>1590</v>
      </c>
      <c r="F148" s="4">
        <v>1771.65</v>
      </c>
    </row>
    <row r="149" spans="1:6" x14ac:dyDescent="0.35">
      <c r="A149" s="3" t="s">
        <v>162</v>
      </c>
      <c r="B149" s="6">
        <v>60.05</v>
      </c>
      <c r="C149" s="6">
        <v>70.900000000000006</v>
      </c>
      <c r="D149" s="5">
        <v>262.2</v>
      </c>
      <c r="E149" s="4">
        <v>1618</v>
      </c>
      <c r="F149" s="4">
        <v>1798.57</v>
      </c>
    </row>
    <row r="150" spans="1:6" x14ac:dyDescent="0.35">
      <c r="A150" s="3" t="s">
        <v>163</v>
      </c>
      <c r="B150" s="6">
        <v>59.9</v>
      </c>
      <c r="C150" s="6">
        <v>70.3</v>
      </c>
      <c r="D150" s="5">
        <v>269.3</v>
      </c>
      <c r="E150" s="4">
        <v>1600</v>
      </c>
      <c r="F150" s="4">
        <v>1832.9</v>
      </c>
    </row>
    <row r="151" spans="1:6" x14ac:dyDescent="0.35">
      <c r="A151" s="3" t="s">
        <v>164</v>
      </c>
      <c r="B151" s="6">
        <v>60</v>
      </c>
      <c r="C151" s="6">
        <v>71.319999999999993</v>
      </c>
      <c r="D151" s="5">
        <v>267</v>
      </c>
      <c r="E151" s="4">
        <v>1592</v>
      </c>
      <c r="F151" s="4">
        <v>1825.25</v>
      </c>
    </row>
    <row r="152" spans="1:6" x14ac:dyDescent="0.35">
      <c r="A152" s="2" t="s">
        <v>165</v>
      </c>
      <c r="B152" s="5">
        <v>59.95</v>
      </c>
      <c r="C152" s="5">
        <v>71.5</v>
      </c>
      <c r="D152" s="5">
        <v>248.9</v>
      </c>
      <c r="E152" s="2">
        <v>1580</v>
      </c>
      <c r="F152" s="4">
        <v>1729.72</v>
      </c>
    </row>
    <row r="153" spans="1:6" x14ac:dyDescent="0.35">
      <c r="A153" s="3" t="s">
        <v>166</v>
      </c>
      <c r="B153" s="6">
        <v>59.85</v>
      </c>
      <c r="C153" s="6">
        <v>71.27</v>
      </c>
      <c r="D153" s="5">
        <v>247.55</v>
      </c>
      <c r="E153" s="4">
        <v>1600</v>
      </c>
      <c r="F153" s="4">
        <v>1721.97</v>
      </c>
    </row>
    <row r="154" spans="1:6" x14ac:dyDescent="0.35">
      <c r="A154" s="3" t="s">
        <v>167</v>
      </c>
      <c r="B154" s="6">
        <v>60</v>
      </c>
      <c r="C154" s="6">
        <v>71.3</v>
      </c>
      <c r="D154" s="5">
        <v>237</v>
      </c>
      <c r="E154" s="4">
        <v>1652</v>
      </c>
      <c r="F154" s="4">
        <v>1667.65</v>
      </c>
    </row>
    <row r="155" spans="1:6" x14ac:dyDescent="0.35">
      <c r="A155" s="3" t="s">
        <v>168</v>
      </c>
      <c r="B155" s="6">
        <v>59.9</v>
      </c>
      <c r="C155" s="6">
        <v>71.41</v>
      </c>
      <c r="D155" s="5">
        <v>235</v>
      </c>
      <c r="E155" s="4">
        <v>1606</v>
      </c>
      <c r="F155" s="4">
        <v>1656.38</v>
      </c>
    </row>
    <row r="156" spans="1:6" x14ac:dyDescent="0.35">
      <c r="A156" s="3" t="s">
        <v>169</v>
      </c>
      <c r="B156" s="6">
        <v>59.85</v>
      </c>
      <c r="C156" s="6">
        <v>71.540000000000006</v>
      </c>
      <c r="D156" s="5">
        <v>244.75</v>
      </c>
      <c r="E156" s="4">
        <v>1618</v>
      </c>
      <c r="F156" s="4">
        <v>1708.86</v>
      </c>
    </row>
    <row r="157" spans="1:6" x14ac:dyDescent="0.35">
      <c r="A157" s="3" t="s">
        <v>170</v>
      </c>
      <c r="B157" s="6">
        <v>60.45</v>
      </c>
      <c r="C157" s="6">
        <v>72.33</v>
      </c>
      <c r="D157" s="5">
        <v>236.9</v>
      </c>
      <c r="E157" s="4">
        <v>1602</v>
      </c>
      <c r="F157" s="4">
        <v>1671.81</v>
      </c>
    </row>
    <row r="158" spans="1:6" x14ac:dyDescent="0.35">
      <c r="A158" s="3" t="s">
        <v>171</v>
      </c>
      <c r="B158" s="6">
        <v>61</v>
      </c>
      <c r="C158" s="6">
        <v>73.150000000000006</v>
      </c>
      <c r="D158" s="5">
        <v>248.6</v>
      </c>
      <c r="E158" s="4">
        <v>1626</v>
      </c>
      <c r="F158" s="4">
        <v>1737.79</v>
      </c>
    </row>
    <row r="159" spans="1:6" x14ac:dyDescent="0.35">
      <c r="A159" s="3" t="s">
        <v>172</v>
      </c>
      <c r="B159" s="6">
        <v>62.2</v>
      </c>
      <c r="C159" s="6">
        <v>72.59</v>
      </c>
      <c r="D159" s="5">
        <v>252.8</v>
      </c>
      <c r="E159" s="4">
        <v>1660</v>
      </c>
      <c r="F159" s="4">
        <v>1758.88</v>
      </c>
    </row>
    <row r="160" spans="1:6" x14ac:dyDescent="0.35">
      <c r="A160" s="3" t="s">
        <v>173</v>
      </c>
      <c r="B160" s="6">
        <v>60.55</v>
      </c>
      <c r="C160" s="6">
        <v>73.05</v>
      </c>
      <c r="D160" s="5">
        <v>257.5</v>
      </c>
      <c r="E160" s="4">
        <v>1770</v>
      </c>
      <c r="F160" s="4">
        <v>1786.97</v>
      </c>
    </row>
    <row r="161" spans="1:6" x14ac:dyDescent="0.35">
      <c r="A161" s="3" t="s">
        <v>174</v>
      </c>
      <c r="B161" s="6">
        <v>61</v>
      </c>
      <c r="C161" s="6">
        <v>74.349999999999994</v>
      </c>
      <c r="D161" s="5">
        <v>261</v>
      </c>
      <c r="E161" s="4">
        <v>1834</v>
      </c>
      <c r="F161" s="4">
        <v>1813.82</v>
      </c>
    </row>
    <row r="162" spans="1:6" x14ac:dyDescent="0.35">
      <c r="A162" s="2" t="s">
        <v>175</v>
      </c>
      <c r="B162" s="5">
        <v>60.6</v>
      </c>
      <c r="C162" s="5">
        <v>72.349999999999994</v>
      </c>
      <c r="D162" s="5">
        <v>261.55</v>
      </c>
      <c r="E162" s="2">
        <v>1818</v>
      </c>
      <c r="F162" s="4">
        <v>1805.99</v>
      </c>
    </row>
    <row r="163" spans="1:6" x14ac:dyDescent="0.35">
      <c r="A163" s="3" t="s">
        <v>176</v>
      </c>
      <c r="B163" s="6">
        <v>60.8</v>
      </c>
      <c r="C163" s="6">
        <v>72.38</v>
      </c>
      <c r="D163" s="5">
        <v>255</v>
      </c>
      <c r="E163" s="4">
        <v>1784</v>
      </c>
      <c r="F163" s="4">
        <v>1771.3</v>
      </c>
    </row>
    <row r="164" spans="1:6" x14ac:dyDescent="0.35">
      <c r="A164" s="3" t="s">
        <v>177</v>
      </c>
      <c r="B164" s="6">
        <v>60.15</v>
      </c>
      <c r="C164" s="6">
        <v>72.569999999999993</v>
      </c>
      <c r="D164" s="5">
        <v>260.45</v>
      </c>
      <c r="E164" s="4">
        <v>1808</v>
      </c>
      <c r="F164" s="4">
        <v>1800.68</v>
      </c>
    </row>
    <row r="165" spans="1:6" x14ac:dyDescent="0.35">
      <c r="A165" s="3" t="s">
        <v>178</v>
      </c>
      <c r="B165" s="6">
        <v>60.25</v>
      </c>
      <c r="C165" s="6">
        <v>73</v>
      </c>
      <c r="D165" s="5">
        <v>249.05</v>
      </c>
      <c r="E165" s="4">
        <v>1800</v>
      </c>
      <c r="F165" s="4">
        <v>1743.18</v>
      </c>
    </row>
    <row r="166" spans="1:6" x14ac:dyDescent="0.35">
      <c r="A166" s="3" t="s">
        <v>179</v>
      </c>
      <c r="B166" s="6">
        <v>60.25</v>
      </c>
      <c r="C166" s="6">
        <v>72.900000000000006</v>
      </c>
      <c r="D166" s="5">
        <v>252.6</v>
      </c>
      <c r="E166" s="4">
        <v>1800</v>
      </c>
      <c r="F166" s="4">
        <v>1761.21</v>
      </c>
    </row>
    <row r="167" spans="1:6" x14ac:dyDescent="0.35">
      <c r="A167" s="3" t="s">
        <v>180</v>
      </c>
      <c r="B167" s="6">
        <v>60.05</v>
      </c>
      <c r="C167" s="6">
        <v>72.84</v>
      </c>
      <c r="D167" s="5">
        <v>254.9</v>
      </c>
      <c r="E167" s="4">
        <v>1792</v>
      </c>
      <c r="F167" s="4">
        <v>1772.5</v>
      </c>
    </row>
    <row r="168" spans="1:6" x14ac:dyDescent="0.35">
      <c r="A168" s="3" t="s">
        <v>181</v>
      </c>
      <c r="B168" s="6">
        <v>59.85</v>
      </c>
      <c r="C168" s="6">
        <v>72.599999999999994</v>
      </c>
      <c r="D168" s="5">
        <v>260</v>
      </c>
      <c r="E168" s="4">
        <v>1760</v>
      </c>
      <c r="F168" s="4">
        <v>1797.02</v>
      </c>
    </row>
    <row r="169" spans="1:6" x14ac:dyDescent="0.35">
      <c r="A169" s="3" t="s">
        <v>182</v>
      </c>
      <c r="B169" s="6">
        <v>60</v>
      </c>
      <c r="C169" s="6">
        <v>72.930000000000007</v>
      </c>
      <c r="D169" s="5">
        <v>265</v>
      </c>
      <c r="E169" s="4">
        <v>1762</v>
      </c>
      <c r="F169" s="4">
        <v>1824.74</v>
      </c>
    </row>
    <row r="170" spans="1:6" x14ac:dyDescent="0.35">
      <c r="A170" s="3" t="s">
        <v>183</v>
      </c>
      <c r="B170" s="6">
        <v>60.15</v>
      </c>
      <c r="C170" s="6">
        <v>72.510000000000005</v>
      </c>
      <c r="D170" s="5">
        <v>252.45</v>
      </c>
      <c r="E170" s="4">
        <v>1798</v>
      </c>
      <c r="F170" s="4">
        <v>1758.43</v>
      </c>
    </row>
    <row r="171" spans="1:6" x14ac:dyDescent="0.35">
      <c r="A171" s="3" t="s">
        <v>184</v>
      </c>
      <c r="B171" s="6">
        <v>60</v>
      </c>
      <c r="C171" s="6">
        <v>73.239999999999995</v>
      </c>
      <c r="D171" s="5">
        <v>264.3</v>
      </c>
      <c r="E171" s="4">
        <v>1854</v>
      </c>
      <c r="F171" s="4">
        <v>1824.89</v>
      </c>
    </row>
    <row r="172" spans="1:6" x14ac:dyDescent="0.35">
      <c r="A172" s="2" t="s">
        <v>185</v>
      </c>
      <c r="B172" s="5">
        <v>60.2</v>
      </c>
      <c r="C172" s="5">
        <v>73.78</v>
      </c>
      <c r="D172" s="5">
        <v>259.05</v>
      </c>
      <c r="E172" s="2">
        <v>1892</v>
      </c>
      <c r="F172" s="4">
        <v>1801.32</v>
      </c>
    </row>
    <row r="173" spans="1:6" x14ac:dyDescent="0.35">
      <c r="A173" s="3" t="s">
        <v>186</v>
      </c>
      <c r="B173" s="6">
        <v>60.25</v>
      </c>
      <c r="C173" s="6">
        <v>73.94</v>
      </c>
      <c r="D173" s="5">
        <v>259.85000000000002</v>
      </c>
      <c r="E173" s="4">
        <v>1900</v>
      </c>
      <c r="F173" s="4">
        <v>1806.5</v>
      </c>
    </row>
    <row r="174" spans="1:6" x14ac:dyDescent="0.35">
      <c r="A174" s="3" t="s">
        <v>187</v>
      </c>
      <c r="B174" s="6">
        <v>60.4</v>
      </c>
      <c r="C174" s="6">
        <v>74.02</v>
      </c>
      <c r="D174" s="5">
        <v>257</v>
      </c>
      <c r="E174" s="4">
        <v>1898</v>
      </c>
      <c r="F174" s="4">
        <v>1792.1</v>
      </c>
    </row>
    <row r="175" spans="1:6" x14ac:dyDescent="0.35">
      <c r="A175" s="3" t="s">
        <v>188</v>
      </c>
      <c r="B175" s="6">
        <v>62</v>
      </c>
      <c r="C175" s="6">
        <v>75.8</v>
      </c>
      <c r="D175" s="5">
        <v>262.89999999999998</v>
      </c>
      <c r="E175" s="4">
        <v>1920</v>
      </c>
      <c r="F175" s="4">
        <v>1833.26</v>
      </c>
    </row>
    <row r="176" spans="1:6" x14ac:dyDescent="0.35">
      <c r="A176" s="3" t="s">
        <v>189</v>
      </c>
      <c r="B176" s="6">
        <v>61.6</v>
      </c>
      <c r="C176" s="6">
        <v>74.400000000000006</v>
      </c>
      <c r="D176" s="5">
        <v>255.4</v>
      </c>
      <c r="E176" s="4">
        <v>1912</v>
      </c>
      <c r="F176" s="4">
        <v>1786.93</v>
      </c>
    </row>
    <row r="177" spans="1:6" x14ac:dyDescent="0.35">
      <c r="A177" s="3" t="s">
        <v>190</v>
      </c>
      <c r="B177" s="6">
        <v>65.25</v>
      </c>
      <c r="C177" s="6">
        <v>81.99</v>
      </c>
      <c r="D177" s="5">
        <v>253.25</v>
      </c>
      <c r="E177" s="4">
        <v>1960</v>
      </c>
      <c r="F177" s="4">
        <v>1816.45</v>
      </c>
    </row>
    <row r="178" spans="1:6" x14ac:dyDescent="0.35">
      <c r="A178" s="3" t="s">
        <v>191</v>
      </c>
      <c r="B178" s="6">
        <v>62.3</v>
      </c>
      <c r="C178" s="6">
        <v>79.84</v>
      </c>
      <c r="D178" s="5">
        <v>256.7</v>
      </c>
      <c r="E178" s="4">
        <v>1974</v>
      </c>
      <c r="F178" s="4">
        <v>1821.84</v>
      </c>
    </row>
    <row r="179" spans="1:6" x14ac:dyDescent="0.35">
      <c r="A179" s="3" t="s">
        <v>192</v>
      </c>
      <c r="B179" s="6">
        <v>60.65</v>
      </c>
      <c r="C179" s="6">
        <v>76.989999999999995</v>
      </c>
      <c r="D179" s="5">
        <v>255.8</v>
      </c>
      <c r="E179" s="4">
        <v>1952</v>
      </c>
      <c r="F179" s="4">
        <v>1801.65</v>
      </c>
    </row>
    <row r="180" spans="1:6" x14ac:dyDescent="0.35">
      <c r="A180" s="3" t="s">
        <v>193</v>
      </c>
      <c r="B180" s="6">
        <v>61.35</v>
      </c>
      <c r="C180" s="6">
        <v>78.2</v>
      </c>
      <c r="D180" s="5">
        <v>263.14999999999998</v>
      </c>
      <c r="E180" s="4">
        <v>1938</v>
      </c>
      <c r="F180" s="4">
        <v>1845.94</v>
      </c>
    </row>
    <row r="181" spans="1:6" x14ac:dyDescent="0.35">
      <c r="A181" s="3" t="s">
        <v>194</v>
      </c>
      <c r="B181" s="6">
        <v>61.55</v>
      </c>
      <c r="C181" s="6">
        <v>77.7</v>
      </c>
      <c r="D181" s="5">
        <v>270.10000000000002</v>
      </c>
      <c r="E181" s="4">
        <v>1986</v>
      </c>
      <c r="F181" s="4">
        <v>1881.16</v>
      </c>
    </row>
    <row r="182" spans="1:6" x14ac:dyDescent="0.35">
      <c r="A182" s="2" t="s">
        <v>195</v>
      </c>
      <c r="B182" s="5">
        <v>63.9</v>
      </c>
      <c r="C182" s="5">
        <v>80.28</v>
      </c>
      <c r="D182" s="5">
        <v>277.85000000000002</v>
      </c>
      <c r="E182" s="2">
        <v>2074</v>
      </c>
      <c r="F182" s="4">
        <v>1938.08</v>
      </c>
    </row>
    <row r="183" spans="1:6" x14ac:dyDescent="0.35">
      <c r="A183" s="3" t="s">
        <v>196</v>
      </c>
      <c r="B183" s="6">
        <v>64.25</v>
      </c>
      <c r="C183" s="6">
        <v>81.150000000000006</v>
      </c>
      <c r="D183" s="5">
        <v>284.89999999999998</v>
      </c>
      <c r="E183" s="4">
        <v>2030</v>
      </c>
      <c r="F183" s="4">
        <v>1978.19</v>
      </c>
    </row>
    <row r="184" spans="1:6" x14ac:dyDescent="0.35">
      <c r="A184" s="3" t="s">
        <v>197</v>
      </c>
      <c r="B184" s="6">
        <v>65.150000000000006</v>
      </c>
      <c r="C184" s="6">
        <v>79.37</v>
      </c>
      <c r="D184" s="5">
        <v>284.95</v>
      </c>
      <c r="E184" s="4">
        <v>2046</v>
      </c>
      <c r="F184" s="4">
        <v>1971.1</v>
      </c>
    </row>
    <row r="185" spans="1:6" x14ac:dyDescent="0.35">
      <c r="A185" s="3" t="s">
        <v>198</v>
      </c>
      <c r="B185" s="6">
        <v>62.75</v>
      </c>
      <c r="C185" s="6">
        <v>79.760000000000005</v>
      </c>
      <c r="D185" s="5">
        <v>268.55</v>
      </c>
      <c r="E185" s="4">
        <v>1734</v>
      </c>
      <c r="F185" s="4">
        <v>1877.68</v>
      </c>
    </row>
    <row r="186" spans="1:6" x14ac:dyDescent="0.35">
      <c r="A186" s="3" t="s">
        <v>199</v>
      </c>
      <c r="B186" s="6">
        <v>64.55</v>
      </c>
      <c r="C186" s="6">
        <v>84.11</v>
      </c>
      <c r="D186" s="5">
        <v>262.39999999999998</v>
      </c>
      <c r="E186" s="4">
        <v>1750</v>
      </c>
      <c r="F186" s="4">
        <v>1868.21</v>
      </c>
    </row>
    <row r="187" spans="1:6" x14ac:dyDescent="0.35">
      <c r="A187" s="3" t="s">
        <v>200</v>
      </c>
      <c r="B187" s="6">
        <v>63.55</v>
      </c>
      <c r="C187" s="6">
        <v>81.91</v>
      </c>
      <c r="D187" s="5">
        <v>266</v>
      </c>
      <c r="E187" s="4">
        <v>1760</v>
      </c>
      <c r="F187" s="4">
        <v>1875.56</v>
      </c>
    </row>
    <row r="188" spans="1:6" x14ac:dyDescent="0.35">
      <c r="A188" s="3" t="s">
        <v>201</v>
      </c>
      <c r="B188" s="6">
        <v>63.45</v>
      </c>
      <c r="C188" s="6">
        <v>82.3</v>
      </c>
      <c r="D188" s="5">
        <v>261.75</v>
      </c>
      <c r="E188" s="4">
        <v>1720</v>
      </c>
      <c r="F188" s="4">
        <v>1854.49</v>
      </c>
    </row>
    <row r="189" spans="1:6" x14ac:dyDescent="0.35">
      <c r="A189" s="3" t="s">
        <v>202</v>
      </c>
      <c r="B189" s="6">
        <v>63.05</v>
      </c>
      <c r="C189" s="6">
        <v>81.569999999999993</v>
      </c>
      <c r="D189" s="5">
        <v>258.75</v>
      </c>
      <c r="E189" s="4">
        <v>1730</v>
      </c>
      <c r="F189" s="4">
        <v>1835.28</v>
      </c>
    </row>
    <row r="190" spans="1:6" x14ac:dyDescent="0.35">
      <c r="A190" s="3" t="s">
        <v>203</v>
      </c>
      <c r="B190" s="6">
        <v>61.95</v>
      </c>
      <c r="C190" s="6">
        <v>82</v>
      </c>
      <c r="D190" s="5">
        <v>254</v>
      </c>
      <c r="E190" s="4">
        <v>1684</v>
      </c>
      <c r="F190" s="4">
        <v>1810.54</v>
      </c>
    </row>
    <row r="191" spans="1:6" x14ac:dyDescent="0.35">
      <c r="A191" s="3" t="s">
        <v>204</v>
      </c>
      <c r="B191" s="6">
        <v>62.3</v>
      </c>
      <c r="C191" s="6">
        <v>81</v>
      </c>
      <c r="D191" s="5">
        <v>256.35000000000002</v>
      </c>
      <c r="E191" s="4">
        <v>1722</v>
      </c>
      <c r="F191" s="4">
        <v>1819.01</v>
      </c>
    </row>
    <row r="192" spans="1:6" x14ac:dyDescent="0.35">
      <c r="A192" s="2" t="s">
        <v>205</v>
      </c>
      <c r="B192" s="5">
        <v>62.15</v>
      </c>
      <c r="C192" s="5">
        <v>81.010000000000005</v>
      </c>
      <c r="D192" s="5">
        <v>266.35000000000002</v>
      </c>
      <c r="E192" s="2">
        <v>1756</v>
      </c>
      <c r="F192" s="4">
        <v>1872.13</v>
      </c>
    </row>
    <row r="193" spans="6:6" x14ac:dyDescent="0.35">
      <c r="F193"/>
    </row>
    <row r="194" spans="6:6" x14ac:dyDescent="0.35">
      <c r="F194"/>
    </row>
    <row r="195" spans="6:6" x14ac:dyDescent="0.35">
      <c r="F195"/>
    </row>
    <row r="196" spans="6:6" x14ac:dyDescent="0.35">
      <c r="F196"/>
    </row>
    <row r="197" spans="6:6" x14ac:dyDescent="0.35">
      <c r="F197"/>
    </row>
    <row r="198" spans="6:6" x14ac:dyDescent="0.35">
      <c r="F198"/>
    </row>
    <row r="199" spans="6:6" x14ac:dyDescent="0.35">
      <c r="F199"/>
    </row>
    <row r="200" spans="6:6" x14ac:dyDescent="0.35">
      <c r="F200"/>
    </row>
    <row r="201" spans="6:6" x14ac:dyDescent="0.35">
      <c r="F201"/>
    </row>
    <row r="202" spans="6:6" x14ac:dyDescent="0.35">
      <c r="F202"/>
    </row>
    <row r="203" spans="6:6" x14ac:dyDescent="0.35">
      <c r="F203"/>
    </row>
    <row r="204" spans="6:6" x14ac:dyDescent="0.35">
      <c r="F204"/>
    </row>
    <row r="205" spans="6:6" x14ac:dyDescent="0.35">
      <c r="F205"/>
    </row>
    <row r="206" spans="6:6" x14ac:dyDescent="0.35">
      <c r="F206"/>
    </row>
    <row r="207" spans="6:6" x14ac:dyDescent="0.35">
      <c r="F207"/>
    </row>
    <row r="208" spans="6:6" x14ac:dyDescent="0.35">
      <c r="F208"/>
    </row>
    <row r="209" spans="6:6" x14ac:dyDescent="0.35">
      <c r="F209"/>
    </row>
    <row r="210" spans="6:6" x14ac:dyDescent="0.35">
      <c r="F210"/>
    </row>
    <row r="211" spans="6:6" x14ac:dyDescent="0.35">
      <c r="F2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AB89-255B-4456-AB72-D327310018A4}">
  <dimension ref="A1:X19"/>
  <sheetViews>
    <sheetView workbookViewId="0">
      <selection activeCell="N16" sqref="N16"/>
    </sheetView>
  </sheetViews>
  <sheetFormatPr defaultRowHeight="14.5" x14ac:dyDescent="0.35"/>
  <cols>
    <col min="1" max="1" width="9.90625" style="8" bestFit="1" customWidth="1"/>
    <col min="2" max="2" width="7.81640625" style="8" bestFit="1" customWidth="1"/>
    <col min="3" max="3" width="5.7265625" style="8" bestFit="1" customWidth="1"/>
    <col min="4" max="4" width="6.26953125" style="8" bestFit="1" customWidth="1"/>
    <col min="5" max="5" width="7.7265625" style="8" bestFit="1" customWidth="1"/>
    <col min="6" max="6" width="10.54296875" style="8" bestFit="1" customWidth="1"/>
    <col min="8" max="11" width="8.7265625" style="7"/>
    <col min="12" max="12" width="10.54296875" style="7" bestFit="1" customWidth="1"/>
    <col min="14" max="14" width="34.36328125" bestFit="1" customWidth="1"/>
    <col min="15" max="15" width="7.81640625" bestFit="1" customWidth="1"/>
    <col min="16" max="18" width="6.7265625" bestFit="1" customWidth="1"/>
    <col min="20" max="20" width="33" bestFit="1" customWidth="1"/>
  </cols>
  <sheetData>
    <row r="1" spans="1:24" x14ac:dyDescent="0.35">
      <c r="A1" s="18" t="s">
        <v>218</v>
      </c>
      <c r="B1" s="12" t="s">
        <v>1</v>
      </c>
      <c r="C1" s="12" t="s">
        <v>2</v>
      </c>
      <c r="D1" s="12" t="s">
        <v>3</v>
      </c>
      <c r="E1" s="12" t="s">
        <v>4</v>
      </c>
      <c r="F1" s="1" t="s">
        <v>217</v>
      </c>
      <c r="H1" s="12" t="s">
        <v>1</v>
      </c>
      <c r="I1" s="12" t="s">
        <v>2</v>
      </c>
      <c r="J1" s="12" t="s">
        <v>3</v>
      </c>
      <c r="K1" s="12" t="s">
        <v>4</v>
      </c>
      <c r="L1" s="1" t="s">
        <v>217</v>
      </c>
      <c r="N1" s="9"/>
      <c r="O1" s="12" t="s">
        <v>1</v>
      </c>
      <c r="P1" s="12" t="s">
        <v>2</v>
      </c>
      <c r="Q1" s="12" t="s">
        <v>3</v>
      </c>
      <c r="R1" s="12" t="s">
        <v>4</v>
      </c>
    </row>
    <row r="2" spans="1:24" x14ac:dyDescent="0.35">
      <c r="A2" s="3" t="s">
        <v>206</v>
      </c>
      <c r="B2" s="6">
        <v>63.2</v>
      </c>
      <c r="C2" s="6">
        <v>80.44</v>
      </c>
      <c r="D2" s="6">
        <v>272.3</v>
      </c>
      <c r="E2" s="4">
        <v>1818</v>
      </c>
      <c r="F2" s="10">
        <v>1902.83</v>
      </c>
      <c r="H2" s="16">
        <v>1.6894609814963865E-2</v>
      </c>
      <c r="I2" s="16">
        <v>-7.0361683742748713E-3</v>
      </c>
      <c r="J2" s="16">
        <v>2.2339027595269338E-2</v>
      </c>
      <c r="K2" s="16">
        <v>3.530751708428246E-2</v>
      </c>
      <c r="L2" s="16">
        <v>1.639843386944273E-2</v>
      </c>
      <c r="N2" s="11" t="s">
        <v>214</v>
      </c>
      <c r="O2" s="14">
        <v>0</v>
      </c>
      <c r="P2" s="14">
        <v>0</v>
      </c>
      <c r="Q2" s="14">
        <v>0.45990000000000003</v>
      </c>
      <c r="R2" s="14">
        <v>0.54010000000000002</v>
      </c>
    </row>
    <row r="3" spans="1:24" x14ac:dyDescent="0.35">
      <c r="A3" s="3" t="s">
        <v>207</v>
      </c>
      <c r="B3" s="6">
        <v>62.4</v>
      </c>
      <c r="C3" s="6">
        <v>79.8</v>
      </c>
      <c r="D3" s="6">
        <v>267.95</v>
      </c>
      <c r="E3" s="4">
        <v>1842</v>
      </c>
      <c r="F3" s="10">
        <v>1877.07</v>
      </c>
      <c r="H3" s="17">
        <v>-1.2658227848101333E-2</v>
      </c>
      <c r="I3" s="17">
        <v>-7.9562406762804655E-3</v>
      </c>
      <c r="J3" s="17">
        <v>-1.597502754315102E-2</v>
      </c>
      <c r="K3" s="17">
        <v>1.3201320132013201E-2</v>
      </c>
      <c r="L3" s="17">
        <v>-1.3537730643304968E-2</v>
      </c>
      <c r="N3" s="11" t="s">
        <v>215</v>
      </c>
      <c r="O3" s="14">
        <v>0.53390000000000004</v>
      </c>
      <c r="P3" s="14">
        <v>0.21329999999999999</v>
      </c>
      <c r="Q3" s="14">
        <v>0.19879999999999998</v>
      </c>
      <c r="R3" s="14">
        <v>5.3899999999999997E-2</v>
      </c>
    </row>
    <row r="4" spans="1:24" x14ac:dyDescent="0.35">
      <c r="A4" s="3" t="s">
        <v>208</v>
      </c>
      <c r="B4" s="6">
        <v>61.95</v>
      </c>
      <c r="C4" s="6">
        <v>79.180000000000007</v>
      </c>
      <c r="D4" s="6">
        <v>273.05</v>
      </c>
      <c r="E4" s="4">
        <v>1756</v>
      </c>
      <c r="F4" s="10">
        <v>1898.11</v>
      </c>
      <c r="H4" s="17">
        <v>-7.2115384615383934E-3</v>
      </c>
      <c r="I4" s="17">
        <v>-7.7694235588971223E-3</v>
      </c>
      <c r="J4" s="17">
        <v>1.9033401754058678E-2</v>
      </c>
      <c r="K4" s="17">
        <v>-4.6688382193268187E-2</v>
      </c>
      <c r="L4" s="17">
        <v>1.1208958642991452E-2</v>
      </c>
      <c r="N4" s="11" t="s">
        <v>216</v>
      </c>
      <c r="O4" s="15">
        <v>0.232660229832788</v>
      </c>
      <c r="P4" s="16">
        <v>0.23508145333875999</v>
      </c>
      <c r="Q4" s="16">
        <v>0.252817915932669</v>
      </c>
      <c r="R4" s="16">
        <v>0.27944040089578098</v>
      </c>
    </row>
    <row r="5" spans="1:24" x14ac:dyDescent="0.35">
      <c r="A5" s="3" t="s">
        <v>209</v>
      </c>
      <c r="B5" s="6">
        <v>62.2</v>
      </c>
      <c r="C5" s="6">
        <v>78.2</v>
      </c>
      <c r="D5" s="6">
        <v>266.7</v>
      </c>
      <c r="E5" s="4">
        <v>1776</v>
      </c>
      <c r="F5" s="10">
        <v>1861.08</v>
      </c>
      <c r="H5" s="17">
        <v>4.0355125100887809E-3</v>
      </c>
      <c r="I5" s="17">
        <v>-1.2376862844152613E-2</v>
      </c>
      <c r="J5" s="17">
        <v>-2.3255813953488455E-2</v>
      </c>
      <c r="K5" s="17">
        <v>1.1389521640091117E-2</v>
      </c>
      <c r="L5" s="17">
        <v>-1.9508879885781105E-2</v>
      </c>
    </row>
    <row r="6" spans="1:24" x14ac:dyDescent="0.35">
      <c r="A6" s="3" t="s">
        <v>210</v>
      </c>
      <c r="B6" s="6">
        <v>62.35</v>
      </c>
      <c r="C6" s="6">
        <v>78.760000000000005</v>
      </c>
      <c r="D6" s="6">
        <v>263.39999999999998</v>
      </c>
      <c r="E6" s="4">
        <v>1760</v>
      </c>
      <c r="F6" s="10">
        <v>1846.37</v>
      </c>
      <c r="H6" s="17">
        <v>2.4115755627009418E-3</v>
      </c>
      <c r="I6" s="17">
        <v>7.1611253196931235E-3</v>
      </c>
      <c r="J6" s="17">
        <v>-1.2373453318335252E-2</v>
      </c>
      <c r="K6" s="17">
        <v>-9.0090090090090089E-3</v>
      </c>
      <c r="L6" s="17">
        <v>-7.9040127237948055E-3</v>
      </c>
      <c r="U6" s="13"/>
      <c r="V6" s="13"/>
      <c r="W6" s="13"/>
      <c r="X6" s="13"/>
    </row>
    <row r="7" spans="1:24" x14ac:dyDescent="0.35">
      <c r="A7" s="3" t="s">
        <v>211</v>
      </c>
      <c r="B7" s="6">
        <v>62.65</v>
      </c>
      <c r="C7" s="6">
        <v>79.12</v>
      </c>
      <c r="D7" s="6">
        <v>268</v>
      </c>
      <c r="E7" s="4">
        <v>1764</v>
      </c>
      <c r="F7" s="10">
        <v>1872.38</v>
      </c>
      <c r="H7" s="17">
        <v>4.8115477145147896E-3</v>
      </c>
      <c r="I7" s="17">
        <v>4.5708481462671336E-3</v>
      </c>
      <c r="J7" s="17">
        <v>1.7463933181473133E-2</v>
      </c>
      <c r="K7" s="17">
        <v>2.2727272727272726E-3</v>
      </c>
      <c r="L7" s="17">
        <v>1.4087100635300736E-2</v>
      </c>
      <c r="U7" s="13"/>
      <c r="V7" s="13"/>
      <c r="W7" s="13"/>
      <c r="X7" s="13"/>
    </row>
    <row r="8" spans="1:24" x14ac:dyDescent="0.35">
      <c r="A8" s="3" t="s">
        <v>212</v>
      </c>
      <c r="B8" s="6">
        <v>64.45</v>
      </c>
      <c r="C8" s="6">
        <v>78.94</v>
      </c>
      <c r="D8" s="6">
        <v>269.10000000000002</v>
      </c>
      <c r="E8" s="4">
        <v>1784</v>
      </c>
      <c r="F8" s="10">
        <v>1879.37</v>
      </c>
      <c r="H8" s="17">
        <v>2.8731045490822095E-2</v>
      </c>
      <c r="I8" s="17">
        <v>-2.2750252780587314E-3</v>
      </c>
      <c r="J8" s="17">
        <v>4.1044776119403834E-3</v>
      </c>
      <c r="K8" s="17">
        <v>1.1337868480725623E-2</v>
      </c>
      <c r="L8" s="17">
        <v>3.7332165479228474E-3</v>
      </c>
    </row>
    <row r="9" spans="1:24" x14ac:dyDescent="0.35">
      <c r="A9" s="3" t="s">
        <v>213</v>
      </c>
      <c r="B9" s="6">
        <v>64.349999999999994</v>
      </c>
      <c r="C9" s="6">
        <v>78.69</v>
      </c>
      <c r="D9" s="6">
        <v>278.64999999999998</v>
      </c>
      <c r="E9" s="4">
        <v>1848</v>
      </c>
      <c r="F9" s="10">
        <v>1929.19</v>
      </c>
      <c r="H9" s="17">
        <v>-1.5515903801397754E-3</v>
      </c>
      <c r="I9" s="17">
        <v>-3.1669622498099823E-3</v>
      </c>
      <c r="J9" s="17">
        <v>3.5488665923448362E-2</v>
      </c>
      <c r="K9" s="17">
        <v>3.5874439461883408E-2</v>
      </c>
      <c r="L9" s="17">
        <v>2.6508883295998216E-2</v>
      </c>
    </row>
    <row r="10" spans="1:24" x14ac:dyDescent="0.35">
      <c r="A10" s="10" t="s">
        <v>14</v>
      </c>
      <c r="B10" s="6">
        <v>65</v>
      </c>
      <c r="C10" s="6">
        <v>78.95</v>
      </c>
      <c r="D10" s="6">
        <v>286.3</v>
      </c>
      <c r="E10" s="10">
        <v>1844</v>
      </c>
      <c r="F10" s="10">
        <v>1970.92</v>
      </c>
      <c r="H10" s="17">
        <v>1.010101010101019E-2</v>
      </c>
      <c r="I10" s="17">
        <v>3.3041047147033312E-3</v>
      </c>
      <c r="J10" s="17">
        <v>2.7453795083438131E-2</v>
      </c>
      <c r="K10" s="17">
        <v>-2.1645021645021645E-3</v>
      </c>
      <c r="L10" s="17">
        <v>2.1630839886169852E-2</v>
      </c>
    </row>
    <row r="11" spans="1:24" x14ac:dyDescent="0.35">
      <c r="A11" s="3" t="s">
        <v>13</v>
      </c>
      <c r="B11" s="6">
        <v>66.099999999999994</v>
      </c>
      <c r="C11" s="6">
        <v>79.19</v>
      </c>
      <c r="D11" s="6">
        <v>300.3</v>
      </c>
      <c r="E11" s="4">
        <v>1840</v>
      </c>
      <c r="F11" s="10">
        <v>2045.82</v>
      </c>
      <c r="H11" s="17">
        <v>1.6923076923076836E-2</v>
      </c>
      <c r="I11" s="17">
        <v>3.0398986700442671E-3</v>
      </c>
      <c r="J11" s="17">
        <v>4.889975550122249E-2</v>
      </c>
      <c r="K11" s="17">
        <v>-2.1691973969631237E-3</v>
      </c>
      <c r="L11" s="17">
        <v>3.8002557181417741E-2</v>
      </c>
    </row>
    <row r="12" spans="1:24" x14ac:dyDescent="0.35">
      <c r="A12" s="3" t="s">
        <v>12</v>
      </c>
      <c r="B12" s="6">
        <v>67.2</v>
      </c>
      <c r="C12" s="6">
        <v>80.599999999999994</v>
      </c>
      <c r="D12" s="6">
        <v>300.2</v>
      </c>
      <c r="E12" s="4">
        <v>1846</v>
      </c>
      <c r="F12" s="10">
        <v>2053.17</v>
      </c>
      <c r="H12" s="17">
        <v>1.6641452344932053E-2</v>
      </c>
      <c r="I12" s="17">
        <v>1.7805278444247969E-2</v>
      </c>
      <c r="J12" s="17">
        <v>-3.3300033300040868E-4</v>
      </c>
      <c r="K12" s="17">
        <v>3.2608695652173911E-3</v>
      </c>
      <c r="L12" s="17">
        <v>3.5926914391296088E-3</v>
      </c>
    </row>
    <row r="13" spans="1:24" x14ac:dyDescent="0.35">
      <c r="A13" s="3" t="s">
        <v>11</v>
      </c>
      <c r="B13" s="6">
        <v>66.900000000000006</v>
      </c>
      <c r="C13" s="6">
        <v>79.92</v>
      </c>
      <c r="D13" s="6">
        <v>305.14999999999998</v>
      </c>
      <c r="E13" s="4">
        <v>1850</v>
      </c>
      <c r="F13" s="10">
        <v>2075.58</v>
      </c>
      <c r="H13" s="17">
        <v>-4.4642857142856715E-3</v>
      </c>
      <c r="I13" s="17">
        <v>-8.4367245657567327E-3</v>
      </c>
      <c r="J13" s="17">
        <v>1.6489007328447665E-2</v>
      </c>
      <c r="K13" s="17">
        <v>2.1668472372697724E-3</v>
      </c>
      <c r="L13" s="17">
        <v>1.091482926401606E-2</v>
      </c>
    </row>
    <row r="14" spans="1:24" x14ac:dyDescent="0.35">
      <c r="A14" s="3" t="s">
        <v>10</v>
      </c>
      <c r="B14" s="6">
        <v>66.95</v>
      </c>
      <c r="C14" s="6">
        <v>80.5</v>
      </c>
      <c r="D14" s="6">
        <v>304.5</v>
      </c>
      <c r="E14" s="4">
        <v>1874</v>
      </c>
      <c r="F14" s="10">
        <v>2075.61</v>
      </c>
      <c r="H14" s="17">
        <v>7.4738415545586175E-4</v>
      </c>
      <c r="I14" s="17">
        <v>7.2572572572572359E-3</v>
      </c>
      <c r="J14" s="17">
        <v>-2.130099950843773E-3</v>
      </c>
      <c r="K14" s="17">
        <v>1.2972972972972972E-2</v>
      </c>
      <c r="L14" s="17">
        <v>1.4453791229535884E-5</v>
      </c>
    </row>
    <row r="15" spans="1:24" x14ac:dyDescent="0.35">
      <c r="A15" s="3" t="s">
        <v>9</v>
      </c>
      <c r="B15" s="6">
        <v>66.599999999999994</v>
      </c>
      <c r="C15" s="6">
        <v>80.739999999999995</v>
      </c>
      <c r="D15" s="6">
        <v>288.64999999999998</v>
      </c>
      <c r="E15" s="4">
        <v>1882</v>
      </c>
      <c r="F15" s="10">
        <v>2057.37</v>
      </c>
      <c r="H15" s="17">
        <v>-5.2277819268111798E-3</v>
      </c>
      <c r="I15" s="17">
        <v>2.9813664596272656E-3</v>
      </c>
      <c r="J15" s="17">
        <v>-5.2052545155993508E-2</v>
      </c>
      <c r="K15" s="17">
        <v>4.2689434364994666E-3</v>
      </c>
      <c r="L15" s="17">
        <v>-8.787778050790002E-3</v>
      </c>
    </row>
    <row r="16" spans="1:24" x14ac:dyDescent="0.35">
      <c r="A16" s="3" t="s">
        <v>8</v>
      </c>
      <c r="B16" s="6">
        <v>66.75</v>
      </c>
      <c r="C16" s="6">
        <v>80.010000000000005</v>
      </c>
      <c r="D16" s="6">
        <v>292.11</v>
      </c>
      <c r="E16" s="4">
        <v>1842</v>
      </c>
      <c r="F16" s="10">
        <v>2071.77</v>
      </c>
      <c r="H16" s="17">
        <v>2.2522522522523377E-3</v>
      </c>
      <c r="I16" s="17">
        <v>-9.0413673519939286E-3</v>
      </c>
      <c r="J16" s="17">
        <v>1.1986835267625279E-2</v>
      </c>
      <c r="K16" s="17">
        <v>-2.1253985122210415E-2</v>
      </c>
      <c r="L16" s="17">
        <v>6.9992271686668377E-3</v>
      </c>
    </row>
    <row r="17" spans="1:12" x14ac:dyDescent="0.35">
      <c r="A17" s="3" t="s">
        <v>7</v>
      </c>
      <c r="B17" s="6">
        <v>69.7</v>
      </c>
      <c r="C17" s="6">
        <v>79.11</v>
      </c>
      <c r="D17" s="6">
        <v>301.02999999999997</v>
      </c>
      <c r="E17" s="4">
        <v>1874</v>
      </c>
      <c r="F17" s="10">
        <v>2119.19</v>
      </c>
      <c r="H17" s="17">
        <v>4.4194756554307157E-2</v>
      </c>
      <c r="I17" s="17">
        <v>-1.1248593925759351E-2</v>
      </c>
      <c r="J17" s="17">
        <v>3.0536441751394881E-2</v>
      </c>
      <c r="K17" s="17">
        <v>1.737242128121607E-2</v>
      </c>
      <c r="L17" s="17">
        <v>2.2888641113637167E-2</v>
      </c>
    </row>
    <row r="18" spans="1:12" x14ac:dyDescent="0.35">
      <c r="A18" s="3" t="s">
        <v>6</v>
      </c>
      <c r="B18" s="6">
        <v>69.7</v>
      </c>
      <c r="C18" s="6">
        <v>78.989999999999995</v>
      </c>
      <c r="D18" s="6">
        <v>307.08</v>
      </c>
      <c r="E18" s="4">
        <v>1900</v>
      </c>
      <c r="F18" s="10">
        <v>2152.23</v>
      </c>
      <c r="H18" s="17">
        <v>0</v>
      </c>
      <c r="I18" s="17">
        <v>-1.5168752370118134E-3</v>
      </c>
      <c r="J18" s="17">
        <v>2.0097664684582971E-2</v>
      </c>
      <c r="K18" s="17">
        <v>1.3874066168623266E-2</v>
      </c>
      <c r="L18" s="17">
        <v>1.559086254653899E-2</v>
      </c>
    </row>
    <row r="19" spans="1:12" x14ac:dyDescent="0.35">
      <c r="A19" s="3" t="s">
        <v>5</v>
      </c>
      <c r="B19" s="6">
        <v>71.55</v>
      </c>
      <c r="C19" s="6">
        <v>78.849999999999994</v>
      </c>
      <c r="D19" s="6">
        <v>322.10000000000002</v>
      </c>
      <c r="E19" s="4">
        <v>1948</v>
      </c>
      <c r="F19" s="10">
        <v>2165.2199999999998</v>
      </c>
      <c r="H19" s="17">
        <v>2.6542324246771797E-2</v>
      </c>
      <c r="I19" s="17">
        <v>-1.7723762501582552E-3</v>
      </c>
      <c r="J19" s="17">
        <v>4.8912335547740132E-2</v>
      </c>
      <c r="K19" s="17">
        <v>2.5263157894736842E-2</v>
      </c>
      <c r="L19" s="17">
        <v>6.0356002843561241E-3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D00D-AAA9-4E95-BDD5-1C8523C369BD}">
  <dimension ref="A1:M30"/>
  <sheetViews>
    <sheetView topLeftCell="B1" workbookViewId="0">
      <selection activeCell="F29" sqref="F29"/>
    </sheetView>
  </sheetViews>
  <sheetFormatPr defaultRowHeight="14.5" x14ac:dyDescent="0.35"/>
  <cols>
    <col min="1" max="1" width="26.453125" bestFit="1" customWidth="1"/>
    <col min="2" max="2" width="36.08984375" style="8" bestFit="1" customWidth="1"/>
    <col min="3" max="3" width="25.36328125" style="7" customWidth="1"/>
    <col min="4" max="4" width="29.6328125" style="7" customWidth="1"/>
    <col min="5" max="5" width="28.54296875" bestFit="1" customWidth="1"/>
    <col min="7" max="7" width="14.54296875" customWidth="1"/>
    <col min="8" max="8" width="36.08984375" bestFit="1" customWidth="1"/>
    <col min="9" max="9" width="19.453125" bestFit="1" customWidth="1"/>
    <col min="10" max="10" width="26.6328125" bestFit="1" customWidth="1"/>
    <col min="11" max="11" width="28.54296875" bestFit="1" customWidth="1"/>
  </cols>
  <sheetData>
    <row r="1" spans="1:13" x14ac:dyDescent="0.35">
      <c r="A1" s="18" t="s">
        <v>218</v>
      </c>
      <c r="B1" s="19" t="s">
        <v>214</v>
      </c>
      <c r="C1" s="19" t="s">
        <v>215</v>
      </c>
      <c r="D1" s="19" t="s">
        <v>219</v>
      </c>
      <c r="E1" s="20" t="s">
        <v>220</v>
      </c>
      <c r="F1" s="23"/>
      <c r="G1" s="12" t="s">
        <v>218</v>
      </c>
      <c r="H1" s="19" t="s">
        <v>214</v>
      </c>
      <c r="I1" s="19" t="s">
        <v>215</v>
      </c>
      <c r="J1" s="19" t="s">
        <v>219</v>
      </c>
      <c r="K1" s="21" t="s">
        <v>220</v>
      </c>
      <c r="M1" s="23"/>
    </row>
    <row r="2" spans="1:13" x14ac:dyDescent="0.35">
      <c r="A2" s="3" t="s">
        <v>206</v>
      </c>
      <c r="B2" s="10">
        <f>'Показатели (для теста)'!$O$2*'Показатели (для теста)'!B2+'Показатели (для теста)'!$P$2*'Показатели (для теста)'!C2+'Показатели (для теста)'!$Q$2*'Показатели (для теста)'!D2+'Показатели (для теста)'!$R$2*'Показатели (для теста)'!E2</f>
        <v>1107.1325700000002</v>
      </c>
      <c r="C2" s="10">
        <f>'Показатели (для теста)'!$O$3*'Показатели (для теста)'!B2+'Показатели (для теста)'!$P$3*'Показатели (для теста)'!C2+'Показатели (для теста)'!$Q$3*'Показатели (для теста)'!D2+'Показатели (для теста)'!$R$3*'Показатели (для теста)'!E2</f>
        <v>203.02377199999998</v>
      </c>
      <c r="D2" s="10">
        <f>'Показатели (для теста)'!$O$4*'Показатели (для теста)'!B2+'Показатели (для теста)'!$P$4*'Показатели (для теста)'!C2+'Показатели (для теста)'!$Q$4*'Показатели (для теста)'!D2+'Показатели (для теста)'!$R$4*'Показатели (для теста)'!E2</f>
        <v>610.47904596899764</v>
      </c>
      <c r="E2" s="10">
        <f>'Показатели (для теста)'!F2</f>
        <v>1902.83</v>
      </c>
      <c r="F2" s="23"/>
      <c r="G2" s="3" t="s">
        <v>206</v>
      </c>
      <c r="H2" s="22">
        <f>'Показатели (для теста)'!$O$2*'Показатели (для теста)'!H2+'Показатели (для теста)'!$P$2*'Показатели (для теста)'!I2+'Показатели (для теста)'!$Q$2*'Показатели (для теста)'!J2+'Показатели (для теста)'!$R$2*'Показатели (для теста)'!K2</f>
        <v>2.934330876828533E-2</v>
      </c>
      <c r="I2" s="22">
        <f>'Показатели (для теста)'!$O$3*'Показатели (для теста)'!I2+'Показатели (для теста)'!$P$3*'Показатели (для теста)'!J2+'Показатели (для теста)'!$Q$3*'Показатели (для теста)'!K2+'Показатели (для теста)'!$R$3*'Показатели (для теста)'!L2</f>
        <v>8.9113142729639119E-3</v>
      </c>
      <c r="J2" s="22">
        <f>'Показатели (для теста)'!$O$4*'Показатели (для теста)'!J2+'Показатели (для теста)'!$P$4*'Показатели (для теста)'!K2+'Показатели (для теста)'!$Q$4*'Показатели (для теста)'!L2+'Показатели (для теста)'!$R$4*'Показатели (для теста)'!M2</f>
        <v>1.764336359994478E-2</v>
      </c>
      <c r="K2" s="16">
        <v>1.639843386944273E-2</v>
      </c>
      <c r="M2" s="23"/>
    </row>
    <row r="3" spans="1:13" x14ac:dyDescent="0.35">
      <c r="A3" s="3" t="s">
        <v>207</v>
      </c>
      <c r="B3" s="10">
        <f>'Показатели (для теста)'!$O$2*'Показатели (для теста)'!B3+'Показатели (для теста)'!$P$2*'Показатели (для теста)'!C3+'Показатели (для теста)'!$Q$2*'Показатели (для теста)'!D3+'Показатели (для теста)'!$R$2*'Показатели (для теста)'!E3</f>
        <v>1118.0944050000001</v>
      </c>
      <c r="C3" s="10">
        <f>'Показатели (для теста)'!$O$3*'Показатели (для теста)'!B3+'Показатели (для теста)'!$P$3*'Показатели (для теста)'!C3+'Показатели (для теста)'!$Q$3*'Показатели (для теста)'!D3+'Показатели (для теста)'!$R$3*'Показатели (для теста)'!E3</f>
        <v>202.88896</v>
      </c>
      <c r="D3" s="10">
        <f>'Показатели (для теста)'!$O$4*'Показатели (для теста)'!B3+'Показатели (для теста)'!$P$4*'Показатели (для теста)'!C3+'Показатели (для теста)'!$Q$4*'Показатели (для теста)'!D3+'Показатели (для теста)'!$R$4*'Показатели (для теста)'!E3</f>
        <v>615.74927734218625</v>
      </c>
      <c r="E3" s="10">
        <f>'Показатели (для теста)'!F3</f>
        <v>1877.07</v>
      </c>
      <c r="F3" s="23"/>
      <c r="G3" s="3" t="s">
        <v>207</v>
      </c>
      <c r="H3" s="22">
        <f>'Показатели (для теста)'!$O$2*'Показатели (для теста)'!H3+'Показатели (для теста)'!$P$2*'Показатели (для теста)'!I3+'Показатели (для теста)'!$Q$2*'Показатели (для теста)'!J3+'Показатели (для теста)'!$R$2*'Показатели (для теста)'!K3</f>
        <v>-2.168821637948239E-4</v>
      </c>
      <c r="I3" s="22">
        <f>'Показатели (для теста)'!$O$3*'Показатели (для теста)'!I3+'Показатели (для теста)'!$P$3*'Показатели (для теста)'!J3+'Показатели (для теста)'!$Q$3*'Показатели (для теста)'!K3+'Показатели (для теста)'!$R$3*'Показатели (для теста)'!L3</f>
        <v>-5.760571511450166E-3</v>
      </c>
      <c r="J3" s="22">
        <f>'Показатели (для теста)'!$O$4*'Показатели (для теста)'!J3+'Показатели (для теста)'!$P$4*'Показатели (для теста)'!K3+'Показатели (для теста)'!$Q$4*'Показатели (для теста)'!L3+'Показатели (для теста)'!$R$4*'Показатели (для теста)'!M3</f>
        <v>-4.0359489048489329E-3</v>
      </c>
      <c r="K3" s="17">
        <v>-1.3537730643304968E-2</v>
      </c>
      <c r="M3" s="23"/>
    </row>
    <row r="4" spans="1:13" x14ac:dyDescent="0.35">
      <c r="A4" s="3" t="s">
        <v>208</v>
      </c>
      <c r="B4" s="10">
        <f>'Показатели (для теста)'!$O$2*'Показатели (для теста)'!B4+'Показатели (для теста)'!$P$2*'Показатели (для теста)'!C4+'Показатели (для теста)'!$Q$2*'Показатели (для теста)'!D4+'Показатели (для теста)'!$R$2*'Показатели (для теста)'!E4</f>
        <v>1073.991295</v>
      </c>
      <c r="C4" s="10">
        <f>'Показатели (для теста)'!$O$3*'Показатели (для теста)'!B4+'Показатели (для теста)'!$P$3*'Показатели (для теста)'!C4+'Показатели (для теста)'!$Q$3*'Показатели (для теста)'!D4+'Показатели (для теста)'!$R$3*'Показатели (для теста)'!E4</f>
        <v>198.89493899999999</v>
      </c>
      <c r="D4" s="10">
        <f>'Показатели (для теста)'!$O$4*'Показатели (для теста)'!B4+'Показатели (для теста)'!$P$4*'Показатели (для теста)'!C4+'Показатели (для теста)'!$Q$4*'Показатели (для теста)'!D4+'Показатели (для теста)'!$R$4*'Показатели (для теста)'!E4</f>
        <v>592.75632663191095</v>
      </c>
      <c r="E4" s="10">
        <f>'Показатели (для теста)'!F4</f>
        <v>1898.11</v>
      </c>
      <c r="F4" s="23"/>
      <c r="G4" s="3" t="s">
        <v>208</v>
      </c>
      <c r="H4" s="22">
        <f>'Показатели (для теста)'!$O$2*'Показатели (для теста)'!H4+'Показатели (для теста)'!$P$2*'Показатели (для теста)'!I4+'Показатели (для теста)'!$Q$2*'Показатели (для теста)'!J4+'Показатели (для теста)'!$R$2*'Показатели (для теста)'!K4</f>
        <v>-1.6462933755892563E-2</v>
      </c>
      <c r="I4" s="22">
        <f>'Показатели (для теста)'!$O$3*'Показатели (для теста)'!I4+'Показатели (для теста)'!$P$3*'Показатели (для теста)'!J4+'Показатели (для теста)'!$Q$3*'Показатели (для теста)'!K4+'Показатели (для теста)'!$R$3*'Показатели (для теста)'!L4</f>
        <v>-8.7657581531189327E-3</v>
      </c>
      <c r="J4" s="22">
        <f>'Показатели (для теста)'!$O$4*'Показатели (для теста)'!J4+'Показатели (для теста)'!$P$4*'Показатели (для теста)'!K4+'Показатели (для теста)'!$Q$4*'Показатели (для теста)'!L4+'Показатели (для теста)'!$R$4*'Показатели (для теста)'!M4</f>
        <v>-3.7134315495333096E-3</v>
      </c>
      <c r="K4" s="17">
        <v>1.1208958642991452E-2</v>
      </c>
      <c r="M4" s="23"/>
    </row>
    <row r="5" spans="1:13" x14ac:dyDescent="0.35">
      <c r="A5" s="3" t="s">
        <v>209</v>
      </c>
      <c r="B5" s="10">
        <f>'Показатели (для теста)'!$O$2*'Показатели (для теста)'!B5+'Показатели (для теста)'!$P$2*'Показатели (для теста)'!C5+'Показатели (для теста)'!$Q$2*'Показатели (для теста)'!D5+'Показатели (для теста)'!$R$2*'Показатели (для теста)'!E5</f>
        <v>1081.87293</v>
      </c>
      <c r="C5" s="10">
        <f>'Показатели (для теста)'!$O$3*'Показатели (для теста)'!B5+'Показатели (для теста)'!$P$3*'Показатели (для теста)'!C5+'Показатели (для теста)'!$Q$3*'Показатели (для теста)'!D5+'Показатели (для теста)'!$R$3*'Показатели (для теста)'!E5</f>
        <v>198.63499999999999</v>
      </c>
      <c r="D5" s="10">
        <f>'Показатели (для теста)'!$O$4*'Показатели (для теста)'!B5+'Показатели (для теста)'!$P$4*'Показатели (для теста)'!C5+'Показатели (для теста)'!$Q$4*'Показатели (для теста)'!D5+'Показатели (для теста)'!$R$4*'Показатели (для теста)'!E5</f>
        <v>596.56752611684033</v>
      </c>
      <c r="E5" s="10">
        <f>'Показатели (для теста)'!F5</f>
        <v>1861.08</v>
      </c>
      <c r="F5" s="23"/>
      <c r="G5" s="3" t="s">
        <v>209</v>
      </c>
      <c r="H5" s="22">
        <f>'Показатели (для теста)'!$O$2*'Показатели (для теста)'!H5+'Показатели (для теста)'!$P$2*'Показатели (для теста)'!I5+'Показатели (для теста)'!$Q$2*'Показатели (для теста)'!J5+'Показатели (для теста)'!$R$2*'Показатели (для теста)'!K5</f>
        <v>-4.5438681993961276E-3</v>
      </c>
      <c r="I5" s="22">
        <f>'Показатели (для теста)'!$O$3*'Показатели (для теста)'!I5+'Показатели (для теста)'!$P$3*'Показатели (для теста)'!J5+'Показатели (для теста)'!$Q$3*'Показатели (для теста)'!K5+'Показатели (для теста)'!$R$3*'Показатели (для теста)'!L5</f>
        <v>-1.0355763912565655E-2</v>
      </c>
      <c r="J5" s="22">
        <f>'Показатели (для теста)'!$O$4*'Показатели (для теста)'!J5+'Показатели (для теста)'!$P$4*'Показатели (для теста)'!K5+'Показатели (для теста)'!$Q$4*'Показатели (для теста)'!L5+'Показатели (для теста)'!$R$4*'Показатели (для теста)'!M5</f>
        <v>-7.6654320742852496E-3</v>
      </c>
      <c r="K5" s="17">
        <v>-1.9508879885781105E-2</v>
      </c>
      <c r="M5" s="23"/>
    </row>
    <row r="6" spans="1:13" x14ac:dyDescent="0.35">
      <c r="A6" s="3" t="s">
        <v>210</v>
      </c>
      <c r="B6" s="10">
        <f>'Показатели (для теста)'!$O$2*'Показатели (для теста)'!B6+'Показатели (для теста)'!$P$2*'Показатели (для теста)'!C6+'Показатели (для теста)'!$Q$2*'Показатели (для теста)'!D6+'Показатели (для теста)'!$R$2*'Показатели (для теста)'!E6</f>
        <v>1071.7136600000001</v>
      </c>
      <c r="C6" s="10">
        <f>'Показатели (для теста)'!$O$3*'Показатели (для теста)'!B6+'Показатели (для теста)'!$P$3*'Показатели (для теста)'!C6+'Показатели (для теста)'!$Q$3*'Показатели (для теста)'!D6+'Показатели (для теста)'!$R$3*'Показатели (для теста)'!E6</f>
        <v>197.31609299999997</v>
      </c>
      <c r="D6" s="10">
        <f>'Показатели (для теста)'!$O$4*'Показатели (для теста)'!B6+'Показатели (для теста)'!$P$4*'Показатели (для теста)'!C6+'Показатели (для теста)'!$Q$4*'Показатели (для теста)'!D6+'Показатели (для теста)'!$R$4*'Показатели (для теста)'!E6</f>
        <v>591.42872522827463</v>
      </c>
      <c r="E6" s="10">
        <f>'Показатели (для теста)'!F6</f>
        <v>1846.37</v>
      </c>
      <c r="F6" s="23"/>
      <c r="G6" s="3" t="s">
        <v>210</v>
      </c>
      <c r="H6" s="22">
        <f>'Показатели (для теста)'!$O$2*'Показатели (для теста)'!H6+'Показатели (для теста)'!$P$2*'Показатели (для теста)'!I6+'Показатели (для теста)'!$Q$2*'Показатели (для теста)'!J6+'Показатели (для теста)'!$R$2*'Показатели (для теста)'!K6</f>
        <v>-1.0556316946868149E-2</v>
      </c>
      <c r="I6" s="22">
        <f>'Показатели (для теста)'!$O$3*'Показатели (для теста)'!I6+'Показатели (для теста)'!$P$3*'Показатели (для теста)'!J6+'Показатели (для теста)'!$Q$3*'Показатели (для теста)'!K6+'Показатели (для теста)'!$R$3*'Показатели (для теста)'!L6</f>
        <v>-1.0329500614202809E-3</v>
      </c>
      <c r="J6" s="22">
        <f>'Показатели (для теста)'!$O$4*'Показатели (для теста)'!J6+'Показатели (для теста)'!$P$4*'Показатели (для теста)'!K6+'Показатели (для теста)'!$Q$4*'Показатели (для теста)'!L6+'Показатели (для теста)'!$R$4*'Показатели (для теста)'!M6</f>
        <v>-6.9949374481840746E-3</v>
      </c>
      <c r="K6" s="17">
        <v>-7.9040127237948055E-3</v>
      </c>
      <c r="M6" s="23"/>
    </row>
    <row r="7" spans="1:13" x14ac:dyDescent="0.35">
      <c r="A7" s="3" t="s">
        <v>211</v>
      </c>
      <c r="B7" s="10">
        <f>'Показатели (для теста)'!$O$2*'Показатели (для теста)'!B7+'Показатели (для теста)'!$P$2*'Показатели (для теста)'!C7+'Показатели (для теста)'!$Q$2*'Показатели (для теста)'!D7+'Показатели (для теста)'!$R$2*'Показатели (для теста)'!E7</f>
        <v>1075.9896000000001</v>
      </c>
      <c r="C7" s="10">
        <f>'Показатели (для теста)'!$O$3*'Показатели (для теста)'!B7+'Показатели (для теста)'!$P$3*'Показатели (для теста)'!C7+'Показатели (для теста)'!$Q$3*'Показатели (для теста)'!D7+'Показатели (для теста)'!$R$3*'Показатели (для теста)'!E7</f>
        <v>198.683131</v>
      </c>
      <c r="D7" s="10">
        <f>'Показатели (для теста)'!$O$4*'Показатели (для теста)'!B7+'Показатели (для теста)'!$P$4*'Показатели (для теста)'!C7+'Показатели (для теста)'!$Q$4*'Показатели (для теста)'!D7+'Показатели (для теста)'!$R$4*'Показатели (для теста)'!E7</f>
        <v>593.86387663729977</v>
      </c>
      <c r="E7" s="10">
        <f>'Показатели (для теста)'!F7</f>
        <v>1872.38</v>
      </c>
      <c r="F7" s="23"/>
      <c r="G7" s="3" t="s">
        <v>211</v>
      </c>
      <c r="H7" s="22">
        <f>'Показатели (для теста)'!$O$2*'Показатели (для теста)'!H7+'Показатели (для теста)'!$P$2*'Показатели (для теста)'!I7+'Показатели (для теста)'!$Q$2*'Показатели (для теста)'!J7+'Показатели (для теста)'!$R$2*'Показатели (для теста)'!K7</f>
        <v>9.2591628701594944E-3</v>
      </c>
      <c r="I7" s="22">
        <f>'Показатели (для теста)'!$O$3*'Показатели (для теста)'!I7+'Показатели (для теста)'!$P$3*'Показатели (для теста)'!J7+'Показатели (для теста)'!$Q$3*'Показатели (для теста)'!K7+'Показатели (для теста)'!$R$3*'Показатели (для теста)'!L7</f>
        <v>7.3765456789611338E-3</v>
      </c>
      <c r="J7" s="22">
        <f>'Показатели (для теста)'!$O$4*'Показатели (для теста)'!J7+'Показатели (для теста)'!$P$4*'Показатели (для теста)'!K7+'Показатели (для теста)'!$Q$4*'Показатели (для теста)'!L7+'Показатели (для теста)'!$R$4*'Показатели (для теста)'!M7</f>
        <v>8.1589101622518648E-3</v>
      </c>
      <c r="K7" s="17">
        <v>1.4087100635300736E-2</v>
      </c>
      <c r="M7" s="23"/>
    </row>
    <row r="8" spans="1:13" x14ac:dyDescent="0.35">
      <c r="A8" s="3" t="s">
        <v>212</v>
      </c>
      <c r="B8" s="10">
        <f>'Показатели (для теста)'!$O$2*'Показатели (для теста)'!B8+'Показатели (для теста)'!$P$2*'Показатели (для теста)'!C8+'Показатели (для теста)'!$Q$2*'Показатели (для теста)'!D8+'Показатели (для теста)'!$R$2*'Показатели (для теста)'!E8</f>
        <v>1087.2974899999999</v>
      </c>
      <c r="C8" s="10">
        <f>'Показатели (для теста)'!$O$3*'Показатели (для теста)'!B8+'Показатели (для теста)'!$P$3*'Показатели (для теста)'!C8+'Показатели (для теста)'!$Q$3*'Показатели (для теста)'!D8+'Показатели (для теста)'!$R$3*'Показатели (для теста)'!E8</f>
        <v>200.90243699999999</v>
      </c>
      <c r="D8" s="10">
        <f>'Показатели (для теста)'!$O$4*'Показатели (для теста)'!B8+'Показатели (для теста)'!$P$4*'Показатели (для теста)'!C8+'Показатели (для теста)'!$Q$4*'Показатели (для теста)'!D8+'Показатели (для теста)'!$R$4*'Показатели (для теста)'!E8</f>
        <v>600.1072581148394</v>
      </c>
      <c r="E8" s="10">
        <f>'Показатели (для теста)'!F8</f>
        <v>1879.37</v>
      </c>
      <c r="F8" s="23"/>
      <c r="G8" s="3" t="s">
        <v>212</v>
      </c>
      <c r="H8" s="22">
        <f>'Показатели (для теста)'!$O$2*'Показатели (для теста)'!H8+'Показатели (для теста)'!$P$2*'Показатели (для теста)'!I8+'Показатели (для теста)'!$Q$2*'Показатели (для теста)'!J8+'Показатели (для теста)'!$R$2*'Показатели (для теста)'!K8</f>
        <v>8.0112320201712918E-3</v>
      </c>
      <c r="I8" s="22">
        <f>'Показатели (для теста)'!$O$3*'Показатели (для теста)'!I8+'Показатели (для теста)'!$P$3*'Показатели (для теста)'!J8+'Показатели (для теста)'!$Q$3*'Показатели (для теста)'!K8+'Показатели (для теста)'!$R$3*'Показатели (для теста)'!L8</f>
        <v>2.1160377045726223E-3</v>
      </c>
      <c r="J8" s="22">
        <f>'Показатели (для теста)'!$O$4*'Показатели (для теста)'!J8+'Показатели (для теста)'!$P$4*'Показатели (для теста)'!K8+'Показатели (для теста)'!$Q$4*'Показатели (для теста)'!L8+'Показатели (для теста)'!$R$4*'Показатели (для теста)'!M8</f>
        <v>4.5640953321214881E-3</v>
      </c>
      <c r="K8" s="17">
        <v>3.7332165479228474E-3</v>
      </c>
      <c r="M8" s="23"/>
    </row>
    <row r="9" spans="1:13" x14ac:dyDescent="0.35">
      <c r="A9" s="3" t="s">
        <v>213</v>
      </c>
      <c r="B9" s="10">
        <f>'Показатели (для теста)'!$O$2*'Показатели (для теста)'!B9+'Показатели (для теста)'!$P$2*'Показатели (для теста)'!C9+'Показатели (для теста)'!$Q$2*'Показатели (для теста)'!D9+'Показатели (для теста)'!$R$2*'Показатели (для теста)'!E9</f>
        <v>1126.2559350000001</v>
      </c>
      <c r="C9" s="10">
        <f>'Показатели (для теста)'!$O$3*'Показатели (для теста)'!B9+'Показатели (для теста)'!$P$3*'Показатели (для теста)'!C9+'Показатели (для теста)'!$Q$3*'Показатели (для теста)'!D9+'Показатели (для теста)'!$R$3*'Показатели (для теста)'!E9</f>
        <v>206.14386199999996</v>
      </c>
      <c r="D9" s="10">
        <f>'Показатели (для теста)'!$O$4*'Показатели (для теста)'!B9+'Показатели (для теста)'!$P$4*'Показатели (для теста)'!C9+'Показатели (для теста)'!$Q$4*'Показатели (для теста)'!D9+'Показатели (для теста)'!$R$4*'Показатели (для теста)'!E9</f>
        <v>620.32381848300838</v>
      </c>
      <c r="E9" s="10">
        <f>'Показатели (для теста)'!F9</f>
        <v>1929.19</v>
      </c>
      <c r="F9" s="23"/>
      <c r="G9" s="3" t="s">
        <v>213</v>
      </c>
      <c r="H9" s="22">
        <f>'Показатели (для теста)'!$O$2*'Показатели (для теста)'!H9+'Показатели (для теста)'!$P$2*'Показатели (для теста)'!I9+'Показатели (для теста)'!$Q$2*'Показатели (для теста)'!J9+'Показатели (для теста)'!$R$2*'Показатели (для теста)'!K9</f>
        <v>3.5697022211557128E-2</v>
      </c>
      <c r="I9" s="22">
        <f>'Показатели (для теста)'!$O$3*'Показатели (для теста)'!I9+'Показатели (для теста)'!$P$3*'Показатели (для теста)'!J9+'Показатели (для теста)'!$Q$3*'Показатели (для теста)'!K9+'Показатели (для теста)'!$R$3*'Показатели (для теста)'!L9</f>
        <v>1.443955867097471E-2</v>
      </c>
      <c r="J9" s="22">
        <f>'Показатели (для теста)'!$O$4*'Показатели (для теста)'!J9+'Показатели (для теста)'!$P$4*'Показатели (для теста)'!K9+'Показатели (для теста)'!$Q$4*'Показатели (для теста)'!L9+'Показатели (для теста)'!$R$4*'Показатели (для теста)'!M9</f>
        <v>2.3392137165218055E-2</v>
      </c>
      <c r="K9" s="17">
        <v>2.6508883295998216E-2</v>
      </c>
      <c r="M9" s="23"/>
    </row>
    <row r="10" spans="1:13" x14ac:dyDescent="0.35">
      <c r="A10" s="10" t="s">
        <v>14</v>
      </c>
      <c r="B10" s="10">
        <f>'Показатели (для теста)'!$O$2*'Показатели (для теста)'!B10+'Показатели (для теста)'!$P$2*'Показатели (для теста)'!C10+'Показатели (для теста)'!$Q$2*'Показатели (для теста)'!D10+'Показатели (для теста)'!$R$2*'Показатели (для теста)'!E10</f>
        <v>1127.6137700000002</v>
      </c>
      <c r="C10" s="10">
        <f>'Показатели (для теста)'!$O$3*'Показатели (для теста)'!B10+'Показатели (для теста)'!$P$3*'Показатели (для теста)'!C10+'Показатели (для теста)'!$Q$3*'Показатели (для теста)'!D10+'Показатели (для теста)'!$R$3*'Показатели (для теста)'!E10</f>
        <v>207.851575</v>
      </c>
      <c r="D10" s="10">
        <f>'Показатели (для теста)'!$O$4*'Показатели (для теста)'!B10+'Показатели (для теста)'!$P$4*'Показатели (для теста)'!C10+'Показатели (для теста)'!$Q$4*'Показатели (для теста)'!D10+'Показатели (для теста)'!$R$4*'Показатели (для теста)'!E10</f>
        <v>621.35246426356957</v>
      </c>
      <c r="E10" s="10">
        <f>'Показатели (для теста)'!F10</f>
        <v>1970.92</v>
      </c>
      <c r="F10" s="23"/>
      <c r="G10" s="10" t="s">
        <v>14</v>
      </c>
      <c r="H10" s="22">
        <f>'Показатели (для теста)'!$O$2*'Показатели (для теста)'!H10+'Показатели (для теста)'!$P$2*'Показатели (для теста)'!I10+'Показатели (для теста)'!$Q$2*'Показатели (для теста)'!J10+'Показатели (для теста)'!$R$2*'Показатели (для теста)'!K10</f>
        <v>1.1456952739825579E-2</v>
      </c>
      <c r="I10" s="22">
        <f>'Показатели (для теста)'!$O$3*'Показатели (для теста)'!I10+'Показатели (для теста)'!$P$3*'Показатели (для теста)'!J10+'Показатели (для теста)'!$Q$3*'Показатели (для теста)'!K10+'Показатели (для теста)'!$R$3*'Показатели (для теста)'!L10</f>
        <v>8.3555552380389867E-3</v>
      </c>
      <c r="J10" s="22">
        <f>'Показатели (для теста)'!$O$4*'Показатели (для теста)'!J10+'Показатели (для теста)'!$P$4*'Показатели (для теста)'!K10+'Показатели (для теста)'!$Q$4*'Показатели (для теста)'!L10+'Показатели (для теста)'!$R$4*'Показатели (для теста)'!M10</f>
        <v>1.1347235819203633E-2</v>
      </c>
      <c r="K10" s="17">
        <v>2.1630839886169852E-2</v>
      </c>
      <c r="M10" s="23"/>
    </row>
    <row r="11" spans="1:13" x14ac:dyDescent="0.35">
      <c r="A11" s="3" t="s">
        <v>13</v>
      </c>
      <c r="B11" s="10">
        <f>'Показатели (для теста)'!$O$2*'Показатели (для теста)'!B11+'Показатели (для теста)'!$P$2*'Показатели (для теста)'!C11+'Показатели (для теста)'!$Q$2*'Показатели (для теста)'!D11+'Показатели (для теста)'!$R$2*'Показатели (для теста)'!E11</f>
        <v>1131.8919700000001</v>
      </c>
      <c r="C11" s="10">
        <f>'Показатели (для теста)'!$O$3*'Показатели (для теста)'!B11+'Показатели (для теста)'!$P$3*'Показатели (для теста)'!C11+'Показатели (для теста)'!$Q$3*'Показатели (для теста)'!D11+'Показатели (для теста)'!$R$3*'Показатели (для теста)'!E11</f>
        <v>211.05765699999998</v>
      </c>
      <c r="D11" s="10">
        <f>'Показатели (для теста)'!$O$4*'Показатели (для теста)'!B11+'Показатели (для теста)'!$P$4*'Показатели (для теста)'!C11+'Показатели (для теста)'!$Q$4*'Показатели (для теста)'!D11+'Показатели (для теста)'!$R$4*'Показатели (для теста)'!E11</f>
        <v>624.08649928466116</v>
      </c>
      <c r="E11" s="10">
        <f>'Показатели (для теста)'!F11</f>
        <v>2045.82</v>
      </c>
      <c r="F11" s="23"/>
      <c r="G11" s="3" t="s">
        <v>13</v>
      </c>
      <c r="H11" s="22">
        <f>'Показатели (для теста)'!$O$2*'Показатели (для теста)'!H11+'Показатели (для теста)'!$P$2*'Показатели (для теста)'!I11+'Показатели (для теста)'!$Q$2*'Показатели (для теста)'!J11+'Показатели (для теста)'!$R$2*'Показатели (для теста)'!K11</f>
        <v>2.131741404091244E-2</v>
      </c>
      <c r="I11" s="22">
        <f>'Показатели (для теста)'!$O$3*'Показатели (для теста)'!I11+'Показатели (для теста)'!$P$3*'Показатели (для теста)'!J11+'Показатели (для теста)'!$Q$3*'Показатели (для теста)'!K11+'Показатели (для теста)'!$R$3*'Показатели (для теста)'!L11</f>
        <v>1.3670421137909538E-2</v>
      </c>
      <c r="J11" s="22">
        <f>'Показатели (для теста)'!$O$4*'Показатели (для теста)'!J11+'Показатели (для теста)'!$P$4*'Показатели (для теста)'!K11+'Показатели (для теста)'!$Q$4*'Показатели (для теста)'!L11+'Показатели (для теста)'!$R$4*'Показатели (для теста)'!M11</f>
        <v>2.0474817583742935E-2</v>
      </c>
      <c r="K11" s="17">
        <v>3.8002557181417741E-2</v>
      </c>
      <c r="M11" s="23"/>
    </row>
    <row r="12" spans="1:13" x14ac:dyDescent="0.35">
      <c r="A12" s="3" t="s">
        <v>12</v>
      </c>
      <c r="B12" s="10">
        <f>'Показатели (для теста)'!$O$2*'Показатели (для теста)'!B12+'Показатели (для теста)'!$P$2*'Показатели (для теста)'!C12+'Показатели (для теста)'!$Q$2*'Показатели (для теста)'!D12+'Показатели (для теста)'!$R$2*'Показатели (для теста)'!E12</f>
        <v>1135.0865800000001</v>
      </c>
      <c r="C12" s="10">
        <f>'Показатели (для теста)'!$O$3*'Показатели (для теста)'!B12+'Показатели (для теста)'!$P$3*'Показатели (для теста)'!C12+'Показатели (для теста)'!$Q$3*'Показатели (для теста)'!D12+'Показатели (для теста)'!$R$3*'Показатели (для теста)'!E12</f>
        <v>212.24921999999998</v>
      </c>
      <c r="D12" s="10">
        <f>'Показатели (для теста)'!$O$4*'Показатели (для теста)'!B12+'Показатели (для теста)'!$P$4*'Показатели (для теста)'!C12+'Показатели (для теста)'!$Q$4*'Показатели (для теста)'!D12+'Показатели (для теста)'!$R$4*'Показатели (для теста)'!E12</f>
        <v>626.32525100046632</v>
      </c>
      <c r="E12" s="10">
        <f>'Показатели (для теста)'!F12</f>
        <v>2053.17</v>
      </c>
      <c r="F12" s="23"/>
      <c r="G12" s="3" t="s">
        <v>12</v>
      </c>
      <c r="H12" s="22">
        <f>'Показатели (для теста)'!$O$2*'Показатели (для теста)'!H12+'Показатели (для теста)'!$P$2*'Показатели (для теста)'!I12+'Показатели (для теста)'!$Q$2*'Показатели (для теста)'!J12+'Показатели (для теста)'!$R$2*'Показатели (для теста)'!K12</f>
        <v>1.608048799027025E-3</v>
      </c>
      <c r="I12" s="22">
        <f>'Показатели (для теста)'!$O$3*'Показатели (для теста)'!I12+'Показатели (для теста)'!$P$3*'Показатели (для теста)'!J12+'Показатели (для теста)'!$Q$3*'Показатели (для теста)'!K12+'Показатели (для теста)'!$R$3*'Показатели (для теста)'!L12</f>
        <v>1.0277116128489309E-2</v>
      </c>
      <c r="J12" s="22">
        <f>'Показатели (для теста)'!$O$4*'Показатели (для теста)'!J12+'Показатели (для теста)'!$P$4*'Показатели (для теста)'!K12+'Показатели (для теста)'!$Q$4*'Показатели (для теста)'!L12+'Показатели (для теста)'!$R$4*'Показатели (для теста)'!M12</f>
        <v>1.5973907847590539E-3</v>
      </c>
      <c r="K12" s="17">
        <v>3.5926914391296088E-3</v>
      </c>
      <c r="M12" s="23"/>
    </row>
    <row r="13" spans="1:13" x14ac:dyDescent="0.35">
      <c r="A13" s="3" t="s">
        <v>11</v>
      </c>
      <c r="B13" s="10">
        <f>'Показатели (для теста)'!$O$2*'Показатели (для теста)'!B13+'Показатели (для теста)'!$P$2*'Показатели (для теста)'!C13+'Показатели (для теста)'!$Q$2*'Показатели (для теста)'!D13+'Показатели (для теста)'!$R$2*'Показатели (для теста)'!E13</f>
        <v>1139.5234850000002</v>
      </c>
      <c r="C13" s="10">
        <f>'Показатели (для теста)'!$O$3*'Показатели (для теста)'!B13+'Показатели (для теста)'!$P$3*'Показатели (для теста)'!C13+'Показатели (для теста)'!$Q$3*'Показатели (для теста)'!D13+'Показатели (для теста)'!$R$3*'Показатели (для теста)'!E13</f>
        <v>213.143666</v>
      </c>
      <c r="D13" s="10">
        <f>'Показатели (для теста)'!$O$4*'Показатели (для теста)'!B13+'Показатели (для теста)'!$P$4*'Показатели (для теста)'!C13+'Показатели (для теста)'!$Q$4*'Показатели (для теста)'!D13+'Показатели (для теста)'!$R$4*'Показатели (для теста)'!E13</f>
        <v>628.46480783069603</v>
      </c>
      <c r="E13" s="10">
        <f>'Показатели (для теста)'!F13</f>
        <v>2075.58</v>
      </c>
      <c r="F13" s="23"/>
      <c r="G13" s="3" t="s">
        <v>11</v>
      </c>
      <c r="H13" s="22">
        <f>'Показатели (для теста)'!$O$2*'Показатели (для теста)'!H13+'Показатели (для теста)'!$P$2*'Показатели (для теста)'!I13+'Показатели (для теста)'!$Q$2*'Показатели (для теста)'!J13+'Показатели (для теста)'!$R$2*'Показатели (для теста)'!K13</f>
        <v>8.7536086632024855E-3</v>
      </c>
      <c r="I13" s="22">
        <f>'Показатели (для теста)'!$O$3*'Показатели (для теста)'!I13+'Показатели (для теста)'!$P$3*'Показатели (для теста)'!J13+'Показатели (для теста)'!$Q$3*'Показатели (для теста)'!K13+'Показатели (для теста)'!$R$3*'Показатели (для теста)'!L13</f>
        <v>3.1816545600063225E-5</v>
      </c>
      <c r="J13" s="22">
        <f>'Показатели (для теста)'!$O$4*'Показатели (для теста)'!J13+'Показатели (для теста)'!$P$4*'Показатели (для теста)'!K13+'Показатели (для теста)'!$Q$4*'Показатели (для теста)'!L13+'Показатели (для теста)'!$R$4*'Показатели (для теста)'!M13</f>
        <v>7.1051862197410625E-3</v>
      </c>
      <c r="K13" s="17">
        <v>1.091482926401606E-2</v>
      </c>
      <c r="M13" s="23"/>
    </row>
    <row r="14" spans="1:13" x14ac:dyDescent="0.35">
      <c r="A14" s="3" t="s">
        <v>10</v>
      </c>
      <c r="B14" s="10">
        <f>'Показатели (для теста)'!$O$2*'Показатели (для теста)'!B14+'Показатели (для теста)'!$P$2*'Показатели (для теста)'!C14+'Показатели (для теста)'!$Q$2*'Показатели (для теста)'!D14+'Показатели (для теста)'!$R$2*'Показатели (для теста)'!E14</f>
        <v>1152.18695</v>
      </c>
      <c r="C14" s="10">
        <f>'Показатели (для теста)'!$O$3*'Показатели (для теста)'!B14+'Показатели (для теста)'!$P$3*'Показатели (для теста)'!C14+'Показатели (для теста)'!$Q$3*'Показатели (для теста)'!D14+'Показатели (для теста)'!$R$3*'Показатели (для теста)'!E14</f>
        <v>214.45845499999996</v>
      </c>
      <c r="D14" s="10">
        <f>'Показатели (для теста)'!$O$4*'Показатели (для теста)'!B14+'Показатели (для теста)'!$P$4*'Показатели (для теста)'!C14+'Показатели (для теста)'!$Q$4*'Показатели (для теста)'!D14+'Показатели (для теста)'!$R$4*'Показатели (для теста)'!E14</f>
        <v>635.15502606126665</v>
      </c>
      <c r="E14" s="10">
        <f>'Показатели (для теста)'!F14</f>
        <v>2075.61</v>
      </c>
      <c r="F14" s="23"/>
      <c r="G14" s="3" t="s">
        <v>10</v>
      </c>
      <c r="H14" s="22">
        <f>'Показатели (для теста)'!$O$2*'Показатели (для теста)'!H14+'Показатели (для теста)'!$P$2*'Показатели (для теста)'!I14+'Показатели (для теста)'!$Q$2*'Показатели (для теста)'!J14+'Показатели (для теста)'!$R$2*'Показатели (для теста)'!K14</f>
        <v>6.0270697353096512E-3</v>
      </c>
      <c r="I14" s="22">
        <f>'Показатели (для теста)'!$O$3*'Показатели (для теста)'!I14+'Показатели (для теста)'!$P$3*'Показатели (для теста)'!J14+'Показатели (для теста)'!$Q$3*'Показатели (для теста)'!K14+'Показатели (для теста)'!$R$3*'Показатели (для теста)'!L14</f>
        <v>6.0001054165089605E-3</v>
      </c>
      <c r="J14" s="22">
        <f>'Показатели (для теста)'!$O$4*'Показатели (для теста)'!J14+'Показатели (для теста)'!$P$4*'Показатели (для теста)'!K14+'Показатели (для теста)'!$Q$4*'Показатели (для теста)'!L14+'Показатели (для теста)'!$R$4*'Показатели (для теста)'!M14</f>
        <v>2.5577699738567948E-3</v>
      </c>
      <c r="K14" s="17">
        <v>1.4453791229535884E-5</v>
      </c>
      <c r="M14" s="23"/>
    </row>
    <row r="15" spans="1:13" x14ac:dyDescent="0.35">
      <c r="A15" s="3" t="s">
        <v>9</v>
      </c>
      <c r="B15" s="10">
        <f>'Показатели (для теста)'!$O$2*'Показатели (для теста)'!B15+'Показатели (для теста)'!$P$2*'Показатели (для теста)'!C15+'Показатели (для теста)'!$Q$2*'Показатели (для теста)'!D15+'Показатели (для теста)'!$R$2*'Показатели (для теста)'!E15</f>
        <v>1149.218335</v>
      </c>
      <c r="C15" s="10">
        <f>'Показатели (для теста)'!$O$3*'Показатели (для теста)'!B15+'Показатели (для теста)'!$P$3*'Показатели (для теста)'!C15+'Показатели (для теста)'!$Q$3*'Показатели (для теста)'!D15+'Показатели (для теста)'!$R$3*'Показатели (для теста)'!E15</f>
        <v>211.60300199999998</v>
      </c>
      <c r="D15" s="10">
        <f>'Показатели (для теста)'!$O$4*'Показатели (для теста)'!B15+'Показатели (для теста)'!$P$4*'Показатели (для теста)'!C15+'Показатели (для теста)'!$Q$4*'Показатели (для теста)'!D15+'Показатели (для теста)'!$R$4*'Показатели (для теста)'!E15</f>
        <v>633.35837376925986</v>
      </c>
      <c r="E15" s="10">
        <f>'Показатели (для теста)'!F15</f>
        <v>2057.37</v>
      </c>
      <c r="F15" s="23"/>
      <c r="G15" s="3" t="s">
        <v>9</v>
      </c>
      <c r="H15" s="22">
        <f>'Показатели (для теста)'!$O$2*'Показатели (для теста)'!H15+'Показатели (для теста)'!$P$2*'Показатели (для теста)'!I15+'Показатели (для теста)'!$Q$2*'Показатели (для теста)'!J15+'Показатели (для теста)'!$R$2*'Показатели (для теста)'!K15</f>
        <v>-2.1633309167188055E-2</v>
      </c>
      <c r="I15" s="22">
        <f>'Показатели (для теста)'!$O$3*'Показатели (для теста)'!I15+'Показатели (для теста)'!$P$3*'Показатели (для теста)'!J15+'Показатели (для теста)'!$Q$3*'Показатели (для теста)'!K15+'Показатели (для теста)'!$R$3*'Показатели (для теста)'!L15</f>
        <v>-9.1360516107399023E-3</v>
      </c>
      <c r="J15" s="22">
        <f>'Показатели (для теста)'!$O$4*'Показатели (для теста)'!J15+'Показатели (для теста)'!$P$4*'Показатели (для теста)'!K15+'Показатели (для теста)'!$Q$4*'Показатели (для теста)'!L15+'Показатели (для теста)'!$R$4*'Показатели (для теста)'!M15</f>
        <v>-1.3328715424581351E-2</v>
      </c>
      <c r="K15" s="17">
        <v>-8.787778050790002E-3</v>
      </c>
      <c r="M15" s="23"/>
    </row>
    <row r="16" spans="1:13" x14ac:dyDescent="0.35">
      <c r="A16" s="3" t="s">
        <v>8</v>
      </c>
      <c r="B16" s="10">
        <f>'Показатели (для теста)'!$O$2*'Показатели (для теста)'!B16+'Показатели (для теста)'!$P$2*'Показатели (для теста)'!C16+'Показатели (для теста)'!$Q$2*'Показатели (для теста)'!D16+'Показатели (для теста)'!$R$2*'Показатели (для теста)'!E16</f>
        <v>1129.2055890000001</v>
      </c>
      <c r="C16" s="10">
        <f>'Показатели (для теста)'!$O$3*'Показатели (для теста)'!B16+'Показатели (для теста)'!$P$3*'Показатели (для теста)'!C16+'Показатели (для теста)'!$Q$3*'Показатели (для теста)'!D16+'Показатели (для теста)'!$R$3*'Показатели (для теста)'!E16</f>
        <v>210.059226</v>
      </c>
      <c r="D16" s="10">
        <f>'Показатели (для теста)'!$O$4*'Показатели (для теста)'!B16+'Показатели (для теста)'!$P$4*'Показатели (для теста)'!C16+'Показатели (для теста)'!$Q$4*'Показатели (для теста)'!D16+'Показатели (для теста)'!$R$4*'Показатели (для теста)'!E16</f>
        <v>622.91879729609332</v>
      </c>
      <c r="E16" s="10">
        <f>'Показатели (для теста)'!F16</f>
        <v>2071.77</v>
      </c>
      <c r="F16" s="23"/>
      <c r="G16" s="3" t="s">
        <v>8</v>
      </c>
      <c r="H16" s="22">
        <f>'Показатели (для теста)'!$O$2*'Показатели (для теста)'!H16+'Показатели (для теста)'!$P$2*'Показатели (для теста)'!I16+'Показатели (для теста)'!$Q$2*'Показатели (для теста)'!J16+'Показатели (для теста)'!$R$2*'Показатели (для теста)'!K16</f>
        <v>-5.9665318249249788E-3</v>
      </c>
      <c r="I16" s="22">
        <f>'Показатели (для теста)'!$O$3*'Показатели (для теста)'!I16+'Показатели (для теста)'!$P$3*'Показатели (для теста)'!J16+'Показатели (для теста)'!$Q$3*'Показатели (для теста)'!K16+'Показатели (для теста)'!$R$3*'Показатели (для теста)'!L16</f>
        <v>-6.1184279645493736E-3</v>
      </c>
      <c r="J16" s="22">
        <f>'Показатели (для теста)'!$O$4*'Показатели (для теста)'!J16+'Показатели (для теста)'!$P$4*'Показатели (для теста)'!K16+'Показатели (для теста)'!$Q$4*'Показатели (для теста)'!L16+'Показатели (для теста)'!$R$4*'Показатели (для теста)'!M16</f>
        <v>-4.3802783751447456E-4</v>
      </c>
      <c r="K16" s="17">
        <v>6.9992271686668377E-3</v>
      </c>
      <c r="M16" s="23"/>
    </row>
    <row r="17" spans="1:13" x14ac:dyDescent="0.35">
      <c r="A17" s="3" t="s">
        <v>7</v>
      </c>
      <c r="B17" s="10">
        <f>'Показатели (для теста)'!$O$2*'Показатели (для теста)'!B17+'Показатели (для теста)'!$P$2*'Показатели (для теста)'!C17+'Показатели (для теста)'!$Q$2*'Показатели (для теста)'!D17+'Показатели (для теста)'!$R$2*'Показатели (для теста)'!E17</f>
        <v>1150.591097</v>
      </c>
      <c r="C17" s="10">
        <f>'Показатели (для теста)'!$O$3*'Показатели (для теста)'!B17+'Показатели (для теста)'!$P$3*'Показатели (для теста)'!C17+'Показатели (для теста)'!$Q$3*'Показатели (для теста)'!D17+'Показатели (для теста)'!$R$3*'Показатели (для теста)'!E17</f>
        <v>214.94035700000001</v>
      </c>
      <c r="D17" s="10">
        <f>'Показатели (для теста)'!$O$4*'Показатели (для теста)'!B17+'Показатели (для теста)'!$P$4*'Показатели (для теста)'!C17+'Показатели (для теста)'!$Q$4*'Показатели (для теста)'!D17+'Показатели (для теста)'!$R$4*'Показатели (для теста)'!E17</f>
        <v>634.59080030487951</v>
      </c>
      <c r="E17" s="10">
        <f>'Показатели (для теста)'!F17</f>
        <v>2119.19</v>
      </c>
      <c r="F17" s="23"/>
      <c r="G17" s="3" t="s">
        <v>7</v>
      </c>
      <c r="H17" s="22">
        <f>'Показатели (для теста)'!$O$2*'Показатели (для теста)'!H17+'Показатели (для теста)'!$P$2*'Показатели (для теста)'!I17+'Показатели (для теста)'!$Q$2*'Показатели (для теста)'!J17+'Показатели (для теста)'!$R$2*'Показатели (для теста)'!K17</f>
        <v>2.3426554295451305E-2</v>
      </c>
      <c r="I17" s="22">
        <f>'Показатели (для теста)'!$O$3*'Показатели (для теста)'!I17+'Показатели (для теста)'!$P$3*'Показатели (для теста)'!J17+'Показатели (для теста)'!$Q$3*'Показатели (для теста)'!K17+'Показатели (для теста)'!$R$3*'Показатели (для теста)'!L17</f>
        <v>5.1951338353404073E-3</v>
      </c>
      <c r="J17" s="22">
        <f>'Показатели (для теста)'!$O$4*'Показатели (для теста)'!J17+'Показатели (для теста)'!$P$4*'Показатели (для теста)'!K17+'Показатели (для теста)'!$Q$4*'Показатели (для теста)'!L17+'Показатели (для теста)'!$R$4*'Показатели (для теста)'!M17</f>
        <v>1.6975208143837107E-2</v>
      </c>
      <c r="K17" s="17">
        <v>2.2888641113637167E-2</v>
      </c>
      <c r="M17" s="23"/>
    </row>
    <row r="18" spans="1:13" x14ac:dyDescent="0.35">
      <c r="A18" s="3" t="s">
        <v>6</v>
      </c>
      <c r="B18" s="10">
        <f>'Показатели (для теста)'!$O$2*'Показатели (для теста)'!B18+'Показатели (для теста)'!$P$2*'Показатели (для теста)'!C18+'Показатели (для теста)'!$Q$2*'Показатели (для теста)'!D18+'Показатели (для теста)'!$R$2*'Показатели (для теста)'!E18</f>
        <v>1167.4160919999999</v>
      </c>
      <c r="C18" s="10">
        <f>'Показатели (для теста)'!$O$3*'Показатели (для теста)'!B18+'Показатели (для теста)'!$P$3*'Показатели (для теста)'!C18+'Показатели (для теста)'!$Q$3*'Показатели (для теста)'!D18+'Показатели (для теста)'!$R$3*'Показатели (для теста)'!E18</f>
        <v>217.51890099999997</v>
      </c>
      <c r="D18" s="10">
        <f>'Показатели (для теста)'!$O$4*'Показатели (для теста)'!B18+'Показатели (для теста)'!$P$4*'Показатели (для теста)'!C18+'Показатели (для теста)'!$Q$4*'Показатели (для теста)'!D18+'Показатели (для теста)'!$R$4*'Показатели (для теста)'!E18</f>
        <v>643.35758934516184</v>
      </c>
      <c r="E18" s="10">
        <f>'Показатели (для теста)'!F18</f>
        <v>2152.23</v>
      </c>
      <c r="F18" s="23"/>
      <c r="G18" s="3" t="s">
        <v>6</v>
      </c>
      <c r="H18" s="22">
        <f>'Показатели (для теста)'!$O$2*'Показатели (для теста)'!H18+'Показатели (для теста)'!$P$2*'Показатели (для теста)'!I18+'Показатели (для теста)'!$Q$2*'Показатели (для теста)'!J18+'Показатели (для теста)'!$R$2*'Показатели (для теста)'!K18</f>
        <v>1.6736299126113137E-2</v>
      </c>
      <c r="I18" s="22">
        <f>'Показатели (для теста)'!$O$3*'Показатели (для теста)'!I18+'Показатели (для теста)'!$P$3*'Показатели (для теста)'!J18+'Показатели (для теста)'!$Q$3*'Показатели (для теста)'!K18+'Показатели (для теста)'!$R$3*'Показатели (для теста)'!L18</f>
        <v>7.0754840337616974E-3</v>
      </c>
      <c r="J18" s="22">
        <f>'Показатели (для теста)'!$O$4*'Показатели (для теста)'!J18+'Показатели (для теста)'!$P$4*'Показатели (для теста)'!K18+'Показатели (для теста)'!$Q$4*'Показатели (для теста)'!L18+'Показатели (для теста)'!$R$4*'Показатели (для теста)'!M18</f>
        <v>1.1879112299864152E-2</v>
      </c>
      <c r="K18" s="17">
        <v>1.559086254653899E-2</v>
      </c>
      <c r="M18" s="23"/>
    </row>
    <row r="19" spans="1:13" x14ac:dyDescent="0.35">
      <c r="A19" s="3" t="s">
        <v>5</v>
      </c>
      <c r="B19" s="10">
        <f>'Показатели (для теста)'!$O$2*'Показатели (для теста)'!B19+'Показатели (для теста)'!$P$2*'Показатели (для теста)'!C19+'Показатели (для теста)'!$Q$2*'Показатели (для теста)'!D19+'Показатели (для теста)'!$R$2*'Показатели (для теста)'!E19</f>
        <v>1200.2485900000001</v>
      </c>
      <c r="C19" s="10">
        <f>'Показатели (для теста)'!$O$3*'Показатели (для теста)'!B19+'Показатели (для теста)'!$P$3*'Показатели (для теста)'!C19+'Показатели (для теста)'!$Q$3*'Показатели (для теста)'!D19+'Показатели (для теста)'!$R$3*'Показатели (для теста)'!E19</f>
        <v>224.04992999999999</v>
      </c>
      <c r="D19" s="10">
        <f>'Показатели (для теста)'!$O$4*'Показатели (для теста)'!B19+'Показатели (для теста)'!$P$4*'Показатели (для теста)'!C19+'Показатели (для теста)'!$Q$4*'Показатели (для теста)'!D19+'Показатели (для теста)'!$R$4*'Показатели (для теста)'!E19</f>
        <v>660.96556370719122</v>
      </c>
      <c r="E19" s="10">
        <f>'Показатели (для теста)'!F19</f>
        <v>2165.2199999999998</v>
      </c>
      <c r="F19" s="23"/>
      <c r="G19" s="3" t="s">
        <v>5</v>
      </c>
      <c r="H19" s="22">
        <f>'Показатели (для теста)'!$O$2*'Показатели (для теста)'!H19+'Показатели (для теста)'!$P$2*'Показатели (для теста)'!I19+'Показатели (для теста)'!$Q$2*'Показатели (для теста)'!J19+'Показатели (для теста)'!$R$2*'Показатели (для теста)'!K19</f>
        <v>3.6139414697353059E-2</v>
      </c>
      <c r="I19" s="22">
        <f>'Показатели (для теста)'!$O$3*'Показатели (для теста)'!I19+'Показатели (для теста)'!$P$3*'Показатели (для теста)'!J19+'Показатели (для теста)'!$Q$3*'Показатели (для теста)'!K19+'Показатели (для теста)'!$R$3*'Показатели (для теста)'!L19</f>
        <v>1.4834364137173957E-2</v>
      </c>
      <c r="J19" s="22">
        <f>'Показатели (для теста)'!$O$4*'Показатели (для теста)'!J19+'Показатели (для теста)'!$P$4*'Показатели (для теста)'!K19+'Показатели (для теста)'!$Q$4*'Показатели (для теста)'!L19+'Показатели (для теста)'!$R$4*'Показатели (для теста)'!M19</f>
        <v>1.884476298931051E-2</v>
      </c>
      <c r="K19" s="17">
        <v>6.0356002843561241E-3</v>
      </c>
      <c r="M19" s="23"/>
    </row>
    <row r="20" spans="1:13" x14ac:dyDescent="0.35">
      <c r="F20" s="23"/>
      <c r="M20" s="23"/>
    </row>
    <row r="21" spans="1:13" s="26" customFormat="1" x14ac:dyDescent="0.35">
      <c r="A21" s="23"/>
      <c r="B21" s="24"/>
      <c r="C21" s="25"/>
      <c r="D21" s="25"/>
      <c r="E21" s="23"/>
      <c r="F21" s="23"/>
      <c r="G21" s="23"/>
      <c r="H21" s="23"/>
      <c r="I21" s="23"/>
      <c r="J21" s="23"/>
      <c r="K21" s="23"/>
      <c r="L21" s="23"/>
      <c r="M21" s="23"/>
    </row>
    <row r="22" spans="1:13" s="26" customFormat="1" x14ac:dyDescent="0.35">
      <c r="A22" s="23"/>
      <c r="B22" s="24"/>
      <c r="C22" s="25"/>
      <c r="D22" s="25"/>
      <c r="E22" s="23"/>
      <c r="F22" s="23"/>
      <c r="G22" s="23"/>
      <c r="H22" s="23"/>
      <c r="I22" s="23"/>
      <c r="J22" s="23"/>
      <c r="K22" s="23"/>
      <c r="L22" s="23"/>
      <c r="M22" s="23"/>
    </row>
    <row r="25" spans="1:13" x14ac:dyDescent="0.35">
      <c r="A25" s="19" t="s">
        <v>221</v>
      </c>
      <c r="B25" s="10">
        <f>MAX(B2:B19)</f>
        <v>1200.2485900000001</v>
      </c>
      <c r="C25" s="10">
        <f t="shared" ref="C25:E25" si="0">MAX(C2:C19)</f>
        <v>224.04992999999999</v>
      </c>
      <c r="D25" s="10">
        <f t="shared" si="0"/>
        <v>660.96556370719122</v>
      </c>
      <c r="E25" s="10">
        <f t="shared" si="0"/>
        <v>2165.2199999999998</v>
      </c>
      <c r="F25" s="8"/>
      <c r="G25" s="8"/>
      <c r="H25" s="10">
        <f t="shared" ref="H25:K25" si="1">MAX(H2:H19)</f>
        <v>3.6139414697353059E-2</v>
      </c>
      <c r="I25" s="10">
        <f t="shared" si="1"/>
        <v>1.4834364137173957E-2</v>
      </c>
      <c r="J25" s="10">
        <f t="shared" si="1"/>
        <v>2.3392137165218055E-2</v>
      </c>
      <c r="K25" s="10">
        <f t="shared" si="1"/>
        <v>3.8002557181417741E-2</v>
      </c>
    </row>
    <row r="26" spans="1:13" x14ac:dyDescent="0.35">
      <c r="A26" s="19" t="s">
        <v>222</v>
      </c>
      <c r="B26" s="10">
        <f>MIN(B2:B19)</f>
        <v>1071.7136600000001</v>
      </c>
      <c r="C26" s="10">
        <f t="shared" ref="C26:E26" si="2">MIN(C2:C19)</f>
        <v>197.31609299999997</v>
      </c>
      <c r="D26" s="10">
        <f t="shared" si="2"/>
        <v>591.42872522827463</v>
      </c>
      <c r="E26" s="10">
        <f t="shared" si="2"/>
        <v>1846.37</v>
      </c>
      <c r="F26" s="8"/>
      <c r="G26" s="8"/>
      <c r="H26" s="10">
        <f t="shared" ref="H26:K26" si="3">MIN(H2:H19)</f>
        <v>-2.1633309167188055E-2</v>
      </c>
      <c r="I26" s="10">
        <f t="shared" si="3"/>
        <v>-1.0355763912565655E-2</v>
      </c>
      <c r="J26" s="10">
        <f t="shared" si="3"/>
        <v>-1.3328715424581351E-2</v>
      </c>
      <c r="K26" s="10">
        <f t="shared" si="3"/>
        <v>-1.9508879885781105E-2</v>
      </c>
    </row>
    <row r="27" spans="1:13" x14ac:dyDescent="0.35">
      <c r="A27" s="19" t="s">
        <v>223</v>
      </c>
      <c r="B27" s="10">
        <f>AVERAGE(B2:B19)</f>
        <v>1123.6294635000002</v>
      </c>
      <c r="C27" s="10">
        <f t="shared" ref="C27:E27" si="4">AVERAGE(C2:C19)</f>
        <v>207.96778794444441</v>
      </c>
      <c r="D27" s="10">
        <f t="shared" si="4"/>
        <v>619.54727929925571</v>
      </c>
      <c r="E27" s="10">
        <f t="shared" si="4"/>
        <v>1991.8488888888887</v>
      </c>
      <c r="F27" s="8"/>
      <c r="G27" s="8"/>
      <c r="H27" s="10">
        <f t="shared" ref="H27:K27" si="5">AVERAGE(H2:H19)</f>
        <v>8.2442358838501796E-3</v>
      </c>
      <c r="I27" s="10">
        <f t="shared" si="5"/>
        <v>3.1729960881361654E-3</v>
      </c>
      <c r="J27" s="10">
        <f t="shared" si="5"/>
        <v>6.0201942686057795E-3</v>
      </c>
      <c r="K27" s="10">
        <f t="shared" si="5"/>
        <v>8.2148830201748332E-3</v>
      </c>
    </row>
    <row r="28" spans="1:13" x14ac:dyDescent="0.35">
      <c r="A28" s="19" t="s">
        <v>224</v>
      </c>
      <c r="B28" s="10">
        <f>_xlfn.STDEV.S(B2:B19)</f>
        <v>35.38543227619229</v>
      </c>
      <c r="C28" s="10">
        <f t="shared" ref="C28:E28" si="6">_xlfn.STDEV.S(C2:C19)</f>
        <v>7.6136072140384687</v>
      </c>
      <c r="D28" s="10">
        <f t="shared" si="6"/>
        <v>19.212501887538668</v>
      </c>
      <c r="E28" s="10">
        <f t="shared" si="6"/>
        <v>109.2257239087876</v>
      </c>
      <c r="F28" s="8"/>
      <c r="G28" s="8"/>
      <c r="H28" s="10">
        <f t="shared" ref="H28:K28" si="7">_xlfn.STDEV.S(H2:H19)</f>
        <v>1.6811687487627878E-2</v>
      </c>
      <c r="I28" s="10">
        <f t="shared" si="7"/>
        <v>8.4025298539738263E-3</v>
      </c>
      <c r="J28" s="10">
        <f t="shared" si="7"/>
        <v>1.0849435720497441E-2</v>
      </c>
      <c r="K28" s="10">
        <f t="shared" si="7"/>
        <v>1.4742919348667949E-2</v>
      </c>
    </row>
    <row r="30" spans="1:13" ht="29" x14ac:dyDescent="0.35">
      <c r="A30" s="27" t="s">
        <v>225</v>
      </c>
      <c r="B30" s="10">
        <f>(B19-B2)/B2</f>
        <v>8.410557373449859E-2</v>
      </c>
      <c r="C30" s="10">
        <f t="shared" ref="C30:E30" si="8">(C19-C2)/C2</f>
        <v>0.10356500518569821</v>
      </c>
      <c r="D30" s="10">
        <f t="shared" si="8"/>
        <v>8.2699837236931917E-2</v>
      </c>
      <c r="E30" s="10">
        <f t="shared" si="8"/>
        <v>0.13789460960779465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051E8-0710-4C1F-8EF1-BFCE7421DD99}">
  <dimension ref="A1"/>
  <sheetViews>
    <sheetView workbookViewId="0">
      <selection activeCell="Y18" sqref="Y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Test</vt:lpstr>
      <vt:lpstr>Показатели (для расчетов)</vt:lpstr>
      <vt:lpstr>Показатели (для теста)</vt:lpstr>
      <vt:lpstr>Необходимые расчеты</vt:lpstr>
      <vt:lpstr>Необходимые 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Мелащенко</dc:creator>
  <cp:lastModifiedBy>Мелащенко Николай</cp:lastModifiedBy>
  <dcterms:created xsi:type="dcterms:W3CDTF">2015-06-05T18:19:34Z</dcterms:created>
  <dcterms:modified xsi:type="dcterms:W3CDTF">2020-09-06T15:51:27Z</dcterms:modified>
</cp:coreProperties>
</file>