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0" yWindow="0" windowWidth="20496" windowHeight="7620" activeTab="1"/>
  </bookViews>
  <sheets>
    <sheet name="Лист1" sheetId="1" r:id="rId1"/>
    <sheet name="Вариант 1" sheetId="2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2"/>
  <c r="I8"/>
  <c r="I9"/>
  <c r="I10"/>
  <c r="I11"/>
  <c r="I12"/>
  <c r="I13"/>
  <c r="I6"/>
  <c r="H6"/>
  <c r="H7"/>
  <c r="H8"/>
  <c r="H9"/>
  <c r="H10"/>
  <c r="H11"/>
  <c r="H12"/>
  <c r="H5"/>
  <c r="G19"/>
  <c r="G20"/>
  <c r="G18"/>
  <c r="F6"/>
  <c r="F7"/>
  <c r="F5"/>
  <c r="E6"/>
  <c r="E7"/>
  <c r="E8"/>
  <c r="E9"/>
  <c r="E5"/>
  <c r="D8"/>
  <c r="D9"/>
  <c r="D10"/>
  <c r="D11"/>
  <c r="D7"/>
  <c r="C10"/>
  <c r="C11"/>
  <c r="C12"/>
  <c r="C13"/>
  <c r="C14"/>
  <c r="C15"/>
  <c r="C16"/>
  <c r="C17"/>
  <c r="C18"/>
  <c r="C9"/>
  <c r="B12"/>
  <c r="B13"/>
  <c r="B14"/>
  <c r="B15"/>
  <c r="B16"/>
  <c r="B17"/>
  <c r="B18"/>
  <c r="B19"/>
  <c r="B20"/>
  <c r="B11"/>
  <c r="G11" i="1" l="1"/>
  <c r="G12"/>
  <c r="G13"/>
  <c r="G14"/>
  <c r="G10"/>
  <c r="F11"/>
  <c r="F12"/>
  <c r="F13"/>
  <c r="F14"/>
  <c r="F10"/>
  <c r="E19"/>
  <c r="E20"/>
  <c r="E21"/>
  <c r="E22"/>
  <c r="E23"/>
  <c r="E24"/>
  <c r="E25"/>
  <c r="E26"/>
  <c r="E18"/>
  <c r="D3"/>
  <c r="D4"/>
  <c r="D5"/>
  <c r="D6"/>
  <c r="D7"/>
  <c r="D8"/>
  <c r="D9"/>
  <c r="D10"/>
  <c r="D2"/>
  <c r="C11"/>
  <c r="C12"/>
  <c r="C13"/>
  <c r="C14"/>
  <c r="C15"/>
  <c r="C16"/>
  <c r="C17"/>
  <c r="C18"/>
  <c r="C10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"/>
</calcChain>
</file>

<file path=xl/sharedStrings.xml><?xml version="1.0" encoding="utf-8"?>
<sst xmlns="http://schemas.openxmlformats.org/spreadsheetml/2006/main" count="16" uniqueCount="16">
  <si>
    <t>y1</t>
  </si>
  <si>
    <t>y2</t>
  </si>
  <si>
    <t>y3</t>
  </si>
  <si>
    <t>y4</t>
  </si>
  <si>
    <t>y5</t>
  </si>
  <si>
    <t>y6</t>
  </si>
  <si>
    <t>х</t>
  </si>
  <si>
    <t>X</t>
  </si>
  <si>
    <t>Y1</t>
  </si>
  <si>
    <t>Y2</t>
  </si>
  <si>
    <t>Y3</t>
  </si>
  <si>
    <t>Y4</t>
  </si>
  <si>
    <t>Y5</t>
  </si>
  <si>
    <t>Y6</t>
  </si>
  <si>
    <t>Y7</t>
  </si>
  <si>
    <t>y8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</si>
</sst>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Компьютерный</a:t>
            </a:r>
            <a:r>
              <a:rPr lang="ru-RU" baseline="0"/>
              <a:t> практикум № 18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7.6693569553805782E-2"/>
          <c:y val="0.3031139107611549"/>
          <c:w val="0.89521062992125966"/>
          <c:h val="0.67145778652668431"/>
        </c:manualLayout>
      </c:layout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Лист1!$B$2:$B$26</c:f>
              <c:numCache>
                <c:formatCode>General</c:formatCode>
                <c:ptCount val="25"/>
                <c:pt idx="0">
                  <c:v>4</c:v>
                </c:pt>
                <c:pt idx="1">
                  <c:v>5.2777777777777786</c:v>
                </c:pt>
                <c:pt idx="2">
                  <c:v>6.4444444444444446</c:v>
                </c:pt>
                <c:pt idx="3">
                  <c:v>7.5</c:v>
                </c:pt>
                <c:pt idx="4">
                  <c:v>8.4444444444444446</c:v>
                </c:pt>
                <c:pt idx="5">
                  <c:v>9.2777777777777786</c:v>
                </c:pt>
                <c:pt idx="6">
                  <c:v>10</c:v>
                </c:pt>
                <c:pt idx="7">
                  <c:v>10.611111111111111</c:v>
                </c:pt>
                <c:pt idx="8">
                  <c:v>11.111111111111111</c:v>
                </c:pt>
                <c:pt idx="9">
                  <c:v>11.5</c:v>
                </c:pt>
                <c:pt idx="10">
                  <c:v>11.777777777777779</c:v>
                </c:pt>
                <c:pt idx="11">
                  <c:v>11.944444444444445</c:v>
                </c:pt>
                <c:pt idx="12">
                  <c:v>12</c:v>
                </c:pt>
                <c:pt idx="13">
                  <c:v>11.944444444444445</c:v>
                </c:pt>
                <c:pt idx="14">
                  <c:v>11.777777777777779</c:v>
                </c:pt>
                <c:pt idx="15">
                  <c:v>11.5</c:v>
                </c:pt>
                <c:pt idx="16">
                  <c:v>11.111111111111111</c:v>
                </c:pt>
                <c:pt idx="17">
                  <c:v>10.611111111111111</c:v>
                </c:pt>
                <c:pt idx="18">
                  <c:v>10</c:v>
                </c:pt>
                <c:pt idx="19">
                  <c:v>9.2777777777777786</c:v>
                </c:pt>
                <c:pt idx="20">
                  <c:v>8.4444444444444446</c:v>
                </c:pt>
                <c:pt idx="21">
                  <c:v>7.5</c:v>
                </c:pt>
                <c:pt idx="22">
                  <c:v>6.4444444444444446</c:v>
                </c:pt>
                <c:pt idx="23">
                  <c:v>5.2777777777777786</c:v>
                </c:pt>
                <c:pt idx="24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7A-4F9C-A0EC-91094D262B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Лист1!$C$2:$C$26</c:f>
              <c:numCache>
                <c:formatCode>General</c:formatCode>
                <c:ptCount val="25"/>
                <c:pt idx="8">
                  <c:v>4</c:v>
                </c:pt>
                <c:pt idx="9">
                  <c:v>4.875</c:v>
                </c:pt>
                <c:pt idx="10">
                  <c:v>5.5</c:v>
                </c:pt>
                <c:pt idx="11">
                  <c:v>5.875</c:v>
                </c:pt>
                <c:pt idx="12">
                  <c:v>6</c:v>
                </c:pt>
                <c:pt idx="13">
                  <c:v>5.875</c:v>
                </c:pt>
                <c:pt idx="14">
                  <c:v>5.5</c:v>
                </c:pt>
                <c:pt idx="15">
                  <c:v>4.875</c:v>
                </c:pt>
                <c:pt idx="16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B7A-4F9C-A0EC-91094D262BE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Лист1!$D$2:$D$26</c:f>
              <c:numCache>
                <c:formatCode>General</c:formatCode>
                <c:ptCount val="25"/>
                <c:pt idx="0">
                  <c:v>4</c:v>
                </c:pt>
                <c:pt idx="1">
                  <c:v>4.875</c:v>
                </c:pt>
                <c:pt idx="2">
                  <c:v>5.5</c:v>
                </c:pt>
                <c:pt idx="3">
                  <c:v>5.875</c:v>
                </c:pt>
                <c:pt idx="4">
                  <c:v>6</c:v>
                </c:pt>
                <c:pt idx="5">
                  <c:v>5.875</c:v>
                </c:pt>
                <c:pt idx="6">
                  <c:v>5.5</c:v>
                </c:pt>
                <c:pt idx="7">
                  <c:v>4.875</c:v>
                </c:pt>
                <c:pt idx="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B7A-4F9C-A0EC-91094D262BE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Лист1!$E$2:$E$26</c:f>
              <c:numCache>
                <c:formatCode>General</c:formatCode>
                <c:ptCount val="25"/>
                <c:pt idx="16">
                  <c:v>4</c:v>
                </c:pt>
                <c:pt idx="17">
                  <c:v>4.875</c:v>
                </c:pt>
                <c:pt idx="18">
                  <c:v>5.5</c:v>
                </c:pt>
                <c:pt idx="19">
                  <c:v>5.875</c:v>
                </c:pt>
                <c:pt idx="20">
                  <c:v>6</c:v>
                </c:pt>
                <c:pt idx="21">
                  <c:v>5.875</c:v>
                </c:pt>
                <c:pt idx="22">
                  <c:v>5.5</c:v>
                </c:pt>
                <c:pt idx="23">
                  <c:v>4.875</c:v>
                </c:pt>
                <c:pt idx="24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B7A-4F9C-A0EC-91094D262BE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Лист1!$F$2:$F$26</c:f>
              <c:numCache>
                <c:formatCode>General</c:formatCode>
                <c:ptCount val="25"/>
                <c:pt idx="8">
                  <c:v>-7</c:v>
                </c:pt>
                <c:pt idx="9">
                  <c:v>-9</c:v>
                </c:pt>
                <c:pt idx="10">
                  <c:v>-7</c:v>
                </c:pt>
                <c:pt idx="11">
                  <c:v>-1</c:v>
                </c:pt>
                <c:pt idx="12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B7A-4F9C-A0EC-91094D262BE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Лист1!$G$2:$G$26</c:f>
              <c:numCache>
                <c:formatCode>General</c:formatCode>
                <c:ptCount val="25"/>
                <c:pt idx="8">
                  <c:v>-8.5</c:v>
                </c:pt>
                <c:pt idx="9">
                  <c:v>-10</c:v>
                </c:pt>
                <c:pt idx="10">
                  <c:v>-8.5</c:v>
                </c:pt>
                <c:pt idx="11">
                  <c:v>-4</c:v>
                </c:pt>
                <c:pt idx="12">
                  <c:v>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B7A-4F9C-A0EC-91094D262BE3}"/>
            </c:ext>
          </c:extLst>
        </c:ser>
        <c:dLbls/>
        <c:marker val="1"/>
        <c:axId val="106179584"/>
        <c:axId val="106197760"/>
      </c:lineChart>
      <c:catAx>
        <c:axId val="10617958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197760"/>
        <c:crosses val="autoZero"/>
        <c:auto val="1"/>
        <c:lblAlgn val="ctr"/>
        <c:lblOffset val="100"/>
      </c:catAx>
      <c:valAx>
        <c:axId val="1061977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17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xVal>
            <c:numRef>
              <c:f>'Вариант 1'!$A$2:$A$20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'Вариант 1'!$B$2:$B$20</c:f>
              <c:numCache>
                <c:formatCode>General</c:formatCode>
                <c:ptCount val="19"/>
                <c:pt idx="9">
                  <c:v>6</c:v>
                </c:pt>
                <c:pt idx="10">
                  <c:v>5.8518518518518521</c:v>
                </c:pt>
                <c:pt idx="11">
                  <c:v>5.4074074074074074</c:v>
                </c:pt>
                <c:pt idx="12">
                  <c:v>4.666666666666667</c:v>
                </c:pt>
                <c:pt idx="13">
                  <c:v>3.6296296296296298</c:v>
                </c:pt>
                <c:pt idx="14">
                  <c:v>2.2962962962962967</c:v>
                </c:pt>
                <c:pt idx="15">
                  <c:v>0.66666666666666696</c:v>
                </c:pt>
                <c:pt idx="16">
                  <c:v>-1.2592592592592586</c:v>
                </c:pt>
                <c:pt idx="17">
                  <c:v>-3.481481481481481</c:v>
                </c:pt>
                <c:pt idx="18">
                  <c:v>-6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'Вариант 1'!$A$2:$A$20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'Вариант 1'!$C$2:$C$20</c:f>
              <c:numCache>
                <c:formatCode>General</c:formatCode>
                <c:ptCount val="19"/>
                <c:pt idx="7">
                  <c:v>5</c:v>
                </c:pt>
                <c:pt idx="8">
                  <c:v>3.1111111111111107</c:v>
                </c:pt>
                <c:pt idx="9">
                  <c:v>1.4444444444444438</c:v>
                </c:pt>
                <c:pt idx="10">
                  <c:v>0</c:v>
                </c:pt>
                <c:pt idx="11">
                  <c:v>-1.2222222222222223</c:v>
                </c:pt>
                <c:pt idx="12">
                  <c:v>-2.2222222222222223</c:v>
                </c:pt>
                <c:pt idx="13">
                  <c:v>-3</c:v>
                </c:pt>
                <c:pt idx="14">
                  <c:v>-3.5555555555555554</c:v>
                </c:pt>
                <c:pt idx="15">
                  <c:v>-3.8888888888888888</c:v>
                </c:pt>
                <c:pt idx="16">
                  <c:v>-4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'Вариант 1'!$A$2:$A$20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'Вариант 1'!$D$2:$D$20</c:f>
              <c:numCache>
                <c:formatCode>General</c:formatCode>
                <c:ptCount val="19"/>
                <c:pt idx="5">
                  <c:v>6</c:v>
                </c:pt>
                <c:pt idx="6">
                  <c:v>7.5</c:v>
                </c:pt>
                <c:pt idx="7">
                  <c:v>8</c:v>
                </c:pt>
                <c:pt idx="8">
                  <c:v>7.5</c:v>
                </c:pt>
                <c:pt idx="9">
                  <c:v>6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'Вариант 1'!$A$2:$A$20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'Вариант 1'!$E$2:$E$20</c:f>
              <c:numCache>
                <c:formatCode>General</c:formatCode>
                <c:ptCount val="19"/>
                <c:pt idx="3">
                  <c:v>4</c:v>
                </c:pt>
                <c:pt idx="4">
                  <c:v>4.4375</c:v>
                </c:pt>
                <c:pt idx="5">
                  <c:v>4.75</c:v>
                </c:pt>
                <c:pt idx="6">
                  <c:v>4.9375</c:v>
                </c:pt>
                <c:pt idx="7">
                  <c:v>5</c:v>
                </c:pt>
              </c:numCache>
            </c:numRef>
          </c:yVal>
          <c:smooth val="1"/>
        </c:ser>
        <c:ser>
          <c:idx val="4"/>
          <c:order val="4"/>
          <c:xVal>
            <c:numRef>
              <c:f>'Вариант 1'!$A$2:$A$20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'Вариант 1'!$F$2:$F$20</c:f>
              <c:numCache>
                <c:formatCode>General</c:formatCode>
                <c:ptCount val="19"/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1"/>
        </c:ser>
        <c:ser>
          <c:idx val="5"/>
          <c:order val="5"/>
          <c:xVal>
            <c:numRef>
              <c:f>'Вариант 1'!$A$2:$A$20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'Вариант 1'!$G$2:$G$20</c:f>
              <c:numCache>
                <c:formatCode>General</c:formatCode>
                <c:ptCount val="19"/>
                <c:pt idx="16">
                  <c:v>-4</c:v>
                </c:pt>
                <c:pt idx="17">
                  <c:v>-5</c:v>
                </c:pt>
                <c:pt idx="18">
                  <c:v>-6</c:v>
                </c:pt>
              </c:numCache>
            </c:numRef>
          </c:yVal>
          <c:smooth val="1"/>
        </c:ser>
        <c:ser>
          <c:idx val="6"/>
          <c:order val="6"/>
          <c:xVal>
            <c:numRef>
              <c:f>'Вариант 1'!$A$2:$A$20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'Вариант 1'!$H$2:$H$20</c:f>
              <c:numCache>
                <c:formatCode>General</c:formatCode>
                <c:ptCount val="19"/>
                <c:pt idx="3">
                  <c:v>-4</c:v>
                </c:pt>
                <c:pt idx="4">
                  <c:v>-3.5</c:v>
                </c:pt>
                <c:pt idx="5">
                  <c:v>-3</c:v>
                </c:pt>
                <c:pt idx="6">
                  <c:v>-2.5</c:v>
                </c:pt>
                <c:pt idx="7">
                  <c:v>-2</c:v>
                </c:pt>
                <c:pt idx="8">
                  <c:v>-1.5</c:v>
                </c:pt>
                <c:pt idx="9">
                  <c:v>-1</c:v>
                </c:pt>
                <c:pt idx="10">
                  <c:v>-0.5</c:v>
                </c:pt>
              </c:numCache>
            </c:numRef>
          </c:yVal>
          <c:smooth val="1"/>
        </c:ser>
        <c:ser>
          <c:idx val="7"/>
          <c:order val="7"/>
          <c:xVal>
            <c:numRef>
              <c:f>'Вариант 1'!$A$2:$A$20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'Вариант 1'!$I$2:$I$20</c:f>
              <c:numCache>
                <c:formatCode>General</c:formatCode>
                <c:ptCount val="19"/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-3.5</c:v>
                </c:pt>
                <c:pt idx="8">
                  <c:v>-3</c:v>
                </c:pt>
                <c:pt idx="9">
                  <c:v>-2.5</c:v>
                </c:pt>
                <c:pt idx="10">
                  <c:v>-2</c:v>
                </c:pt>
                <c:pt idx="11">
                  <c:v>-1.5</c:v>
                </c:pt>
              </c:numCache>
            </c:numRef>
          </c:yVal>
          <c:smooth val="1"/>
        </c:ser>
        <c:axId val="61039744"/>
        <c:axId val="60890496"/>
      </c:scatterChart>
      <c:valAx>
        <c:axId val="61039744"/>
        <c:scaling>
          <c:orientation val="minMax"/>
        </c:scaling>
        <c:axPos val="b"/>
        <c:numFmt formatCode="General" sourceLinked="1"/>
        <c:tickLblPos val="nextTo"/>
        <c:crossAx val="60890496"/>
        <c:crosses val="autoZero"/>
        <c:crossBetween val="midCat"/>
      </c:valAx>
      <c:valAx>
        <c:axId val="60890496"/>
        <c:scaling>
          <c:orientation val="minMax"/>
        </c:scaling>
        <c:axPos val="l"/>
        <c:majorGridlines/>
        <c:numFmt formatCode="General" sourceLinked="1"/>
        <c:tickLblPos val="nextTo"/>
        <c:crossAx val="610397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</xdr:colOff>
      <xdr:row>0</xdr:row>
      <xdr:rowOff>91440</xdr:rowOff>
    </xdr:from>
    <xdr:to>
      <xdr:col>17</xdr:col>
      <xdr:colOff>308610</xdr:colOff>
      <xdr:row>15</xdr:row>
      <xdr:rowOff>91440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969E4DB6-C015-4189-B206-1CD4BA432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167640</xdr:colOff>
      <xdr:row>2</xdr:row>
      <xdr:rowOff>22860</xdr:rowOff>
    </xdr:from>
    <xdr:to>
      <xdr:col>16</xdr:col>
      <xdr:colOff>472440</xdr:colOff>
      <xdr:row>17</xdr:row>
      <xdr:rowOff>22860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activeCell="J20" sqref="J20"/>
    </sheetView>
  </sheetViews>
  <sheetFormatPr defaultRowHeight="14.4"/>
  <sheetData>
    <row r="1" spans="1:7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-12</v>
      </c>
      <c r="B2" s="1">
        <f>-1/18*A2^2+12</f>
        <v>4</v>
      </c>
      <c r="C2" s="1"/>
      <c r="D2" s="1">
        <f>-1/8*(A2+8)^2+6</f>
        <v>4</v>
      </c>
      <c r="E2" s="1"/>
      <c r="F2" s="1"/>
      <c r="G2" s="1"/>
    </row>
    <row r="3" spans="1:7">
      <c r="A3" s="1">
        <v>-11</v>
      </c>
      <c r="B3" s="1">
        <f t="shared" ref="B3:B26" si="0">-1/18*A3^2+12</f>
        <v>5.2777777777777786</v>
      </c>
      <c r="C3" s="1"/>
      <c r="D3" s="1">
        <f t="shared" ref="D3:D10" si="1">-1/8*(A3+8)^2+6</f>
        <v>4.875</v>
      </c>
      <c r="E3" s="1"/>
      <c r="F3" s="1"/>
      <c r="G3" s="1"/>
    </row>
    <row r="4" spans="1:7">
      <c r="A4" s="1">
        <v>-10</v>
      </c>
      <c r="B4" s="1">
        <f t="shared" si="0"/>
        <v>6.4444444444444446</v>
      </c>
      <c r="C4" s="1"/>
      <c r="D4" s="1">
        <f t="shared" si="1"/>
        <v>5.5</v>
      </c>
      <c r="E4" s="1"/>
      <c r="F4" s="1"/>
      <c r="G4" s="1"/>
    </row>
    <row r="5" spans="1:7">
      <c r="A5" s="1">
        <v>-9</v>
      </c>
      <c r="B5" s="1">
        <f t="shared" si="0"/>
        <v>7.5</v>
      </c>
      <c r="C5" s="1"/>
      <c r="D5" s="1">
        <f t="shared" si="1"/>
        <v>5.875</v>
      </c>
      <c r="E5" s="1"/>
      <c r="F5" s="1"/>
      <c r="G5" s="1"/>
    </row>
    <row r="6" spans="1:7">
      <c r="A6" s="1">
        <v>-8</v>
      </c>
      <c r="B6" s="1">
        <f t="shared" si="0"/>
        <v>8.4444444444444446</v>
      </c>
      <c r="C6" s="1"/>
      <c r="D6" s="1">
        <f t="shared" si="1"/>
        <v>6</v>
      </c>
      <c r="E6" s="1"/>
      <c r="F6" s="1"/>
      <c r="G6" s="1"/>
    </row>
    <row r="7" spans="1:7">
      <c r="A7" s="1">
        <v>-7</v>
      </c>
      <c r="B7" s="1">
        <f t="shared" si="0"/>
        <v>9.2777777777777786</v>
      </c>
      <c r="C7" s="1"/>
      <c r="D7" s="1">
        <f t="shared" si="1"/>
        <v>5.875</v>
      </c>
      <c r="E7" s="1"/>
      <c r="F7" s="1"/>
      <c r="G7" s="1"/>
    </row>
    <row r="8" spans="1:7">
      <c r="A8" s="1">
        <v>-6</v>
      </c>
      <c r="B8" s="1">
        <f t="shared" si="0"/>
        <v>10</v>
      </c>
      <c r="C8" s="1"/>
      <c r="D8" s="1">
        <f t="shared" si="1"/>
        <v>5.5</v>
      </c>
      <c r="E8" s="1"/>
      <c r="F8" s="1"/>
      <c r="G8" s="1"/>
    </row>
    <row r="9" spans="1:7">
      <c r="A9" s="1">
        <v>-5</v>
      </c>
      <c r="B9" s="1">
        <f t="shared" si="0"/>
        <v>10.611111111111111</v>
      </c>
      <c r="C9" s="1"/>
      <c r="D9" s="1">
        <f t="shared" si="1"/>
        <v>4.875</v>
      </c>
      <c r="E9" s="1"/>
      <c r="F9" s="1"/>
      <c r="G9" s="1"/>
    </row>
    <row r="10" spans="1:7">
      <c r="A10" s="1">
        <v>-4</v>
      </c>
      <c r="B10" s="1">
        <f t="shared" si="0"/>
        <v>11.111111111111111</v>
      </c>
      <c r="C10" s="1">
        <f>-1/8*A10^2+6</f>
        <v>4</v>
      </c>
      <c r="D10" s="1">
        <f t="shared" si="1"/>
        <v>4</v>
      </c>
      <c r="E10" s="1"/>
      <c r="F10" s="1">
        <f>2*(A10+3)^2-9</f>
        <v>-7</v>
      </c>
      <c r="G10" s="1">
        <f>1.5*(A10+3)^2-10</f>
        <v>-8.5</v>
      </c>
    </row>
    <row r="11" spans="1:7">
      <c r="A11" s="1">
        <v>-3</v>
      </c>
      <c r="B11" s="1">
        <f t="shared" si="0"/>
        <v>11.5</v>
      </c>
      <c r="C11" s="1">
        <f t="shared" ref="C11:C18" si="2">-1/8*A11^2+6</f>
        <v>4.875</v>
      </c>
      <c r="D11" s="1"/>
      <c r="E11" s="1"/>
      <c r="F11" s="1">
        <f t="shared" ref="F11:F14" si="3">2*(A11+3)^2-9</f>
        <v>-9</v>
      </c>
      <c r="G11" s="1">
        <f t="shared" ref="G11:G14" si="4">1.5*(A11+3)^2-10</f>
        <v>-10</v>
      </c>
    </row>
    <row r="12" spans="1:7">
      <c r="A12" s="1">
        <v>-2</v>
      </c>
      <c r="B12" s="1">
        <f t="shared" si="0"/>
        <v>11.777777777777779</v>
      </c>
      <c r="C12" s="1">
        <f t="shared" si="2"/>
        <v>5.5</v>
      </c>
      <c r="D12" s="1"/>
      <c r="E12" s="1"/>
      <c r="F12" s="1">
        <f t="shared" si="3"/>
        <v>-7</v>
      </c>
      <c r="G12" s="1">
        <f t="shared" si="4"/>
        <v>-8.5</v>
      </c>
    </row>
    <row r="13" spans="1:7">
      <c r="A13" s="1">
        <v>-1</v>
      </c>
      <c r="B13" s="1">
        <f t="shared" si="0"/>
        <v>11.944444444444445</v>
      </c>
      <c r="C13" s="1">
        <f t="shared" si="2"/>
        <v>5.875</v>
      </c>
      <c r="D13" s="1"/>
      <c r="E13" s="1"/>
      <c r="F13" s="1">
        <f t="shared" si="3"/>
        <v>-1</v>
      </c>
      <c r="G13" s="1">
        <f t="shared" si="4"/>
        <v>-4</v>
      </c>
    </row>
    <row r="14" spans="1:7">
      <c r="A14" s="1">
        <v>0</v>
      </c>
      <c r="B14" s="1">
        <f t="shared" si="0"/>
        <v>12</v>
      </c>
      <c r="C14" s="1">
        <f t="shared" si="2"/>
        <v>6</v>
      </c>
      <c r="D14" s="1"/>
      <c r="E14" s="1"/>
      <c r="F14" s="1">
        <f t="shared" si="3"/>
        <v>9</v>
      </c>
      <c r="G14" s="1">
        <f t="shared" si="4"/>
        <v>3.5</v>
      </c>
    </row>
    <row r="15" spans="1:7">
      <c r="A15" s="1">
        <v>1</v>
      </c>
      <c r="B15" s="1">
        <f t="shared" si="0"/>
        <v>11.944444444444445</v>
      </c>
      <c r="C15" s="1">
        <f t="shared" si="2"/>
        <v>5.875</v>
      </c>
      <c r="D15" s="1"/>
      <c r="E15" s="1"/>
      <c r="F15" s="1"/>
      <c r="G15" s="1"/>
    </row>
    <row r="16" spans="1:7">
      <c r="A16" s="1">
        <v>2</v>
      </c>
      <c r="B16" s="1">
        <f t="shared" si="0"/>
        <v>11.777777777777779</v>
      </c>
      <c r="C16" s="1">
        <f t="shared" si="2"/>
        <v>5.5</v>
      </c>
      <c r="D16" s="1"/>
      <c r="E16" s="1"/>
      <c r="F16" s="1"/>
      <c r="G16" s="1"/>
    </row>
    <row r="17" spans="1:7">
      <c r="A17" s="1">
        <v>3</v>
      </c>
      <c r="B17" s="1">
        <f t="shared" si="0"/>
        <v>11.5</v>
      </c>
      <c r="C17" s="1">
        <f t="shared" si="2"/>
        <v>4.875</v>
      </c>
      <c r="D17" s="1"/>
      <c r="E17" s="1"/>
      <c r="F17" s="1"/>
      <c r="G17" s="1"/>
    </row>
    <row r="18" spans="1:7">
      <c r="A18" s="1">
        <v>4</v>
      </c>
      <c r="B18" s="1">
        <f t="shared" si="0"/>
        <v>11.111111111111111</v>
      </c>
      <c r="C18" s="1">
        <f t="shared" si="2"/>
        <v>4</v>
      </c>
      <c r="D18" s="1"/>
      <c r="E18" s="1">
        <f>-1/8*(A18-8)^2+6</f>
        <v>4</v>
      </c>
      <c r="F18" s="1"/>
      <c r="G18" s="1"/>
    </row>
    <row r="19" spans="1:7">
      <c r="A19" s="1">
        <v>5</v>
      </c>
      <c r="B19" s="1">
        <f t="shared" si="0"/>
        <v>10.611111111111111</v>
      </c>
      <c r="C19" s="1"/>
      <c r="D19" s="1"/>
      <c r="E19" s="1">
        <f t="shared" ref="E19:E26" si="5">-1/8*(A19-8)^2+6</f>
        <v>4.875</v>
      </c>
      <c r="F19" s="1"/>
      <c r="G19" s="1"/>
    </row>
    <row r="20" spans="1:7">
      <c r="A20" s="1">
        <v>6</v>
      </c>
      <c r="B20" s="1">
        <f t="shared" si="0"/>
        <v>10</v>
      </c>
      <c r="C20" s="1"/>
      <c r="D20" s="1"/>
      <c r="E20" s="1">
        <f t="shared" si="5"/>
        <v>5.5</v>
      </c>
      <c r="F20" s="1"/>
      <c r="G20" s="1"/>
    </row>
    <row r="21" spans="1:7">
      <c r="A21" s="1">
        <v>7</v>
      </c>
      <c r="B21" s="1">
        <f t="shared" si="0"/>
        <v>9.2777777777777786</v>
      </c>
      <c r="C21" s="1"/>
      <c r="D21" s="1"/>
      <c r="E21" s="1">
        <f t="shared" si="5"/>
        <v>5.875</v>
      </c>
      <c r="F21" s="1"/>
      <c r="G21" s="1"/>
    </row>
    <row r="22" spans="1:7">
      <c r="A22" s="1">
        <v>8</v>
      </c>
      <c r="B22" s="1">
        <f t="shared" si="0"/>
        <v>8.4444444444444446</v>
      </c>
      <c r="C22" s="1"/>
      <c r="D22" s="1"/>
      <c r="E22" s="1">
        <f t="shared" si="5"/>
        <v>6</v>
      </c>
      <c r="F22" s="1"/>
      <c r="G22" s="1"/>
    </row>
    <row r="23" spans="1:7">
      <c r="A23" s="1">
        <v>9</v>
      </c>
      <c r="B23" s="1">
        <f t="shared" si="0"/>
        <v>7.5</v>
      </c>
      <c r="C23" s="1"/>
      <c r="D23" s="1"/>
      <c r="E23" s="1">
        <f t="shared" si="5"/>
        <v>5.875</v>
      </c>
      <c r="F23" s="1"/>
      <c r="G23" s="1"/>
    </row>
    <row r="24" spans="1:7">
      <c r="A24" s="1">
        <v>10</v>
      </c>
      <c r="B24" s="1">
        <f t="shared" si="0"/>
        <v>6.4444444444444446</v>
      </c>
      <c r="C24" s="1"/>
      <c r="D24" s="1"/>
      <c r="E24" s="1">
        <f t="shared" si="5"/>
        <v>5.5</v>
      </c>
      <c r="F24" s="1"/>
      <c r="G24" s="1"/>
    </row>
    <row r="25" spans="1:7">
      <c r="A25" s="1">
        <v>11</v>
      </c>
      <c r="B25" s="1">
        <f t="shared" si="0"/>
        <v>5.2777777777777786</v>
      </c>
      <c r="C25" s="1"/>
      <c r="D25" s="1"/>
      <c r="E25" s="1">
        <f t="shared" si="5"/>
        <v>4.875</v>
      </c>
      <c r="F25" s="1"/>
      <c r="G25" s="1"/>
    </row>
    <row r="26" spans="1:7">
      <c r="A26" s="1">
        <v>12</v>
      </c>
      <c r="B26" s="1">
        <f t="shared" si="0"/>
        <v>4</v>
      </c>
      <c r="C26" s="1"/>
      <c r="D26" s="1"/>
      <c r="E26" s="1">
        <f t="shared" si="5"/>
        <v>4</v>
      </c>
      <c r="F26" s="1"/>
      <c r="G2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0"/>
  <sheetViews>
    <sheetView tabSelected="1" workbookViewId="0">
      <selection activeCell="A2" sqref="A2:I20"/>
    </sheetView>
  </sheetViews>
  <sheetFormatPr defaultRowHeight="14.4"/>
  <sheetData>
    <row r="1" spans="1:9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>
      <c r="A2">
        <v>-9</v>
      </c>
    </row>
    <row r="3" spans="1:9">
      <c r="A3">
        <v>-8</v>
      </c>
    </row>
    <row r="4" spans="1:9">
      <c r="A4">
        <v>-7</v>
      </c>
    </row>
    <row r="5" spans="1:9">
      <c r="A5">
        <v>-6</v>
      </c>
      <c r="E5">
        <f>-1/16*(A5+2)^2+5</f>
        <v>4</v>
      </c>
      <c r="F5">
        <f>A5+10</f>
        <v>4</v>
      </c>
      <c r="H5">
        <f>0.5*A5-1</f>
        <v>-4</v>
      </c>
    </row>
    <row r="6" spans="1:9">
      <c r="A6">
        <v>-5</v>
      </c>
      <c r="E6">
        <f t="shared" ref="E6:E9" si="0">-1/16*(A6+2)^2+5</f>
        <v>4.4375</v>
      </c>
      <c r="F6">
        <f t="shared" ref="F6:F7" si="1">A6+10</f>
        <v>5</v>
      </c>
      <c r="H6">
        <f>0.5*A6-1</f>
        <v>-3.5</v>
      </c>
      <c r="I6">
        <f>0.5*A6-2.5</f>
        <v>-5</v>
      </c>
    </row>
    <row r="7" spans="1:9">
      <c r="A7">
        <v>-4</v>
      </c>
      <c r="D7">
        <f>-0.5*(A7+2)^2+8</f>
        <v>6</v>
      </c>
      <c r="E7">
        <f t="shared" si="0"/>
        <v>4.75</v>
      </c>
      <c r="F7">
        <f t="shared" si="1"/>
        <v>6</v>
      </c>
      <c r="H7">
        <f>0.5*A7-1</f>
        <v>-3</v>
      </c>
      <c r="I7">
        <f t="shared" ref="I7:I13" si="2">0.5*A7-2.5</f>
        <v>-4.5</v>
      </c>
    </row>
    <row r="8" spans="1:9">
      <c r="A8">
        <v>-3</v>
      </c>
      <c r="D8">
        <f t="shared" ref="D8:D11" si="3">-0.5*(A8+2)^2+8</f>
        <v>7.5</v>
      </c>
      <c r="E8">
        <f t="shared" si="0"/>
        <v>4.9375</v>
      </c>
      <c r="H8">
        <f>0.5*A8-1</f>
        <v>-2.5</v>
      </c>
      <c r="I8">
        <f t="shared" si="2"/>
        <v>-4</v>
      </c>
    </row>
    <row r="9" spans="1:9">
      <c r="A9">
        <v>-2</v>
      </c>
      <c r="C9">
        <f>1/9*(A9-7)^2-4</f>
        <v>5</v>
      </c>
      <c r="D9">
        <f t="shared" si="3"/>
        <v>8</v>
      </c>
      <c r="E9">
        <f t="shared" si="0"/>
        <v>5</v>
      </c>
      <c r="H9">
        <f>0.5*A9-1</f>
        <v>-2</v>
      </c>
      <c r="I9">
        <f t="shared" si="2"/>
        <v>-3.5</v>
      </c>
    </row>
    <row r="10" spans="1:9">
      <c r="A10">
        <v>-1</v>
      </c>
      <c r="C10">
        <f t="shared" ref="C10:C18" si="4">1/9*(A10-7)^2-4</f>
        <v>3.1111111111111107</v>
      </c>
      <c r="D10">
        <f t="shared" si="3"/>
        <v>7.5</v>
      </c>
      <c r="H10">
        <f>0.5*A10-1</f>
        <v>-1.5</v>
      </c>
      <c r="I10">
        <f t="shared" si="2"/>
        <v>-3</v>
      </c>
    </row>
    <row r="11" spans="1:9">
      <c r="A11">
        <v>0</v>
      </c>
      <c r="B11">
        <f>-4/27*A11^2+6</f>
        <v>6</v>
      </c>
      <c r="C11">
        <f t="shared" si="4"/>
        <v>1.4444444444444438</v>
      </c>
      <c r="D11">
        <f t="shared" si="3"/>
        <v>6</v>
      </c>
      <c r="H11">
        <f>0.5*A11-1</f>
        <v>-1</v>
      </c>
      <c r="I11">
        <f t="shared" si="2"/>
        <v>-2.5</v>
      </c>
    </row>
    <row r="12" spans="1:9">
      <c r="A12">
        <v>1</v>
      </c>
      <c r="B12">
        <f t="shared" ref="B12:B20" si="5">-4/27*A12^2+6</f>
        <v>5.8518518518518521</v>
      </c>
      <c r="C12">
        <f t="shared" si="4"/>
        <v>0</v>
      </c>
      <c r="H12">
        <f>0.5*A12-1</f>
        <v>-0.5</v>
      </c>
      <c r="I12">
        <f t="shared" si="2"/>
        <v>-2</v>
      </c>
    </row>
    <row r="13" spans="1:9">
      <c r="A13">
        <v>2</v>
      </c>
      <c r="B13">
        <f t="shared" si="5"/>
        <v>5.4074074074074074</v>
      </c>
      <c r="C13">
        <f t="shared" si="4"/>
        <v>-1.2222222222222223</v>
      </c>
      <c r="I13">
        <f t="shared" si="2"/>
        <v>-1.5</v>
      </c>
    </row>
    <row r="14" spans="1:9">
      <c r="A14">
        <v>3</v>
      </c>
      <c r="B14">
        <f t="shared" si="5"/>
        <v>4.666666666666667</v>
      </c>
      <c r="C14">
        <f t="shared" si="4"/>
        <v>-2.2222222222222223</v>
      </c>
    </row>
    <row r="15" spans="1:9">
      <c r="A15">
        <v>4</v>
      </c>
      <c r="B15">
        <f t="shared" si="5"/>
        <v>3.6296296296296298</v>
      </c>
      <c r="C15">
        <f t="shared" si="4"/>
        <v>-3</v>
      </c>
    </row>
    <row r="16" spans="1:9">
      <c r="A16">
        <v>5</v>
      </c>
      <c r="B16">
        <f t="shared" si="5"/>
        <v>2.2962962962962967</v>
      </c>
      <c r="C16">
        <f t="shared" si="4"/>
        <v>-3.5555555555555554</v>
      </c>
    </row>
    <row r="17" spans="1:7">
      <c r="A17">
        <v>6</v>
      </c>
      <c r="B17">
        <f t="shared" si="5"/>
        <v>0.66666666666666696</v>
      </c>
      <c r="C17">
        <f t="shared" si="4"/>
        <v>-3.8888888888888888</v>
      </c>
    </row>
    <row r="18" spans="1:7">
      <c r="A18">
        <v>7</v>
      </c>
      <c r="B18">
        <f t="shared" si="5"/>
        <v>-1.2592592592592586</v>
      </c>
      <c r="C18">
        <f t="shared" si="4"/>
        <v>-4</v>
      </c>
      <c r="G18">
        <f>-A18+3</f>
        <v>-4</v>
      </c>
    </row>
    <row r="19" spans="1:7">
      <c r="A19">
        <v>8</v>
      </c>
      <c r="B19">
        <f t="shared" si="5"/>
        <v>-3.481481481481481</v>
      </c>
      <c r="G19">
        <f t="shared" ref="G19:G20" si="6">-A19+3</f>
        <v>-5</v>
      </c>
    </row>
    <row r="20" spans="1:7">
      <c r="A20">
        <v>9</v>
      </c>
      <c r="B20">
        <f t="shared" si="5"/>
        <v>-6</v>
      </c>
      <c r="G20">
        <f t="shared" si="6"/>
        <v>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Вариант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Ksyu</dc:creator>
  <cp:lastModifiedBy>Пользователь</cp:lastModifiedBy>
  <dcterms:created xsi:type="dcterms:W3CDTF">2024-01-27T21:59:58Z</dcterms:created>
  <dcterms:modified xsi:type="dcterms:W3CDTF">2024-01-31T18:16:12Z</dcterms:modified>
</cp:coreProperties>
</file>