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1715" windowHeight="8700"/>
  </bookViews>
  <sheets>
    <sheet name="Вересень" sheetId="3" r:id="rId1"/>
  </sheets>
  <calcPr calcId="125725" fullPrecision="0"/>
</workbook>
</file>

<file path=xl/calcChain.xml><?xml version="1.0" encoding="utf-8"?>
<calcChain xmlns="http://schemas.openxmlformats.org/spreadsheetml/2006/main">
  <c r="V68" i="3"/>
  <c r="X68"/>
  <c r="Z68"/>
  <c r="AB68"/>
  <c r="AD68"/>
  <c r="AF68"/>
  <c r="AH68"/>
  <c r="AJ68"/>
  <c r="AL68"/>
  <c r="V67"/>
  <c r="X67"/>
  <c r="Z67"/>
  <c r="AB67"/>
  <c r="AD67"/>
  <c r="AF67"/>
  <c r="AH67"/>
  <c r="AJ67"/>
  <c r="AL67"/>
  <c r="V66"/>
  <c r="X66"/>
  <c r="Z66"/>
  <c r="AB66"/>
  <c r="AD66"/>
  <c r="AF66"/>
  <c r="AH66"/>
  <c r="AJ66"/>
  <c r="AL66"/>
  <c r="V65"/>
  <c r="X65"/>
  <c r="Z65"/>
  <c r="AB65"/>
  <c r="AD65"/>
  <c r="AF65"/>
  <c r="AH65"/>
  <c r="AJ65"/>
  <c r="AL65"/>
  <c r="T68"/>
  <c r="T67"/>
  <c r="T66"/>
  <c r="T65"/>
  <c r="V49"/>
  <c r="X49"/>
  <c r="Z49"/>
  <c r="AB49"/>
  <c r="AD49"/>
  <c r="AF49"/>
  <c r="AH49"/>
  <c r="AJ49"/>
  <c r="AL49"/>
  <c r="T49"/>
  <c r="V48"/>
  <c r="X48"/>
  <c r="Z48"/>
  <c r="AB48"/>
  <c r="AD48"/>
  <c r="AF48"/>
  <c r="AH48"/>
  <c r="AJ48"/>
  <c r="AL48"/>
  <c r="T48"/>
  <c r="V47"/>
  <c r="X47"/>
  <c r="Z47"/>
  <c r="AB47"/>
  <c r="AD47"/>
  <c r="AF47"/>
  <c r="AH47"/>
  <c r="AJ47"/>
  <c r="AL47"/>
  <c r="T47"/>
  <c r="V46"/>
  <c r="X46"/>
  <c r="X50"/>
  <c r="X51" s="1"/>
  <c r="X52" s="1"/>
  <c r="Z46"/>
  <c r="AB46"/>
  <c r="AB50" s="1"/>
  <c r="AB51" s="1"/>
  <c r="AB52" s="1"/>
  <c r="AD46"/>
  <c r="AF46"/>
  <c r="AF50"/>
  <c r="AF51" s="1"/>
  <c r="AF52" s="1"/>
  <c r="AH46"/>
  <c r="AJ46"/>
  <c r="AJ50" s="1"/>
  <c r="AJ51" s="1"/>
  <c r="AJ52" s="1"/>
  <c r="AL46"/>
  <c r="T46"/>
  <c r="V30"/>
  <c r="X30"/>
  <c r="Z30"/>
  <c r="AB30"/>
  <c r="AD30"/>
  <c r="AF30"/>
  <c r="AH30"/>
  <c r="AJ30"/>
  <c r="AL30"/>
  <c r="V29"/>
  <c r="X29"/>
  <c r="Z29"/>
  <c r="AB29"/>
  <c r="AD29"/>
  <c r="AF29"/>
  <c r="AH29"/>
  <c r="AJ29"/>
  <c r="AL29"/>
  <c r="T30"/>
  <c r="T29"/>
  <c r="X28"/>
  <c r="Z28"/>
  <c r="AB28"/>
  <c r="AD28"/>
  <c r="AF28"/>
  <c r="AH28"/>
  <c r="AJ28"/>
  <c r="AL28"/>
  <c r="V28"/>
  <c r="X27"/>
  <c r="Z27"/>
  <c r="AB27"/>
  <c r="AD27"/>
  <c r="AF27"/>
  <c r="AH27"/>
  <c r="AJ27"/>
  <c r="AL27"/>
  <c r="V27"/>
  <c r="T28"/>
  <c r="T27"/>
  <c r="AL69"/>
  <c r="AL70" s="1"/>
  <c r="AL71" s="1"/>
  <c r="AJ69"/>
  <c r="AJ70"/>
  <c r="AJ71" s="1"/>
  <c r="AH69"/>
  <c r="AH70" s="1"/>
  <c r="AH71" s="1"/>
  <c r="AD69"/>
  <c r="AD70"/>
  <c r="AD71" s="1"/>
  <c r="Z69"/>
  <c r="Z70" s="1"/>
  <c r="Z71" s="1"/>
  <c r="V69"/>
  <c r="V70"/>
  <c r="V71" s="1"/>
  <c r="T69"/>
  <c r="T70" s="1"/>
  <c r="T71" s="1"/>
  <c r="T72" s="1"/>
  <c r="V72" s="1"/>
  <c r="AL50"/>
  <c r="AL51" s="1"/>
  <c r="AL52" s="1"/>
  <c r="AH50"/>
  <c r="AH51"/>
  <c r="AH52" s="1"/>
  <c r="AD50"/>
  <c r="AD51" s="1"/>
  <c r="AD52" s="1"/>
  <c r="Z50"/>
  <c r="Z51"/>
  <c r="Z52" s="1"/>
  <c r="V50"/>
  <c r="V51" s="1"/>
  <c r="V52" s="1"/>
  <c r="AL31"/>
  <c r="AL32"/>
  <c r="AL33" s="1"/>
  <c r="AJ31"/>
  <c r="AJ32" s="1"/>
  <c r="AJ33" s="1"/>
  <c r="AH31"/>
  <c r="AH32"/>
  <c r="AH33" s="1"/>
  <c r="AF31"/>
  <c r="AF32" s="1"/>
  <c r="AF33" s="1"/>
  <c r="AD31"/>
  <c r="AD32"/>
  <c r="AD33" s="1"/>
  <c r="AB31"/>
  <c r="AB32" s="1"/>
  <c r="AB33" s="1"/>
  <c r="Z31"/>
  <c r="Z32"/>
  <c r="Z33" s="1"/>
  <c r="X31"/>
  <c r="X32" s="1"/>
  <c r="X33" s="1"/>
  <c r="V31"/>
  <c r="V32"/>
  <c r="V33" s="1"/>
  <c r="T31"/>
  <c r="T32" s="1"/>
  <c r="T33" s="1"/>
  <c r="T34" s="1"/>
  <c r="V34" s="1"/>
  <c r="X34" s="1"/>
  <c r="Z34" s="1"/>
  <c r="AB34" s="1"/>
  <c r="AD34" s="1"/>
  <c r="AF34" s="1"/>
  <c r="AH34" s="1"/>
  <c r="AJ34" s="1"/>
  <c r="AL34" s="1"/>
  <c r="T50"/>
  <c r="T51"/>
  <c r="T52" s="1"/>
  <c r="T53" s="1"/>
  <c r="V53" s="1"/>
  <c r="X53" s="1"/>
  <c r="Z53" s="1"/>
  <c r="AB53" s="1"/>
  <c r="AD53" s="1"/>
  <c r="AF53" s="1"/>
  <c r="AH53" s="1"/>
  <c r="AJ53" s="1"/>
  <c r="AL53" s="1"/>
  <c r="AF69"/>
  <c r="AF70" s="1"/>
  <c r="AF71" s="1"/>
  <c r="AB69"/>
  <c r="AB70"/>
  <c r="AB71" s="1"/>
  <c r="X69"/>
  <c r="X70" s="1"/>
  <c r="X71" s="1"/>
  <c r="X72" l="1"/>
  <c r="Z72" s="1"/>
  <c r="AB72" s="1"/>
  <c r="AD72" s="1"/>
  <c r="AF72" s="1"/>
  <c r="AH72" s="1"/>
  <c r="AJ72" s="1"/>
  <c r="AL72" s="1"/>
</calcChain>
</file>

<file path=xl/sharedStrings.xml><?xml version="1.0" encoding="utf-8"?>
<sst xmlns="http://schemas.openxmlformats.org/spreadsheetml/2006/main" count="182" uniqueCount="107">
  <si>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</si>
  <si>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</si>
  <si>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</si>
  <si>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</si>
  <si>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</si>
  <si>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</si>
  <si>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</si>
  <si>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</si>
  <si>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</si>
  <si>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</si>
  <si>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</si>
  <si>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</si>
  <si>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</si>
  <si>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</si>
  <si>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</si>
  <si>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</si>
  <si>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</si>
  <si>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</si>
  <si>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</si>
  <si>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r>
      <t>Зауваження після критичного контролю</t>
    </r>
    <r>
      <rPr>
        <b/>
        <sz val="10"/>
        <rFont val="Times New Roman"/>
        <family val="1"/>
        <charset val="204"/>
      </rPr>
      <t>_________________________________________________________________________________________________</t>
    </r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</si>
  <si>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</si>
  <si>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</si>
  <si>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</si>
  <si>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                   </t>
    </r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</si>
  <si>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   </t>
    </r>
    <r>
      <rPr>
        <b/>
        <i/>
        <u/>
        <sz val="12"/>
        <rFont val="Times New Roman"/>
        <family val="1"/>
        <charset val="204"/>
      </rPr>
      <t xml:space="preserve">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</si>
  <si>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</si>
  <si>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                </t>
    </r>
  </si>
  <si>
    <t xml:space="preserve">Підпис </t>
  </si>
  <si>
    <t>(П.І.Б.)</t>
  </si>
  <si>
    <r>
      <t>Розріз №</t>
    </r>
    <r>
      <rPr>
        <b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</si>
  <si>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повітря,  °С</t>
  </si>
  <si>
    <t>Вологість у відсотках від маси абсолютно сухого ґрунту та запаси вологи в ґрунті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</si>
  <si>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    </t>
    </r>
  </si>
  <si>
    <r>
      <t xml:space="preserve">Рік визначення агрогідрологічних властивостей ґрунту  </t>
    </r>
    <r>
      <rPr>
        <b/>
        <i/>
        <u/>
        <sz val="11"/>
        <rFont val="Times New Roman"/>
        <family val="1"/>
        <charset val="204"/>
      </rPr>
      <t xml:space="preserve"> </t>
    </r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</si>
  <si>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</si>
  <si>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</si>
  <si>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</si>
  <si>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</si>
  <si>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 </t>
    </r>
  </si>
  <si>
    <t>І повторність</t>
  </si>
  <si>
    <t>Вага (г)</t>
  </si>
  <si>
    <t>ІІ повторність</t>
  </si>
  <si>
    <t>ІІІ повторність</t>
  </si>
  <si>
    <t>IV повторність</t>
  </si>
  <si>
    <t>вологого грунту</t>
  </si>
  <si>
    <t xml:space="preserve">сухого грунту </t>
  </si>
  <si>
    <t>УКРАЇНСЬКИЙ ГІДРОМЕТЕОРОЛОГІЧНИЙ ЦЕНТР</t>
  </si>
  <si>
    <t>Дата ( число,</t>
  </si>
  <si>
    <t>Світязь</t>
  </si>
  <si>
    <t>Волинська</t>
  </si>
  <si>
    <t>Картопля</t>
  </si>
  <si>
    <t>2 п</t>
  </si>
  <si>
    <t>Носуліч</t>
  </si>
  <si>
    <t>Вільнер Р. П.</t>
  </si>
  <si>
    <t>Вільнер</t>
  </si>
  <si>
    <t>Носуліч С В.</t>
  </si>
  <si>
    <t>16,2</t>
  </si>
  <si>
    <t>15,9</t>
  </si>
  <si>
    <t>15,2</t>
  </si>
  <si>
    <t>17,6</t>
  </si>
  <si>
    <t>4,1</t>
  </si>
  <si>
    <t>19,3</t>
  </si>
  <si>
    <t>15,8</t>
  </si>
  <si>
    <t>13,8</t>
  </si>
  <si>
    <t>14,1</t>
  </si>
  <si>
    <t>13,5</t>
  </si>
  <si>
    <t>13,3</t>
  </si>
  <si>
    <t>1,0</t>
  </si>
  <si>
    <t>15,7</t>
  </si>
  <si>
    <t>25,3</t>
  </si>
  <si>
    <t>8,2</t>
  </si>
  <si>
    <t>13,1</t>
  </si>
  <si>
    <t>3,4</t>
  </si>
  <si>
    <t>15,3</t>
  </si>
  <si>
    <t>57,7</t>
  </si>
  <si>
    <t>14,6</t>
  </si>
  <si>
    <t>16,5</t>
  </si>
  <si>
    <t>20,2</t>
  </si>
  <si>
    <t>0,8</t>
  </si>
  <si>
    <t>1,8</t>
  </si>
  <si>
    <t>5,6</t>
  </si>
  <si>
    <t>2,9</t>
  </si>
  <si>
    <t>7,6</t>
  </si>
  <si>
    <t>0,4</t>
  </si>
  <si>
    <t>10,5</t>
  </si>
  <si>
    <t>17,9</t>
  </si>
  <si>
    <t>19,2</t>
  </si>
  <si>
    <t>12,1</t>
  </si>
  <si>
    <t>12,9</t>
  </si>
  <si>
    <t>14,5</t>
  </si>
  <si>
    <t>12,5</t>
  </si>
  <si>
    <t>13,0</t>
  </si>
  <si>
    <t>12,8</t>
  </si>
  <si>
    <t>15,5</t>
  </si>
  <si>
    <t>12,0</t>
  </si>
  <si>
    <t>11,1</t>
  </si>
  <si>
    <t>5,4</t>
  </si>
  <si>
    <t>1,1</t>
  </si>
  <si>
    <t>13,4</t>
  </si>
  <si>
    <t>35,3</t>
  </si>
  <si>
    <t>Примітка: Під посів</t>
  </si>
  <si>
    <t>Примітка: Фаза - Сівба на ділянці.</t>
  </si>
  <si>
    <t>Примітка: Фаза - Сходи.</t>
  </si>
  <si>
    <t>Озима пшениця</t>
  </si>
  <si>
    <t>16,3</t>
  </si>
  <si>
    <t>19,7</t>
  </si>
  <si>
    <t>Дерновий глибокий глейовий піщаний</t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</si>
</sst>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0"/>
      <name val="Times New Roman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14" fillId="0" borderId="0" xfId="0" applyFont="1"/>
    <xf numFmtId="0" fontId="14" fillId="0" borderId="0" xfId="0" applyFont="1" applyBorder="1"/>
    <xf numFmtId="0" fontId="1" fillId="0" borderId="0" xfId="0" applyFont="1" applyBorder="1" applyAlignment="1" applyProtection="1">
      <protection locked="0"/>
    </xf>
    <xf numFmtId="0" fontId="1" fillId="0" borderId="1" xfId="0" applyFont="1" applyBorder="1" applyAlignment="1" applyProtection="1">
      <protection locked="0"/>
    </xf>
    <xf numFmtId="0" fontId="6" fillId="0" borderId="0" xfId="0" applyFont="1" applyBorder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14" fillId="0" borderId="1" xfId="0" applyFont="1" applyBorder="1" applyProtection="1">
      <protection locked="0"/>
    </xf>
    <xf numFmtId="0" fontId="8" fillId="0" borderId="1" xfId="0" applyFont="1" applyBorder="1" applyAlignment="1" applyProtection="1">
      <protection locked="0"/>
    </xf>
    <xf numFmtId="0" fontId="8" fillId="0" borderId="0" xfId="0" applyFont="1" applyAlignment="1" applyProtection="1">
      <protection locked="0"/>
    </xf>
    <xf numFmtId="0" fontId="4" fillId="0" borderId="2" xfId="0" applyFont="1" applyBorder="1" applyProtection="1">
      <protection locked="0"/>
    </xf>
    <xf numFmtId="0" fontId="4" fillId="0" borderId="3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4" fillId="0" borderId="5" xfId="0" applyFont="1" applyBorder="1" applyProtection="1">
      <protection locked="0"/>
    </xf>
    <xf numFmtId="0" fontId="14" fillId="0" borderId="0" xfId="0" applyFont="1" applyAlignment="1" applyProtection="1">
      <protection locked="0"/>
    </xf>
    <xf numFmtId="0" fontId="14" fillId="0" borderId="5" xfId="0" applyFont="1" applyBorder="1" applyAlignment="1" applyProtection="1">
      <protection locked="0"/>
    </xf>
    <xf numFmtId="0" fontId="14" fillId="0" borderId="0" xfId="0" applyFont="1" applyBorder="1" applyAlignment="1" applyProtection="1">
      <protection locked="0"/>
    </xf>
    <xf numFmtId="0" fontId="8" fillId="0" borderId="5" xfId="0" applyFont="1" applyBorder="1" applyAlignment="1" applyProtection="1">
      <protection locked="0"/>
    </xf>
    <xf numFmtId="0" fontId="1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4" fillId="0" borderId="6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4" fillId="0" borderId="5" xfId="0" applyFont="1" applyBorder="1" applyProtection="1">
      <protection locked="0"/>
    </xf>
    <xf numFmtId="0" fontId="14" fillId="0" borderId="0" xfId="0" applyFont="1" applyBorder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0" fontId="8" fillId="0" borderId="0" xfId="0" applyFont="1" applyBorder="1" applyAlignment="1" applyProtection="1">
      <protection locked="0"/>
    </xf>
    <xf numFmtId="0" fontId="14" fillId="0" borderId="7" xfId="0" applyFont="1" applyBorder="1" applyAlignment="1" applyProtection="1">
      <protection locked="0"/>
    </xf>
    <xf numFmtId="0" fontId="14" fillId="0" borderId="8" xfId="0" applyFont="1" applyBorder="1" applyProtection="1">
      <protection locked="0"/>
    </xf>
    <xf numFmtId="0" fontId="14" fillId="0" borderId="9" xfId="0" applyFont="1" applyBorder="1" applyProtection="1">
      <protection locked="0"/>
    </xf>
    <xf numFmtId="0" fontId="14" fillId="0" borderId="10" xfId="0" applyFont="1" applyBorder="1" applyProtection="1">
      <protection locked="0"/>
    </xf>
    <xf numFmtId="0" fontId="14" fillId="0" borderId="7" xfId="0" applyFont="1" applyBorder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protection locked="0"/>
    </xf>
    <xf numFmtId="0" fontId="1" fillId="0" borderId="3" xfId="0" applyFont="1" applyBorder="1" applyAlignment="1" applyProtection="1">
      <protection locked="0"/>
    </xf>
    <xf numFmtId="0" fontId="1" fillId="0" borderId="12" xfId="0" applyFont="1" applyBorder="1" applyAlignment="1" applyProtection="1">
      <protection locked="0"/>
    </xf>
    <xf numFmtId="0" fontId="14" fillId="0" borderId="10" xfId="0" applyFont="1" applyBorder="1" applyAlignment="1" applyProtection="1">
      <alignment horizontal="center"/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Alignment="1" applyProtection="1">
      <protection locked="0"/>
    </xf>
    <xf numFmtId="0" fontId="1" fillId="0" borderId="7" xfId="0" applyFont="1" applyBorder="1" applyAlignment="1" applyProtection="1">
      <protection locked="0"/>
    </xf>
    <xf numFmtId="0" fontId="1" fillId="0" borderId="8" xfId="0" applyFont="1" applyBorder="1" applyAlignment="1" applyProtection="1">
      <protection locked="0"/>
    </xf>
    <xf numFmtId="0" fontId="14" fillId="0" borderId="13" xfId="0" applyFont="1" applyBorder="1" applyProtection="1">
      <protection locked="0"/>
    </xf>
    <xf numFmtId="0" fontId="1" fillId="0" borderId="1" xfId="0" applyFont="1" applyFill="1" applyBorder="1" applyAlignment="1" applyProtection="1">
      <protection locked="0"/>
    </xf>
    <xf numFmtId="0" fontId="6" fillId="0" borderId="1" xfId="0" applyFont="1" applyFill="1" applyBorder="1" applyAlignment="1" applyProtection="1">
      <protection locked="0"/>
    </xf>
    <xf numFmtId="0" fontId="8" fillId="0" borderId="1" xfId="0" applyFont="1" applyFill="1" applyBorder="1" applyAlignment="1" applyProtection="1">
      <protection locked="0"/>
    </xf>
    <xf numFmtId="0" fontId="14" fillId="0" borderId="1" xfId="0" applyFont="1" applyFill="1" applyBorder="1" applyProtection="1">
      <protection locked="0"/>
    </xf>
    <xf numFmtId="49" fontId="14" fillId="0" borderId="2" xfId="0" applyNumberFormat="1" applyFont="1" applyFill="1" applyBorder="1" applyAlignment="1" applyProtection="1">
      <alignment horizontal="center"/>
      <protection locked="0"/>
    </xf>
    <xf numFmtId="49" fontId="14" fillId="0" borderId="4" xfId="0" applyNumberFormat="1" applyFont="1" applyFill="1" applyBorder="1" applyAlignment="1" applyProtection="1">
      <alignment horizontal="center"/>
      <protection locked="0"/>
    </xf>
    <xf numFmtId="49" fontId="14" fillId="0" borderId="11" xfId="0" applyNumberFormat="1" applyFont="1" applyFill="1" applyBorder="1" applyAlignment="1" applyProtection="1">
      <alignment horizontal="center"/>
      <protection locked="0"/>
    </xf>
    <xf numFmtId="49" fontId="14" fillId="0" borderId="12" xfId="0" applyNumberFormat="1" applyFont="1" applyFill="1" applyBorder="1" applyAlignment="1" applyProtection="1">
      <alignment horizontal="center"/>
      <protection locked="0"/>
    </xf>
    <xf numFmtId="49" fontId="14" fillId="0" borderId="7" xfId="0" applyNumberFormat="1" applyFont="1" applyFill="1" applyBorder="1" applyAlignment="1" applyProtection="1">
      <alignment horizontal="center"/>
      <protection locked="0"/>
    </xf>
    <xf numFmtId="49" fontId="14" fillId="0" borderId="8" xfId="0" applyNumberFormat="1" applyFont="1" applyFill="1" applyBorder="1" applyAlignment="1" applyProtection="1">
      <alignment horizontal="center"/>
      <protection locked="0"/>
    </xf>
    <xf numFmtId="49" fontId="1" fillId="0" borderId="11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1" fillId="0" borderId="8" xfId="0" applyNumberFormat="1" applyFont="1" applyFill="1" applyBorder="1" applyAlignment="1" applyProtection="1">
      <alignment horizontal="center"/>
      <protection locked="0"/>
    </xf>
    <xf numFmtId="49" fontId="1" fillId="0" borderId="2" xfId="0" applyNumberFormat="1" applyFont="1" applyFill="1" applyBorder="1" applyAlignment="1" applyProtection="1">
      <alignment horizontal="center"/>
      <protection locked="0"/>
    </xf>
    <xf numFmtId="49" fontId="1" fillId="0" borderId="4" xfId="0" applyNumberFormat="1" applyFont="1" applyFill="1" applyBorder="1" applyAlignment="1" applyProtection="1">
      <alignment horizontal="center"/>
      <protection locked="0"/>
    </xf>
    <xf numFmtId="0" fontId="9" fillId="0" borderId="14" xfId="0" applyFont="1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15" xfId="0" applyFont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11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12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12" xfId="0" applyFont="1" applyBorder="1" applyAlignment="1" applyProtection="1">
      <alignment horizontal="center"/>
      <protection locked="0"/>
    </xf>
    <xf numFmtId="0" fontId="6" fillId="0" borderId="14" xfId="0" applyFont="1" applyBorder="1" applyAlignment="1" applyProtection="1">
      <alignment horizontal="center"/>
      <protection locked="0"/>
    </xf>
    <xf numFmtId="0" fontId="7" fillId="0" borderId="6" xfId="0" applyFont="1" applyBorder="1" applyAlignment="1" applyProtection="1">
      <alignment horizontal="center"/>
      <protection locked="0"/>
    </xf>
    <xf numFmtId="0" fontId="7" fillId="0" borderId="15" xfId="0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12" fillId="0" borderId="20" xfId="0" applyFont="1" applyBorder="1" applyAlignment="1" applyProtection="1">
      <alignment horizontal="center"/>
      <protection locked="0"/>
    </xf>
    <xf numFmtId="0" fontId="12" fillId="0" borderId="14" xfId="0" applyFont="1" applyBorder="1" applyAlignment="1" applyProtection="1">
      <alignment horizontal="center"/>
      <protection locked="0"/>
    </xf>
    <xf numFmtId="0" fontId="12" fillId="0" borderId="15" xfId="0" applyFont="1" applyBorder="1" applyAlignment="1" applyProtection="1">
      <alignment horizontal="center"/>
      <protection locked="0"/>
    </xf>
    <xf numFmtId="2" fontId="12" fillId="0" borderId="14" xfId="0" applyNumberFormat="1" applyFont="1" applyBorder="1" applyAlignment="1" applyProtection="1">
      <alignment horizontal="center"/>
      <protection locked="0"/>
    </xf>
    <xf numFmtId="2" fontId="12" fillId="0" borderId="15" xfId="0" applyNumberFormat="1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0" fontId="12" fillId="0" borderId="17" xfId="0" applyFont="1" applyBorder="1" applyAlignment="1" applyProtection="1">
      <alignment horizontal="center"/>
      <protection locked="0"/>
    </xf>
    <xf numFmtId="0" fontId="12" fillId="0" borderId="19" xfId="0" applyFont="1" applyBorder="1" applyAlignment="1" applyProtection="1">
      <alignment horizontal="center"/>
      <protection locked="0"/>
    </xf>
    <xf numFmtId="0" fontId="15" fillId="0" borderId="21" xfId="0" applyFont="1" applyBorder="1" applyAlignment="1" applyProtection="1">
      <alignment horizontal="center"/>
      <protection locked="0"/>
    </xf>
    <xf numFmtId="0" fontId="15" fillId="0" borderId="22" xfId="0" applyFont="1" applyBorder="1" applyAlignment="1" applyProtection="1">
      <alignment horizontal="center"/>
      <protection locked="0"/>
    </xf>
    <xf numFmtId="0" fontId="15" fillId="0" borderId="23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2" fillId="0" borderId="7" xfId="0" applyFont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12" fillId="0" borderId="24" xfId="0" applyFont="1" applyBorder="1" applyAlignment="1" applyProtection="1">
      <alignment horizontal="center"/>
      <protection locked="0"/>
    </xf>
    <xf numFmtId="0" fontId="12" fillId="0" borderId="22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15" fillId="0" borderId="16" xfId="0" applyFont="1" applyBorder="1" applyAlignment="1" applyProtection="1">
      <alignment horizontal="center"/>
      <protection locked="0"/>
    </xf>
    <xf numFmtId="0" fontId="15" fillId="0" borderId="17" xfId="0" applyFont="1" applyBorder="1" applyAlignment="1" applyProtection="1">
      <alignment horizontal="center"/>
      <protection locked="0"/>
    </xf>
    <xf numFmtId="0" fontId="15" fillId="0" borderId="18" xfId="0" applyFont="1" applyBorder="1" applyAlignment="1" applyProtection="1">
      <alignment horizontal="center"/>
      <protection locked="0"/>
    </xf>
    <xf numFmtId="0" fontId="17" fillId="0" borderId="24" xfId="0" applyFont="1" applyBorder="1" applyAlignment="1" applyProtection="1">
      <alignment horizontal="center"/>
      <protection locked="0"/>
    </xf>
    <xf numFmtId="0" fontId="17" fillId="0" borderId="22" xfId="0" applyFont="1" applyBorder="1" applyAlignment="1" applyProtection="1">
      <alignment horizontal="center"/>
      <protection locked="0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3" xfId="0" applyFont="1" applyBorder="1" applyAlignment="1" applyProtection="1">
      <alignment horizontal="center" vertical="center"/>
      <protection locked="0"/>
    </xf>
    <xf numFmtId="0" fontId="14" fillId="0" borderId="12" xfId="0" applyFont="1" applyBorder="1" applyAlignment="1" applyProtection="1">
      <alignment horizontal="center" vertical="center"/>
      <protection locked="0"/>
    </xf>
    <xf numFmtId="0" fontId="14" fillId="0" borderId="7" xfId="0" applyFont="1" applyBorder="1" applyAlignment="1" applyProtection="1">
      <alignment horizontal="center" vertical="center"/>
      <protection locked="0"/>
    </xf>
    <xf numFmtId="0" fontId="14" fillId="0" borderId="5" xfId="0" applyFont="1" applyBorder="1" applyAlignment="1" applyProtection="1">
      <alignment horizontal="center" vertical="center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2" fillId="0" borderId="23" xfId="0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7" fillId="0" borderId="23" xfId="0" applyFont="1" applyBorder="1" applyAlignment="1" applyProtection="1">
      <alignment horizontal="center"/>
      <protection locked="0"/>
    </xf>
    <xf numFmtId="164" fontId="8" fillId="2" borderId="14" xfId="0" applyNumberFormat="1" applyFont="1" applyFill="1" applyBorder="1" applyAlignment="1">
      <alignment horizontal="center"/>
    </xf>
    <xf numFmtId="164" fontId="8" fillId="2" borderId="15" xfId="0" applyNumberFormat="1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 vertical="center" textRotation="90"/>
      <protection locked="0"/>
    </xf>
    <xf numFmtId="0" fontId="1" fillId="0" borderId="12" xfId="0" applyFont="1" applyBorder="1" applyAlignment="1" applyProtection="1">
      <alignment horizontal="center" vertical="center" textRotation="90"/>
      <protection locked="0"/>
    </xf>
    <xf numFmtId="0" fontId="1" fillId="0" borderId="9" xfId="0" applyFont="1" applyBorder="1" applyAlignment="1" applyProtection="1">
      <alignment horizontal="center" vertical="center" textRotation="90"/>
      <protection locked="0"/>
    </xf>
    <xf numFmtId="0" fontId="1" fillId="0" borderId="10" xfId="0" applyFont="1" applyBorder="1" applyAlignment="1" applyProtection="1">
      <alignment horizontal="center" vertical="center" textRotation="90"/>
      <protection locked="0"/>
    </xf>
    <xf numFmtId="0" fontId="1" fillId="0" borderId="7" xfId="0" applyFont="1" applyBorder="1" applyAlignment="1" applyProtection="1">
      <alignment horizontal="center" vertical="center" textRotation="90"/>
      <protection locked="0"/>
    </xf>
    <xf numFmtId="0" fontId="1" fillId="0" borderId="8" xfId="0" applyFont="1" applyBorder="1" applyAlignment="1" applyProtection="1">
      <alignment horizontal="center" vertical="center" textRotation="90"/>
      <protection locked="0"/>
    </xf>
    <xf numFmtId="164" fontId="18" fillId="2" borderId="14" xfId="0" applyNumberFormat="1" applyFont="1" applyFill="1" applyBorder="1" applyAlignment="1">
      <alignment horizontal="center"/>
    </xf>
    <xf numFmtId="164" fontId="18" fillId="2" borderId="15" xfId="0" applyNumberFormat="1" applyFont="1" applyFill="1" applyBorder="1" applyAlignment="1">
      <alignment horizontal="center"/>
    </xf>
    <xf numFmtId="1" fontId="18" fillId="2" borderId="14" xfId="0" applyNumberFormat="1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1" fontId="18" fillId="2" borderId="15" xfId="0" applyNumberFormat="1" applyFont="1" applyFill="1" applyBorder="1" applyAlignment="1">
      <alignment horizontal="center"/>
    </xf>
    <xf numFmtId="0" fontId="14" fillId="0" borderId="6" xfId="0" applyFont="1" applyBorder="1" applyAlignment="1" applyProtection="1">
      <alignment horizontal="center"/>
      <protection locked="0"/>
    </xf>
    <xf numFmtId="0" fontId="14" fillId="0" borderId="15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14" fontId="12" fillId="0" borderId="11" xfId="0" applyNumberFormat="1" applyFont="1" applyFill="1" applyBorder="1" applyAlignment="1" applyProtection="1">
      <alignment horizontal="center"/>
      <protection locked="0"/>
    </xf>
    <xf numFmtId="14" fontId="12" fillId="0" borderId="3" xfId="0" applyNumberFormat="1" applyFont="1" applyFill="1" applyBorder="1" applyAlignment="1" applyProtection="1">
      <alignment horizontal="center"/>
      <protection locked="0"/>
    </xf>
    <xf numFmtId="14" fontId="12" fillId="0" borderId="12" xfId="0" applyNumberFormat="1" applyFont="1" applyFill="1" applyBorder="1" applyAlignment="1" applyProtection="1">
      <alignment horizontal="center"/>
      <protection locked="0"/>
    </xf>
    <xf numFmtId="14" fontId="12" fillId="0" borderId="7" xfId="0" applyNumberFormat="1" applyFont="1" applyFill="1" applyBorder="1" applyAlignment="1" applyProtection="1">
      <alignment horizontal="center"/>
      <protection locked="0"/>
    </xf>
    <xf numFmtId="14" fontId="12" fillId="0" borderId="5" xfId="0" applyNumberFormat="1" applyFont="1" applyFill="1" applyBorder="1" applyAlignment="1" applyProtection="1">
      <alignment horizontal="center"/>
      <protection locked="0"/>
    </xf>
    <xf numFmtId="14" fontId="12" fillId="0" borderId="8" xfId="0" applyNumberFormat="1" applyFont="1" applyFill="1" applyBorder="1" applyAlignment="1" applyProtection="1">
      <alignment horizontal="center"/>
      <protection locked="0"/>
    </xf>
    <xf numFmtId="1" fontId="18" fillId="2" borderId="11" xfId="0" applyNumberFormat="1" applyFont="1" applyFill="1" applyBorder="1" applyAlignment="1">
      <alignment horizontal="center"/>
    </xf>
    <xf numFmtId="1" fontId="18" fillId="2" borderId="12" xfId="0" applyNumberFormat="1" applyFont="1" applyFill="1" applyBorder="1" applyAlignment="1">
      <alignment horizontal="center"/>
    </xf>
    <xf numFmtId="1" fontId="18" fillId="2" borderId="7" xfId="0" applyNumberFormat="1" applyFont="1" applyFill="1" applyBorder="1" applyAlignment="1">
      <alignment horizontal="center"/>
    </xf>
    <xf numFmtId="1" fontId="18" fillId="2" borderId="8" xfId="0" applyNumberFormat="1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center"/>
      <protection locked="0"/>
    </xf>
    <xf numFmtId="0" fontId="14" fillId="0" borderId="10" xfId="0" applyFont="1" applyBorder="1" applyAlignment="1" applyProtection="1">
      <alignment horizontal="center"/>
      <protection locked="0"/>
    </xf>
    <xf numFmtId="0" fontId="18" fillId="2" borderId="12" xfId="0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" fillId="0" borderId="0" xfId="0" applyFont="1" applyBorder="1" applyAlignment="1" applyProtection="1">
      <alignment horizontal="left"/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2" xfId="0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86"/>
  <sheetViews>
    <sheetView tabSelected="1" showWhiteSpace="0" topLeftCell="A4" zoomScaleNormal="100" workbookViewId="0">
      <selection activeCell="C10" sqref="C10"/>
    </sheetView>
  </sheetViews>
  <sheetFormatPr defaultRowHeight="12.75"/>
  <cols>
    <col min="1" max="2" width="5.33203125" style="1" customWidth="1"/>
    <col min="3" max="39" width="4.33203125" style="1" customWidth="1"/>
    <col min="40" max="16384" width="9.33203125" style="1"/>
  </cols>
  <sheetData>
    <row r="1" spans="1:39" ht="17.25" customHeight="1" thickBo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60" t="s">
        <v>20</v>
      </c>
      <c r="AH1" s="61"/>
      <c r="AI1" s="61"/>
      <c r="AJ1" s="62"/>
      <c r="AK1" s="19"/>
      <c r="AL1" s="19"/>
      <c r="AM1" s="19"/>
    </row>
    <row r="2" spans="1:39" ht="18.75">
      <c r="A2" s="63" t="s">
        <v>46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</row>
    <row r="3" spans="1:39" ht="5.2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</row>
    <row r="4" spans="1:39" ht="20.25">
      <c r="A4" s="64" t="s">
        <v>31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spans="1:39" ht="6.75" customHeight="1">
      <c r="A5" s="19"/>
      <c r="B5" s="19"/>
      <c r="C5" s="19"/>
      <c r="D5" s="19"/>
      <c r="E5" s="19"/>
      <c r="F5" s="19"/>
      <c r="G5" s="24"/>
      <c r="H5" s="24"/>
      <c r="I5" s="24"/>
      <c r="J5" s="24"/>
      <c r="K5" s="24"/>
      <c r="L5" s="24"/>
      <c r="M5" s="24"/>
      <c r="N5" s="24"/>
      <c r="O5" s="24"/>
      <c r="P5" s="24"/>
      <c r="Q5" s="19"/>
      <c r="R5" s="19"/>
      <c r="S5" s="19"/>
      <c r="T5" s="19"/>
      <c r="U5" s="19"/>
      <c r="V5" s="19"/>
      <c r="W5" s="19"/>
      <c r="X5" s="19"/>
      <c r="Y5" s="19"/>
      <c r="Z5" s="19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</row>
    <row r="6" spans="1:39" ht="15.75">
      <c r="A6" s="19"/>
      <c r="B6" s="19"/>
      <c r="C6" s="19"/>
      <c r="D6" s="5" t="s">
        <v>24</v>
      </c>
      <c r="E6" s="3"/>
      <c r="F6" s="3"/>
      <c r="G6" s="4"/>
      <c r="H6" s="44" t="s">
        <v>48</v>
      </c>
      <c r="I6" s="4"/>
      <c r="J6" s="4"/>
      <c r="K6" s="4"/>
      <c r="L6" s="4"/>
      <c r="M6" s="4"/>
      <c r="N6" s="4"/>
      <c r="O6" s="4"/>
      <c r="P6" s="4"/>
      <c r="Q6" s="3"/>
      <c r="R6" s="3"/>
      <c r="S6" s="19"/>
      <c r="T6" s="5" t="s">
        <v>23</v>
      </c>
      <c r="U6" s="5"/>
      <c r="V6" s="5"/>
      <c r="W6" s="5"/>
      <c r="X6" s="5"/>
      <c r="Y6" s="5"/>
      <c r="Z6" s="5"/>
      <c r="AA6" s="45" t="s">
        <v>49</v>
      </c>
      <c r="AB6" s="6"/>
      <c r="AC6" s="6"/>
      <c r="AD6" s="6"/>
      <c r="AE6" s="6"/>
      <c r="AF6" s="6"/>
      <c r="AG6" s="7"/>
      <c r="AH6" s="7"/>
      <c r="AI6" s="7"/>
      <c r="AJ6" s="7"/>
      <c r="AK6" s="7"/>
      <c r="AL6" s="7"/>
      <c r="AM6" s="7"/>
    </row>
    <row r="7" spans="1:39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</row>
    <row r="8" spans="1:39" ht="15">
      <c r="A8" s="9" t="s">
        <v>25</v>
      </c>
      <c r="B8" s="9"/>
      <c r="C8" s="8"/>
      <c r="D8" s="46" t="s">
        <v>103</v>
      </c>
      <c r="E8" s="8"/>
      <c r="F8" s="8"/>
      <c r="G8" s="8"/>
      <c r="H8" s="8"/>
      <c r="I8" s="8"/>
      <c r="J8" s="9"/>
      <c r="K8" s="9" t="s">
        <v>38</v>
      </c>
      <c r="L8" s="9"/>
      <c r="M8" s="8"/>
      <c r="N8" s="8"/>
      <c r="O8" s="46">
        <v>8</v>
      </c>
      <c r="P8" s="8"/>
      <c r="Q8" s="9"/>
      <c r="R8" s="9"/>
      <c r="S8" s="9"/>
      <c r="T8" s="9"/>
      <c r="U8" s="9"/>
      <c r="V8" s="9"/>
      <c r="W8" s="9"/>
      <c r="X8" s="9" t="s">
        <v>26</v>
      </c>
      <c r="Y8" s="9"/>
      <c r="Z8" s="9"/>
      <c r="AA8" s="9"/>
      <c r="AB8" s="8"/>
      <c r="AC8" s="46" t="s">
        <v>50</v>
      </c>
      <c r="AD8" s="8"/>
      <c r="AE8" s="8"/>
      <c r="AF8" s="8"/>
      <c r="AG8" s="8"/>
      <c r="AH8" s="8"/>
      <c r="AI8" s="8"/>
      <c r="AJ8" s="8"/>
      <c r="AK8" s="8"/>
      <c r="AL8" s="8"/>
      <c r="AM8" s="9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9" t="s">
        <v>32</v>
      </c>
      <c r="B10" s="9"/>
      <c r="C10" s="46" t="s">
        <v>106</v>
      </c>
      <c r="D10" s="8"/>
      <c r="E10" s="8"/>
      <c r="F10" s="8"/>
      <c r="G10" s="8"/>
      <c r="H10" s="8"/>
      <c r="I10" s="8"/>
      <c r="J10" s="8"/>
      <c r="K10" s="8"/>
      <c r="L10" s="27"/>
      <c r="M10" s="27"/>
      <c r="N10" s="27"/>
      <c r="O10" s="65" t="s">
        <v>29</v>
      </c>
      <c r="P10" s="65"/>
      <c r="Q10" s="65"/>
      <c r="R10" s="47" t="s">
        <v>51</v>
      </c>
      <c r="S10" s="7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7">
        <v>19</v>
      </c>
      <c r="AK10" s="47">
        <v>61</v>
      </c>
      <c r="AL10" s="7"/>
      <c r="AM10" s="9"/>
    </row>
    <row r="11" spans="1:39" ht="13.5" thickBo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</row>
    <row r="12" spans="1:39" ht="16.5" thickBot="1">
      <c r="A12" s="66" t="s">
        <v>47</v>
      </c>
      <c r="B12" s="67"/>
      <c r="C12" s="68"/>
      <c r="D12" s="69" t="s">
        <v>18</v>
      </c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1"/>
      <c r="T12" s="72" t="s">
        <v>36</v>
      </c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4"/>
    </row>
    <row r="13" spans="1:39" ht="15" thickBot="1">
      <c r="A13" s="91" t="s">
        <v>37</v>
      </c>
      <c r="B13" s="92"/>
      <c r="C13" s="93"/>
      <c r="D13" s="28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9"/>
      <c r="T13" s="77">
        <v>10</v>
      </c>
      <c r="U13" s="78"/>
      <c r="V13" s="77">
        <v>20</v>
      </c>
      <c r="W13" s="78"/>
      <c r="X13" s="77">
        <v>30</v>
      </c>
      <c r="Y13" s="78"/>
      <c r="Z13" s="77">
        <v>40</v>
      </c>
      <c r="AA13" s="78"/>
      <c r="AB13" s="77">
        <v>50</v>
      </c>
      <c r="AC13" s="78"/>
      <c r="AD13" s="77">
        <v>60</v>
      </c>
      <c r="AE13" s="78"/>
      <c r="AF13" s="77">
        <v>70</v>
      </c>
      <c r="AG13" s="78"/>
      <c r="AH13" s="77">
        <v>80</v>
      </c>
      <c r="AI13" s="78"/>
      <c r="AJ13" s="77">
        <v>90</v>
      </c>
      <c r="AK13" s="78"/>
      <c r="AL13" s="77">
        <v>100</v>
      </c>
      <c r="AM13" s="78"/>
    </row>
    <row r="14" spans="1:39" ht="13.5" thickBot="1">
      <c r="A14" s="75">
        <v>1</v>
      </c>
      <c r="B14" s="79"/>
      <c r="C14" s="76"/>
      <c r="D14" s="75">
        <v>2</v>
      </c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6"/>
      <c r="T14" s="105">
        <v>3</v>
      </c>
      <c r="U14" s="106"/>
      <c r="V14" s="79">
        <v>4</v>
      </c>
      <c r="W14" s="79"/>
      <c r="X14" s="75">
        <v>5</v>
      </c>
      <c r="Y14" s="76"/>
      <c r="Z14" s="75">
        <v>6</v>
      </c>
      <c r="AA14" s="76"/>
      <c r="AB14" s="75">
        <v>7</v>
      </c>
      <c r="AC14" s="76"/>
      <c r="AD14" s="79">
        <v>8</v>
      </c>
      <c r="AE14" s="79"/>
      <c r="AF14" s="75">
        <v>9</v>
      </c>
      <c r="AG14" s="76"/>
      <c r="AH14" s="79">
        <v>10</v>
      </c>
      <c r="AI14" s="79"/>
      <c r="AJ14" s="75">
        <v>11</v>
      </c>
      <c r="AK14" s="76"/>
      <c r="AL14" s="79">
        <v>12</v>
      </c>
      <c r="AM14" s="76"/>
    </row>
    <row r="15" spans="1:39" ht="18" customHeight="1" thickBot="1">
      <c r="A15" s="30"/>
      <c r="B15" s="24"/>
      <c r="C15" s="31"/>
      <c r="D15" s="77" t="s">
        <v>34</v>
      </c>
      <c r="E15" s="97"/>
      <c r="F15" s="97"/>
      <c r="G15" s="97"/>
      <c r="H15" s="97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83">
        <v>1.27</v>
      </c>
      <c r="U15" s="84"/>
      <c r="V15" s="83">
        <v>1.37</v>
      </c>
      <c r="W15" s="84"/>
      <c r="X15" s="83"/>
      <c r="Y15" s="84"/>
      <c r="Z15" s="83"/>
      <c r="AA15" s="84"/>
      <c r="AB15" s="83"/>
      <c r="AC15" s="84"/>
      <c r="AD15" s="83"/>
      <c r="AE15" s="84"/>
      <c r="AF15" s="83"/>
      <c r="AG15" s="84"/>
      <c r="AH15" s="83"/>
      <c r="AI15" s="84"/>
      <c r="AJ15" s="83"/>
      <c r="AK15" s="84"/>
      <c r="AL15" s="83"/>
      <c r="AM15" s="84"/>
    </row>
    <row r="16" spans="1:39" ht="18" customHeight="1" thickBot="1">
      <c r="A16" s="30"/>
      <c r="B16" s="24"/>
      <c r="C16" s="31"/>
      <c r="D16" s="94" t="s">
        <v>1</v>
      </c>
      <c r="E16" s="95"/>
      <c r="F16" s="95"/>
      <c r="G16" s="95"/>
      <c r="H16" s="96"/>
      <c r="I16" s="77" t="s">
        <v>3</v>
      </c>
      <c r="J16" s="97"/>
      <c r="K16" s="97"/>
      <c r="L16" s="97"/>
      <c r="M16" s="97"/>
      <c r="N16" s="97"/>
      <c r="O16" s="97"/>
      <c r="P16" s="97"/>
      <c r="Q16" s="97"/>
      <c r="R16" s="97"/>
      <c r="S16" s="78"/>
      <c r="T16" s="101">
        <v>2</v>
      </c>
      <c r="U16" s="102"/>
      <c r="V16" s="81">
        <v>2</v>
      </c>
      <c r="W16" s="82"/>
      <c r="X16" s="81"/>
      <c r="Y16" s="82"/>
      <c r="Z16" s="81"/>
      <c r="AA16" s="82"/>
      <c r="AB16" s="81"/>
      <c r="AC16" s="82"/>
      <c r="AD16" s="81"/>
      <c r="AE16" s="82"/>
      <c r="AF16" s="81"/>
      <c r="AG16" s="82"/>
      <c r="AH16" s="81"/>
      <c r="AI16" s="82"/>
      <c r="AJ16" s="81"/>
      <c r="AK16" s="82"/>
      <c r="AL16" s="81"/>
      <c r="AM16" s="82"/>
    </row>
    <row r="17" spans="1:42" ht="18" customHeight="1" thickBot="1">
      <c r="A17" s="32"/>
      <c r="B17" s="23"/>
      <c r="C17" s="29"/>
      <c r="D17" s="98" t="s">
        <v>2</v>
      </c>
      <c r="E17" s="99"/>
      <c r="F17" s="99"/>
      <c r="G17" s="99"/>
      <c r="H17" s="100"/>
      <c r="I17" s="77" t="s">
        <v>4</v>
      </c>
      <c r="J17" s="97"/>
      <c r="K17" s="97"/>
      <c r="L17" s="97"/>
      <c r="M17" s="97"/>
      <c r="N17" s="97"/>
      <c r="O17" s="97"/>
      <c r="P17" s="97"/>
      <c r="Q17" s="97"/>
      <c r="R17" s="97"/>
      <c r="S17" s="78"/>
      <c r="T17" s="81"/>
      <c r="U17" s="82"/>
      <c r="V17" s="81"/>
      <c r="W17" s="82"/>
      <c r="X17" s="81"/>
      <c r="Y17" s="82"/>
      <c r="Z17" s="81"/>
      <c r="AA17" s="82"/>
      <c r="AB17" s="81"/>
      <c r="AC17" s="82"/>
      <c r="AD17" s="81"/>
      <c r="AE17" s="82"/>
      <c r="AF17" s="81"/>
      <c r="AG17" s="82"/>
      <c r="AH17" s="81"/>
      <c r="AI17" s="82"/>
      <c r="AJ17" s="81"/>
      <c r="AK17" s="82"/>
      <c r="AL17" s="81"/>
      <c r="AM17" s="82"/>
      <c r="AP17" s="2"/>
    </row>
    <row r="18" spans="1:42" ht="9.75" customHeight="1" thickBot="1">
      <c r="A18" s="24"/>
      <c r="B18" s="24"/>
      <c r="C18" s="24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P18" s="2"/>
    </row>
    <row r="19" spans="1:42" ht="16.5" customHeight="1">
      <c r="A19" s="24"/>
      <c r="B19" s="24"/>
      <c r="C19" s="24"/>
      <c r="D19" s="112" t="s">
        <v>39</v>
      </c>
      <c r="E19" s="113"/>
      <c r="F19" s="113"/>
      <c r="G19" s="113"/>
      <c r="H19" s="113"/>
      <c r="I19" s="114"/>
      <c r="J19" s="127" t="s">
        <v>40</v>
      </c>
      <c r="K19" s="128"/>
      <c r="L19" s="107" t="s">
        <v>44</v>
      </c>
      <c r="M19" s="108"/>
      <c r="N19" s="108"/>
      <c r="O19" s="108"/>
      <c r="P19" s="108"/>
      <c r="Q19" s="108"/>
      <c r="R19" s="108"/>
      <c r="S19" s="109"/>
      <c r="T19" s="85">
        <v>66.099999999999994</v>
      </c>
      <c r="U19" s="86"/>
      <c r="V19" s="86">
        <v>63.4</v>
      </c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119"/>
      <c r="AP19" s="2"/>
    </row>
    <row r="20" spans="1:42" ht="16.5" customHeight="1" thickBot="1">
      <c r="A20" s="24"/>
      <c r="B20" s="24"/>
      <c r="C20" s="24"/>
      <c r="D20" s="115"/>
      <c r="E20" s="116"/>
      <c r="F20" s="116"/>
      <c r="G20" s="116"/>
      <c r="H20" s="116"/>
      <c r="I20" s="117"/>
      <c r="J20" s="129"/>
      <c r="K20" s="130"/>
      <c r="L20" s="88" t="s">
        <v>45</v>
      </c>
      <c r="M20" s="89"/>
      <c r="N20" s="89"/>
      <c r="O20" s="89"/>
      <c r="P20" s="89"/>
      <c r="Q20" s="89"/>
      <c r="R20" s="89"/>
      <c r="S20" s="90"/>
      <c r="T20" s="103">
        <v>60.6</v>
      </c>
      <c r="U20" s="104"/>
      <c r="V20" s="104">
        <v>58.6</v>
      </c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18"/>
      <c r="AP20" s="2"/>
    </row>
    <row r="21" spans="1:42" ht="16.5" customHeight="1">
      <c r="A21" s="24"/>
      <c r="B21" s="24"/>
      <c r="C21" s="24"/>
      <c r="D21" s="112" t="s">
        <v>41</v>
      </c>
      <c r="E21" s="113"/>
      <c r="F21" s="113"/>
      <c r="G21" s="113"/>
      <c r="H21" s="113"/>
      <c r="I21" s="114"/>
      <c r="J21" s="129"/>
      <c r="K21" s="130"/>
      <c r="L21" s="107" t="s">
        <v>44</v>
      </c>
      <c r="M21" s="108"/>
      <c r="N21" s="108"/>
      <c r="O21" s="108"/>
      <c r="P21" s="108"/>
      <c r="Q21" s="108"/>
      <c r="R21" s="108"/>
      <c r="S21" s="109"/>
      <c r="T21" s="87">
        <v>64.5</v>
      </c>
      <c r="U21" s="80"/>
      <c r="V21" s="80">
        <v>59.9</v>
      </c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120"/>
      <c r="AP21" s="2"/>
    </row>
    <row r="22" spans="1:42" ht="16.5" customHeight="1" thickBot="1">
      <c r="A22" s="24"/>
      <c r="B22" s="24"/>
      <c r="C22" s="24"/>
      <c r="D22" s="115"/>
      <c r="E22" s="116"/>
      <c r="F22" s="116"/>
      <c r="G22" s="116"/>
      <c r="H22" s="116"/>
      <c r="I22" s="117"/>
      <c r="J22" s="129"/>
      <c r="K22" s="130"/>
      <c r="L22" s="88" t="s">
        <v>45</v>
      </c>
      <c r="M22" s="89"/>
      <c r="N22" s="89"/>
      <c r="O22" s="89"/>
      <c r="P22" s="89"/>
      <c r="Q22" s="89"/>
      <c r="R22" s="89"/>
      <c r="S22" s="90"/>
      <c r="T22" s="110">
        <v>59</v>
      </c>
      <c r="U22" s="111"/>
      <c r="V22" s="111">
        <v>55</v>
      </c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21"/>
      <c r="AP22" s="2"/>
    </row>
    <row r="23" spans="1:42" ht="16.5" customHeight="1">
      <c r="A23" s="24"/>
      <c r="B23" s="24"/>
      <c r="C23" s="24"/>
      <c r="D23" s="112" t="s">
        <v>42</v>
      </c>
      <c r="E23" s="113"/>
      <c r="F23" s="113"/>
      <c r="G23" s="113"/>
      <c r="H23" s="113"/>
      <c r="I23" s="114"/>
      <c r="J23" s="129"/>
      <c r="K23" s="130"/>
      <c r="L23" s="107" t="s">
        <v>44</v>
      </c>
      <c r="M23" s="108"/>
      <c r="N23" s="108"/>
      <c r="O23" s="108"/>
      <c r="P23" s="108"/>
      <c r="Q23" s="108"/>
      <c r="R23" s="108"/>
      <c r="S23" s="109"/>
      <c r="T23" s="85">
        <v>73.099999999999994</v>
      </c>
      <c r="U23" s="86"/>
      <c r="V23" s="86">
        <v>58.8</v>
      </c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119"/>
      <c r="AP23" s="2"/>
    </row>
    <row r="24" spans="1:42" ht="16.5" customHeight="1" thickBot="1">
      <c r="A24" s="24"/>
      <c r="B24" s="24"/>
      <c r="C24" s="24"/>
      <c r="D24" s="115"/>
      <c r="E24" s="116"/>
      <c r="F24" s="116"/>
      <c r="G24" s="116"/>
      <c r="H24" s="116"/>
      <c r="I24" s="117"/>
      <c r="J24" s="129"/>
      <c r="K24" s="130"/>
      <c r="L24" s="88" t="s">
        <v>45</v>
      </c>
      <c r="M24" s="89"/>
      <c r="N24" s="89"/>
      <c r="O24" s="89"/>
      <c r="P24" s="89"/>
      <c r="Q24" s="89"/>
      <c r="R24" s="89"/>
      <c r="S24" s="90"/>
      <c r="T24" s="103">
        <v>66.400000000000006</v>
      </c>
      <c r="U24" s="104"/>
      <c r="V24" s="104">
        <v>53.8</v>
      </c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18"/>
      <c r="AP24" s="2"/>
    </row>
    <row r="25" spans="1:42" ht="16.5" customHeight="1">
      <c r="A25" s="24"/>
      <c r="B25" s="24"/>
      <c r="C25" s="24"/>
      <c r="D25" s="112" t="s">
        <v>43</v>
      </c>
      <c r="E25" s="113"/>
      <c r="F25" s="113"/>
      <c r="G25" s="113"/>
      <c r="H25" s="113"/>
      <c r="I25" s="114"/>
      <c r="J25" s="129"/>
      <c r="K25" s="130"/>
      <c r="L25" s="107" t="s">
        <v>44</v>
      </c>
      <c r="M25" s="108"/>
      <c r="N25" s="108"/>
      <c r="O25" s="108"/>
      <c r="P25" s="108"/>
      <c r="Q25" s="108"/>
      <c r="R25" s="108"/>
      <c r="S25" s="109"/>
      <c r="T25" s="87">
        <v>71.8</v>
      </c>
      <c r="U25" s="80"/>
      <c r="V25" s="80">
        <v>78</v>
      </c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120"/>
      <c r="AP25" s="2"/>
    </row>
    <row r="26" spans="1:42" s="2" customFormat="1" ht="16.5" customHeight="1" thickBot="1">
      <c r="A26" s="24"/>
      <c r="B26" s="24"/>
      <c r="C26" s="24"/>
      <c r="D26" s="115"/>
      <c r="E26" s="116"/>
      <c r="F26" s="116"/>
      <c r="G26" s="116"/>
      <c r="H26" s="116"/>
      <c r="I26" s="117"/>
      <c r="J26" s="131"/>
      <c r="K26" s="132"/>
      <c r="L26" s="88" t="s">
        <v>45</v>
      </c>
      <c r="M26" s="89"/>
      <c r="N26" s="89"/>
      <c r="O26" s="89"/>
      <c r="P26" s="89"/>
      <c r="Q26" s="89"/>
      <c r="R26" s="89"/>
      <c r="S26" s="90"/>
      <c r="T26" s="110">
        <v>66</v>
      </c>
      <c r="U26" s="111"/>
      <c r="V26" s="111">
        <v>71.5</v>
      </c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21"/>
    </row>
    <row r="27" spans="1:42" ht="17.25" customHeight="1" thickBot="1">
      <c r="A27" s="94"/>
      <c r="B27" s="95"/>
      <c r="C27" s="96"/>
      <c r="D27" s="35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  <c r="P27" s="77">
        <v>1</v>
      </c>
      <c r="Q27" s="97"/>
      <c r="R27" s="97"/>
      <c r="S27" s="78"/>
      <c r="T27" s="122">
        <f>(T19-T20)/T20*100</f>
        <v>9.1</v>
      </c>
      <c r="U27" s="123"/>
      <c r="V27" s="122">
        <f>(V19-V20)/V20*100</f>
        <v>8.1999999999999993</v>
      </c>
      <c r="W27" s="123"/>
      <c r="X27" s="122" t="e">
        <f>(X19-X20)/X20*100</f>
        <v>#DIV/0!</v>
      </c>
      <c r="Y27" s="123"/>
      <c r="Z27" s="122" t="e">
        <f>(Z19-Z20)/Z20*100</f>
        <v>#DIV/0!</v>
      </c>
      <c r="AA27" s="123"/>
      <c r="AB27" s="122" t="e">
        <f>(AB19-AB20)/AB20*100</f>
        <v>#DIV/0!</v>
      </c>
      <c r="AC27" s="123"/>
      <c r="AD27" s="122" t="e">
        <f>(AD19-AD20)/AD20*100</f>
        <v>#DIV/0!</v>
      </c>
      <c r="AE27" s="123"/>
      <c r="AF27" s="122" t="e">
        <f>(AF19-AF20)/AF20*100</f>
        <v>#DIV/0!</v>
      </c>
      <c r="AG27" s="123"/>
      <c r="AH27" s="122" t="e">
        <f>(AH19-AH20)/AH20*100</f>
        <v>#DIV/0!</v>
      </c>
      <c r="AI27" s="123"/>
      <c r="AJ27" s="122" t="e">
        <f>(AJ19-AJ20)/AJ20*100</f>
        <v>#DIV/0!</v>
      </c>
      <c r="AK27" s="123"/>
      <c r="AL27" s="122" t="e">
        <f>(AL19-AL20)/AL20*100</f>
        <v>#DIV/0!</v>
      </c>
      <c r="AM27" s="123"/>
      <c r="AP27" s="2"/>
    </row>
    <row r="28" spans="1:42" ht="17.25" customHeight="1" thickBot="1">
      <c r="A28" s="124"/>
      <c r="B28" s="125"/>
      <c r="C28" s="126"/>
      <c r="D28" s="124" t="s">
        <v>5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6"/>
      <c r="P28" s="77">
        <v>2</v>
      </c>
      <c r="Q28" s="97"/>
      <c r="R28" s="97"/>
      <c r="S28" s="78"/>
      <c r="T28" s="122">
        <f>(T21-T22)/T22*100</f>
        <v>9.3000000000000007</v>
      </c>
      <c r="U28" s="123"/>
      <c r="V28" s="122">
        <f>(V21-V22)/V22*100</f>
        <v>8.9</v>
      </c>
      <c r="W28" s="123"/>
      <c r="X28" s="122" t="e">
        <f>(X21-X22)/X22*100</f>
        <v>#DIV/0!</v>
      </c>
      <c r="Y28" s="123"/>
      <c r="Z28" s="122" t="e">
        <f>(Z21-Z22)/Z22*100</f>
        <v>#DIV/0!</v>
      </c>
      <c r="AA28" s="123"/>
      <c r="AB28" s="122" t="e">
        <f>(AB21-AB22)/AB22*100</f>
        <v>#DIV/0!</v>
      </c>
      <c r="AC28" s="123"/>
      <c r="AD28" s="122" t="e">
        <f>(AD21-AD22)/AD22*100</f>
        <v>#DIV/0!</v>
      </c>
      <c r="AE28" s="123"/>
      <c r="AF28" s="122" t="e">
        <f>(AF21-AF22)/AF22*100</f>
        <v>#DIV/0!</v>
      </c>
      <c r="AG28" s="123"/>
      <c r="AH28" s="122" t="e">
        <f>(AH21-AH22)/AH22*100</f>
        <v>#DIV/0!</v>
      </c>
      <c r="AI28" s="123"/>
      <c r="AJ28" s="122" t="e">
        <f>(AJ21-AJ22)/AJ22*100</f>
        <v>#DIV/0!</v>
      </c>
      <c r="AK28" s="123"/>
      <c r="AL28" s="122" t="e">
        <f>(AL21-AL22)/AL22*100</f>
        <v>#DIV/0!</v>
      </c>
      <c r="AM28" s="123"/>
      <c r="AP28" s="2"/>
    </row>
    <row r="29" spans="1:42" ht="17.25" customHeight="1" thickBot="1">
      <c r="A29" s="124"/>
      <c r="B29" s="125"/>
      <c r="C29" s="126"/>
      <c r="D29" s="124" t="s">
        <v>6</v>
      </c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6"/>
      <c r="P29" s="77">
        <v>3</v>
      </c>
      <c r="Q29" s="97"/>
      <c r="R29" s="97"/>
      <c r="S29" s="78"/>
      <c r="T29" s="122">
        <f>(T23-T24)/T24*100</f>
        <v>10.1</v>
      </c>
      <c r="U29" s="123"/>
      <c r="V29" s="122">
        <f>(V23-V24)/V24*100</f>
        <v>9.3000000000000007</v>
      </c>
      <c r="W29" s="123"/>
      <c r="X29" s="122" t="e">
        <f>(X23-X24)/X24*100</f>
        <v>#DIV/0!</v>
      </c>
      <c r="Y29" s="123"/>
      <c r="Z29" s="122" t="e">
        <f>(Z23-Z24)/Z24*100</f>
        <v>#DIV/0!</v>
      </c>
      <c r="AA29" s="123"/>
      <c r="AB29" s="122" t="e">
        <f>(AB23-AB24)/AB24*100</f>
        <v>#DIV/0!</v>
      </c>
      <c r="AC29" s="123"/>
      <c r="AD29" s="122" t="e">
        <f>(AD23-AD24)/AD24*100</f>
        <v>#DIV/0!</v>
      </c>
      <c r="AE29" s="123"/>
      <c r="AF29" s="122" t="e">
        <f>(AF23-AF24)/AF24*100</f>
        <v>#DIV/0!</v>
      </c>
      <c r="AG29" s="123"/>
      <c r="AH29" s="122" t="e">
        <f>(AH23-AH24)/AH24*100</f>
        <v>#DIV/0!</v>
      </c>
      <c r="AI29" s="123"/>
      <c r="AJ29" s="122" t="e">
        <f>(AJ23-AJ24)/AJ24*100</f>
        <v>#DIV/0!</v>
      </c>
      <c r="AK29" s="123"/>
      <c r="AL29" s="122" t="e">
        <f>(AL23-AL24)/AL24*100</f>
        <v>#DIV/0!</v>
      </c>
      <c r="AM29" s="123"/>
      <c r="AP29" s="2"/>
    </row>
    <row r="30" spans="1:42" ht="17.25" customHeight="1" thickBot="1">
      <c r="A30" s="141">
        <v>42985</v>
      </c>
      <c r="B30" s="142"/>
      <c r="C30" s="143"/>
      <c r="D30" s="124" t="s">
        <v>35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6"/>
      <c r="P30" s="77">
        <v>4</v>
      </c>
      <c r="Q30" s="97"/>
      <c r="R30" s="97"/>
      <c r="S30" s="78"/>
      <c r="T30" s="122">
        <f>(T25-T26)/T26*100</f>
        <v>8.8000000000000007</v>
      </c>
      <c r="U30" s="123"/>
      <c r="V30" s="122">
        <f>(V25-V26)/V26*100</f>
        <v>9.1</v>
      </c>
      <c r="W30" s="123"/>
      <c r="X30" s="122" t="e">
        <f>(X25-X26)/X26*100</f>
        <v>#DIV/0!</v>
      </c>
      <c r="Y30" s="123"/>
      <c r="Z30" s="122" t="e">
        <f>(Z25-Z26)/Z26*100</f>
        <v>#DIV/0!</v>
      </c>
      <c r="AA30" s="123"/>
      <c r="AB30" s="122" t="e">
        <f>(AB25-AB26)/AB26*100</f>
        <v>#DIV/0!</v>
      </c>
      <c r="AC30" s="123"/>
      <c r="AD30" s="122" t="e">
        <f>(AD25-AD26)/AD26*100</f>
        <v>#DIV/0!</v>
      </c>
      <c r="AE30" s="123"/>
      <c r="AF30" s="122" t="e">
        <f>(AF25-AF26)/AF26*100</f>
        <v>#DIV/0!</v>
      </c>
      <c r="AG30" s="123"/>
      <c r="AH30" s="122" t="e">
        <f>(AH25-AH26)/AH26*100</f>
        <v>#DIV/0!</v>
      </c>
      <c r="AI30" s="123"/>
      <c r="AJ30" s="122" t="e">
        <f>(AJ25-AJ26)/AJ26*100</f>
        <v>#DIV/0!</v>
      </c>
      <c r="AK30" s="123"/>
      <c r="AL30" s="122" t="e">
        <f>(AL25-AL26)/AL26*100</f>
        <v>#DIV/0!</v>
      </c>
      <c r="AM30" s="123"/>
      <c r="AP30" s="2"/>
    </row>
    <row r="31" spans="1:42" ht="18.75" customHeight="1" thickBot="1">
      <c r="A31" s="144"/>
      <c r="B31" s="145"/>
      <c r="C31" s="146"/>
      <c r="D31" s="98" t="s">
        <v>7</v>
      </c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100"/>
      <c r="P31" s="77" t="s">
        <v>8</v>
      </c>
      <c r="Q31" s="97"/>
      <c r="R31" s="97"/>
      <c r="S31" s="78"/>
      <c r="T31" s="133">
        <f>(T27+T28+T29+T30)/4</f>
        <v>9.3000000000000007</v>
      </c>
      <c r="U31" s="134"/>
      <c r="V31" s="133">
        <f>(V27+V28+V29+V30)/4</f>
        <v>8.9</v>
      </c>
      <c r="W31" s="134"/>
      <c r="X31" s="133" t="e">
        <f>(X27+X28+X29+X30)/4</f>
        <v>#DIV/0!</v>
      </c>
      <c r="Y31" s="134"/>
      <c r="Z31" s="133" t="e">
        <f>(Z27+Z28+Z29+Z30)/4</f>
        <v>#DIV/0!</v>
      </c>
      <c r="AA31" s="134"/>
      <c r="AB31" s="133" t="e">
        <f>(AB27+AB28+AB29+AB30)/4</f>
        <v>#DIV/0!</v>
      </c>
      <c r="AC31" s="134"/>
      <c r="AD31" s="133" t="e">
        <f>(AD27+AD28+AD29+AD30)/4</f>
        <v>#DIV/0!</v>
      </c>
      <c r="AE31" s="134"/>
      <c r="AF31" s="133" t="e">
        <f>(AF27+AF28+AF29+AF30)/4</f>
        <v>#DIV/0!</v>
      </c>
      <c r="AG31" s="134"/>
      <c r="AH31" s="133" t="e">
        <f>(AH27+AH28+AH29+AH30)/4</f>
        <v>#DIV/0!</v>
      </c>
      <c r="AI31" s="134"/>
      <c r="AJ31" s="133" t="e">
        <f>(AJ27+AJ28+AJ29+AJ30)/4</f>
        <v>#DIV/0!</v>
      </c>
      <c r="AK31" s="134"/>
      <c r="AL31" s="133" t="e">
        <f>(AL27+AL28+AL29+AL30)/4</f>
        <v>#DIV/0!</v>
      </c>
      <c r="AM31" s="134"/>
      <c r="AP31" s="2"/>
    </row>
    <row r="32" spans="1:42" ht="18.75" customHeight="1" thickBot="1">
      <c r="A32" s="30"/>
      <c r="B32" s="24"/>
      <c r="C32" s="38"/>
      <c r="D32" s="94" t="s">
        <v>1</v>
      </c>
      <c r="E32" s="95"/>
      <c r="F32" s="95"/>
      <c r="G32" s="95"/>
      <c r="H32" s="96"/>
      <c r="I32" s="77" t="s">
        <v>9</v>
      </c>
      <c r="J32" s="138"/>
      <c r="K32" s="138"/>
      <c r="L32" s="138"/>
      <c r="M32" s="138"/>
      <c r="N32" s="138"/>
      <c r="O32" s="139"/>
      <c r="P32" s="77" t="s">
        <v>10</v>
      </c>
      <c r="Q32" s="97"/>
      <c r="R32" s="97"/>
      <c r="S32" s="78"/>
      <c r="T32" s="135">
        <f>T31*T15</f>
        <v>12</v>
      </c>
      <c r="U32" s="137"/>
      <c r="V32" s="135">
        <f>V31*V15</f>
        <v>12</v>
      </c>
      <c r="W32" s="137"/>
      <c r="X32" s="135" t="e">
        <f>X31*X15</f>
        <v>#DIV/0!</v>
      </c>
      <c r="Y32" s="137"/>
      <c r="Z32" s="135" t="e">
        <f>Z31*Z15</f>
        <v>#DIV/0!</v>
      </c>
      <c r="AA32" s="137"/>
      <c r="AB32" s="135" t="e">
        <f>AB31*AB15</f>
        <v>#DIV/0!</v>
      </c>
      <c r="AC32" s="137"/>
      <c r="AD32" s="135" t="e">
        <f>AD31*AD15</f>
        <v>#DIV/0!</v>
      </c>
      <c r="AE32" s="137"/>
      <c r="AF32" s="135" t="e">
        <f>AF31*AF15</f>
        <v>#DIV/0!</v>
      </c>
      <c r="AG32" s="137"/>
      <c r="AH32" s="135" t="e">
        <f>AH31*AH15</f>
        <v>#DIV/0!</v>
      </c>
      <c r="AI32" s="137"/>
      <c r="AJ32" s="135" t="e">
        <f>AJ31*AJ15</f>
        <v>#DIV/0!</v>
      </c>
      <c r="AK32" s="137"/>
      <c r="AL32" s="135" t="e">
        <f>AL31*AL15</f>
        <v>#DIV/0!</v>
      </c>
      <c r="AM32" s="137"/>
      <c r="AP32" s="2"/>
    </row>
    <row r="33" spans="1:42" ht="18.75" customHeight="1" thickBot="1">
      <c r="A33" s="30"/>
      <c r="B33" s="33"/>
      <c r="C33" s="31"/>
      <c r="D33" s="39"/>
      <c r="E33" s="24"/>
      <c r="F33" s="24"/>
      <c r="G33" s="24"/>
      <c r="H33" s="31"/>
      <c r="I33" s="24"/>
      <c r="J33" s="24"/>
      <c r="K33" s="24"/>
      <c r="L33" s="24"/>
      <c r="M33" s="24"/>
      <c r="N33" s="24"/>
      <c r="O33" s="40"/>
      <c r="P33" s="77" t="s">
        <v>10</v>
      </c>
      <c r="Q33" s="97"/>
      <c r="R33" s="97"/>
      <c r="S33" s="78"/>
      <c r="T33" s="135">
        <f>T32-T16</f>
        <v>10</v>
      </c>
      <c r="U33" s="136"/>
      <c r="V33" s="135">
        <f>V32-V16</f>
        <v>10</v>
      </c>
      <c r="W33" s="136"/>
      <c r="X33" s="135" t="e">
        <f>X32-X16</f>
        <v>#DIV/0!</v>
      </c>
      <c r="Y33" s="136"/>
      <c r="Z33" s="135" t="e">
        <f>Z32-Z16</f>
        <v>#DIV/0!</v>
      </c>
      <c r="AA33" s="136"/>
      <c r="AB33" s="135" t="e">
        <f>AB32-AB16</f>
        <v>#DIV/0!</v>
      </c>
      <c r="AC33" s="136"/>
      <c r="AD33" s="135" t="e">
        <f>AD32-AD16</f>
        <v>#DIV/0!</v>
      </c>
      <c r="AE33" s="136"/>
      <c r="AF33" s="135" t="e">
        <f>AF32-AF16</f>
        <v>#DIV/0!</v>
      </c>
      <c r="AG33" s="136"/>
      <c r="AH33" s="135" t="e">
        <f>AH32-AH16</f>
        <v>#DIV/0!</v>
      </c>
      <c r="AI33" s="136"/>
      <c r="AJ33" s="135" t="e">
        <f>AJ32-AJ16</f>
        <v>#DIV/0!</v>
      </c>
      <c r="AK33" s="136"/>
      <c r="AL33" s="135" t="e">
        <f>AL32-AL16</f>
        <v>#DIV/0!</v>
      </c>
      <c r="AM33" s="136"/>
      <c r="AP33" s="2"/>
    </row>
    <row r="34" spans="1:42" ht="15" customHeight="1">
      <c r="A34" s="30"/>
      <c r="B34" s="33"/>
      <c r="C34" s="38"/>
      <c r="D34" s="124" t="s">
        <v>2</v>
      </c>
      <c r="E34" s="125"/>
      <c r="F34" s="125"/>
      <c r="G34" s="125"/>
      <c r="H34" s="126"/>
      <c r="I34" s="124" t="s">
        <v>11</v>
      </c>
      <c r="J34" s="151"/>
      <c r="K34" s="151"/>
      <c r="L34" s="151"/>
      <c r="M34" s="151"/>
      <c r="N34" s="151"/>
      <c r="O34" s="152"/>
      <c r="P34" s="94" t="s">
        <v>12</v>
      </c>
      <c r="Q34" s="95"/>
      <c r="R34" s="95"/>
      <c r="S34" s="96"/>
      <c r="T34" s="147">
        <f>T33</f>
        <v>10</v>
      </c>
      <c r="U34" s="148"/>
      <c r="V34" s="147">
        <f>T34+V33</f>
        <v>20</v>
      </c>
      <c r="W34" s="148"/>
      <c r="X34" s="147" t="e">
        <f>V34+X33</f>
        <v>#DIV/0!</v>
      </c>
      <c r="Y34" s="148"/>
      <c r="Z34" s="147" t="e">
        <f>X34+Z33</f>
        <v>#DIV/0!</v>
      </c>
      <c r="AA34" s="148"/>
      <c r="AB34" s="147" t="e">
        <f>Z34+AB33</f>
        <v>#DIV/0!</v>
      </c>
      <c r="AC34" s="148"/>
      <c r="AD34" s="147" t="e">
        <f>AB34+AD33</f>
        <v>#DIV/0!</v>
      </c>
      <c r="AE34" s="148"/>
      <c r="AF34" s="147" t="e">
        <f>AD34+AF33</f>
        <v>#DIV/0!</v>
      </c>
      <c r="AG34" s="148"/>
      <c r="AH34" s="147" t="e">
        <f>AF34+AH33</f>
        <v>#DIV/0!</v>
      </c>
      <c r="AI34" s="148"/>
      <c r="AJ34" s="147" t="e">
        <f>AH34+AJ33</f>
        <v>#DIV/0!</v>
      </c>
      <c r="AK34" s="148"/>
      <c r="AL34" s="147" t="e">
        <f>AJ34+AL33</f>
        <v>#DIV/0!</v>
      </c>
      <c r="AM34" s="148"/>
      <c r="AP34" s="2"/>
    </row>
    <row r="35" spans="1:42" ht="15" customHeight="1" thickBot="1">
      <c r="A35" s="32"/>
      <c r="B35" s="23"/>
      <c r="C35" s="29"/>
      <c r="D35" s="41"/>
      <c r="E35" s="23"/>
      <c r="F35" s="23"/>
      <c r="G35" s="23"/>
      <c r="H35" s="29"/>
      <c r="I35" s="23"/>
      <c r="J35" s="23"/>
      <c r="K35" s="23"/>
      <c r="L35" s="23"/>
      <c r="M35" s="23"/>
      <c r="N35" s="23"/>
      <c r="O35" s="42"/>
      <c r="P35" s="98" t="s">
        <v>13</v>
      </c>
      <c r="Q35" s="99"/>
      <c r="R35" s="99"/>
      <c r="S35" s="100"/>
      <c r="T35" s="149"/>
      <c r="U35" s="150"/>
      <c r="V35" s="149"/>
      <c r="W35" s="150"/>
      <c r="X35" s="149"/>
      <c r="Y35" s="150"/>
      <c r="Z35" s="149"/>
      <c r="AA35" s="150"/>
      <c r="AB35" s="149"/>
      <c r="AC35" s="150"/>
      <c r="AD35" s="149"/>
      <c r="AE35" s="150"/>
      <c r="AF35" s="149"/>
      <c r="AG35" s="150"/>
      <c r="AH35" s="149"/>
      <c r="AI35" s="150"/>
      <c r="AJ35" s="149"/>
      <c r="AK35" s="150"/>
      <c r="AL35" s="149"/>
      <c r="AM35" s="150"/>
      <c r="AP35" s="2"/>
    </row>
    <row r="36" spans="1:42" ht="18" customHeight="1">
      <c r="B36" s="140" t="s">
        <v>100</v>
      </c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P36" s="2"/>
    </row>
    <row r="37" spans="1:42" ht="18" customHeight="1" thickBot="1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P37" s="2"/>
    </row>
    <row r="38" spans="1:42" ht="16.5" customHeight="1">
      <c r="B38" s="25"/>
      <c r="C38" s="25"/>
      <c r="D38" s="112" t="s">
        <v>39</v>
      </c>
      <c r="E38" s="113"/>
      <c r="F38" s="113"/>
      <c r="G38" s="113"/>
      <c r="H38" s="113"/>
      <c r="I38" s="114"/>
      <c r="J38" s="127" t="s">
        <v>40</v>
      </c>
      <c r="K38" s="128"/>
      <c r="L38" s="107" t="s">
        <v>44</v>
      </c>
      <c r="M38" s="108"/>
      <c r="N38" s="108"/>
      <c r="O38" s="108"/>
      <c r="P38" s="108"/>
      <c r="Q38" s="108"/>
      <c r="R38" s="108"/>
      <c r="S38" s="109"/>
      <c r="T38" s="85">
        <v>47</v>
      </c>
      <c r="U38" s="86"/>
      <c r="V38" s="86">
        <v>45.7</v>
      </c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119"/>
      <c r="AP38" s="2"/>
    </row>
    <row r="39" spans="1:42" ht="16.5" customHeight="1" thickBot="1">
      <c r="B39" s="25"/>
      <c r="C39" s="25"/>
      <c r="D39" s="115"/>
      <c r="E39" s="116"/>
      <c r="F39" s="116"/>
      <c r="G39" s="116"/>
      <c r="H39" s="116"/>
      <c r="I39" s="117"/>
      <c r="J39" s="129"/>
      <c r="K39" s="130"/>
      <c r="L39" s="88" t="s">
        <v>45</v>
      </c>
      <c r="M39" s="89"/>
      <c r="N39" s="89"/>
      <c r="O39" s="89"/>
      <c r="P39" s="89"/>
      <c r="Q39" s="89"/>
      <c r="R39" s="89"/>
      <c r="S39" s="90"/>
      <c r="T39" s="103">
        <v>42.1</v>
      </c>
      <c r="U39" s="104"/>
      <c r="V39" s="104">
        <v>41.6</v>
      </c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18"/>
      <c r="AP39" s="2"/>
    </row>
    <row r="40" spans="1:42" ht="16.5" customHeight="1">
      <c r="B40" s="25"/>
      <c r="C40" s="25"/>
      <c r="D40" s="112" t="s">
        <v>41</v>
      </c>
      <c r="E40" s="113"/>
      <c r="F40" s="113"/>
      <c r="G40" s="113"/>
      <c r="H40" s="113"/>
      <c r="I40" s="114"/>
      <c r="J40" s="129"/>
      <c r="K40" s="130"/>
      <c r="L40" s="107" t="s">
        <v>44</v>
      </c>
      <c r="M40" s="108"/>
      <c r="N40" s="108"/>
      <c r="O40" s="108"/>
      <c r="P40" s="108"/>
      <c r="Q40" s="108"/>
      <c r="R40" s="108"/>
      <c r="S40" s="109"/>
      <c r="T40" s="87">
        <v>47.5</v>
      </c>
      <c r="U40" s="80"/>
      <c r="V40" s="80">
        <v>56.8</v>
      </c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120"/>
      <c r="AP40" s="2"/>
    </row>
    <row r="41" spans="1:42" ht="16.5" customHeight="1" thickBot="1">
      <c r="B41" s="25"/>
      <c r="C41" s="25"/>
      <c r="D41" s="115"/>
      <c r="E41" s="116"/>
      <c r="F41" s="116"/>
      <c r="G41" s="116"/>
      <c r="H41" s="116"/>
      <c r="I41" s="117"/>
      <c r="J41" s="129"/>
      <c r="K41" s="130"/>
      <c r="L41" s="88" t="s">
        <v>45</v>
      </c>
      <c r="M41" s="89"/>
      <c r="N41" s="89"/>
      <c r="O41" s="89"/>
      <c r="P41" s="89"/>
      <c r="Q41" s="89"/>
      <c r="R41" s="89"/>
      <c r="S41" s="90"/>
      <c r="T41" s="110">
        <v>42.6</v>
      </c>
      <c r="U41" s="111"/>
      <c r="V41" s="111">
        <v>51.4</v>
      </c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21"/>
      <c r="AP41" s="2"/>
    </row>
    <row r="42" spans="1:42" ht="16.5" customHeight="1">
      <c r="B42" s="25"/>
      <c r="C42" s="25"/>
      <c r="D42" s="112" t="s">
        <v>42</v>
      </c>
      <c r="E42" s="113"/>
      <c r="F42" s="113"/>
      <c r="G42" s="113"/>
      <c r="H42" s="113"/>
      <c r="I42" s="114"/>
      <c r="J42" s="129"/>
      <c r="K42" s="130"/>
      <c r="L42" s="107" t="s">
        <v>44</v>
      </c>
      <c r="M42" s="108"/>
      <c r="N42" s="108"/>
      <c r="O42" s="108"/>
      <c r="P42" s="108"/>
      <c r="Q42" s="108"/>
      <c r="R42" s="108"/>
      <c r="S42" s="109"/>
      <c r="T42" s="85">
        <v>56.8</v>
      </c>
      <c r="U42" s="86"/>
      <c r="V42" s="86">
        <v>49.7</v>
      </c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119"/>
      <c r="AP42" s="2"/>
    </row>
    <row r="43" spans="1:42" ht="16.5" customHeight="1" thickBot="1">
      <c r="B43" s="25"/>
      <c r="C43" s="25"/>
      <c r="D43" s="115"/>
      <c r="E43" s="116"/>
      <c r="F43" s="116"/>
      <c r="G43" s="116"/>
      <c r="H43" s="116"/>
      <c r="I43" s="117"/>
      <c r="J43" s="129"/>
      <c r="K43" s="130"/>
      <c r="L43" s="88" t="s">
        <v>45</v>
      </c>
      <c r="M43" s="89"/>
      <c r="N43" s="89"/>
      <c r="O43" s="89"/>
      <c r="P43" s="89"/>
      <c r="Q43" s="89"/>
      <c r="R43" s="89"/>
      <c r="S43" s="90"/>
      <c r="T43" s="103">
        <v>51.1</v>
      </c>
      <c r="U43" s="104"/>
      <c r="V43" s="104">
        <v>45.4</v>
      </c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18"/>
      <c r="AP43" s="2"/>
    </row>
    <row r="44" spans="1:42" ht="16.5" customHeight="1">
      <c r="B44" s="25"/>
      <c r="C44" s="25"/>
      <c r="D44" s="112" t="s">
        <v>43</v>
      </c>
      <c r="E44" s="113"/>
      <c r="F44" s="113"/>
      <c r="G44" s="113"/>
      <c r="H44" s="113"/>
      <c r="I44" s="114"/>
      <c r="J44" s="129"/>
      <c r="K44" s="130"/>
      <c r="L44" s="107" t="s">
        <v>44</v>
      </c>
      <c r="M44" s="108"/>
      <c r="N44" s="108"/>
      <c r="O44" s="108"/>
      <c r="P44" s="108"/>
      <c r="Q44" s="108"/>
      <c r="R44" s="108"/>
      <c r="S44" s="109"/>
      <c r="T44" s="87">
        <v>54.2</v>
      </c>
      <c r="U44" s="80"/>
      <c r="V44" s="80">
        <v>48.1</v>
      </c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120"/>
      <c r="AP44" s="2"/>
    </row>
    <row r="45" spans="1:42" ht="16.5" customHeight="1" thickBot="1">
      <c r="B45" s="25"/>
      <c r="C45" s="25"/>
      <c r="D45" s="115"/>
      <c r="E45" s="116"/>
      <c r="F45" s="116"/>
      <c r="G45" s="116"/>
      <c r="H45" s="116"/>
      <c r="I45" s="117"/>
      <c r="J45" s="131"/>
      <c r="K45" s="132"/>
      <c r="L45" s="88" t="s">
        <v>45</v>
      </c>
      <c r="M45" s="89"/>
      <c r="N45" s="89"/>
      <c r="O45" s="89"/>
      <c r="P45" s="89"/>
      <c r="Q45" s="89"/>
      <c r="R45" s="89"/>
      <c r="S45" s="90"/>
      <c r="T45" s="110">
        <v>49</v>
      </c>
      <c r="U45" s="111"/>
      <c r="V45" s="111">
        <v>44</v>
      </c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21"/>
      <c r="AP45" s="2"/>
    </row>
    <row r="46" spans="1:42" ht="18.75" customHeight="1" thickBot="1">
      <c r="A46" s="94"/>
      <c r="B46" s="95"/>
      <c r="C46" s="96"/>
      <c r="D46" s="35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7"/>
      <c r="P46" s="77">
        <v>1</v>
      </c>
      <c r="Q46" s="97"/>
      <c r="R46" s="97"/>
      <c r="S46" s="78"/>
      <c r="T46" s="122">
        <f>(T38-T39)/T39*100</f>
        <v>11.6</v>
      </c>
      <c r="U46" s="123"/>
      <c r="V46" s="122">
        <f>(V38-V39)/V39*100</f>
        <v>9.9</v>
      </c>
      <c r="W46" s="123"/>
      <c r="X46" s="122" t="e">
        <f>(X38-X39)/X39*100</f>
        <v>#DIV/0!</v>
      </c>
      <c r="Y46" s="123"/>
      <c r="Z46" s="122" t="e">
        <f>(Z38-Z39)/Z39*100</f>
        <v>#DIV/0!</v>
      </c>
      <c r="AA46" s="123"/>
      <c r="AB46" s="122" t="e">
        <f>(AB38-AB39)/AB39*100</f>
        <v>#DIV/0!</v>
      </c>
      <c r="AC46" s="123"/>
      <c r="AD46" s="122" t="e">
        <f>(AD38-AD39)/AD39*100</f>
        <v>#DIV/0!</v>
      </c>
      <c r="AE46" s="123"/>
      <c r="AF46" s="122" t="e">
        <f>(AF38-AF39)/AF39*100</f>
        <v>#DIV/0!</v>
      </c>
      <c r="AG46" s="123"/>
      <c r="AH46" s="122" t="e">
        <f>(AH38-AH39)/AH39*100</f>
        <v>#DIV/0!</v>
      </c>
      <c r="AI46" s="123"/>
      <c r="AJ46" s="122" t="e">
        <f>(AJ38-AJ39)/AJ39*100</f>
        <v>#DIV/0!</v>
      </c>
      <c r="AK46" s="123"/>
      <c r="AL46" s="122" t="e">
        <f>(AL38-AL39)/AL39*100</f>
        <v>#DIV/0!</v>
      </c>
      <c r="AM46" s="123"/>
      <c r="AP46" s="2"/>
    </row>
    <row r="47" spans="1:42" ht="18.75" customHeight="1" thickBot="1">
      <c r="A47" s="124"/>
      <c r="B47" s="125"/>
      <c r="C47" s="126"/>
      <c r="D47" s="124" t="s">
        <v>5</v>
      </c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6"/>
      <c r="P47" s="77">
        <v>2</v>
      </c>
      <c r="Q47" s="97"/>
      <c r="R47" s="97"/>
      <c r="S47" s="78"/>
      <c r="T47" s="122">
        <f>(T40-T41)/T41*100</f>
        <v>11.5</v>
      </c>
      <c r="U47" s="123"/>
      <c r="V47" s="122">
        <f>(V40-V41)/V41*100</f>
        <v>10.5</v>
      </c>
      <c r="W47" s="123"/>
      <c r="X47" s="122" t="e">
        <f>(X40-X41)/X41*100</f>
        <v>#DIV/0!</v>
      </c>
      <c r="Y47" s="123"/>
      <c r="Z47" s="122" t="e">
        <f>(Z40-Z41)/Z41*100</f>
        <v>#DIV/0!</v>
      </c>
      <c r="AA47" s="123"/>
      <c r="AB47" s="122" t="e">
        <f>(AB40-AB41)/AB41*100</f>
        <v>#DIV/0!</v>
      </c>
      <c r="AC47" s="123"/>
      <c r="AD47" s="122" t="e">
        <f>(AD40-AD41)/AD41*100</f>
        <v>#DIV/0!</v>
      </c>
      <c r="AE47" s="123"/>
      <c r="AF47" s="122" t="e">
        <f>(AF40-AF41)/AF41*100</f>
        <v>#DIV/0!</v>
      </c>
      <c r="AG47" s="123"/>
      <c r="AH47" s="122" t="e">
        <f>(AH40-AH41)/AH41*100</f>
        <v>#DIV/0!</v>
      </c>
      <c r="AI47" s="123"/>
      <c r="AJ47" s="122" t="e">
        <f>(AJ40-AJ41)/AJ41*100</f>
        <v>#DIV/0!</v>
      </c>
      <c r="AK47" s="123"/>
      <c r="AL47" s="122" t="e">
        <f>(AL40-AL41)/AL41*100</f>
        <v>#DIV/0!</v>
      </c>
      <c r="AM47" s="123"/>
      <c r="AP47" s="2"/>
    </row>
    <row r="48" spans="1:42" ht="18.75" customHeight="1" thickBot="1">
      <c r="A48" s="124"/>
      <c r="B48" s="125"/>
      <c r="C48" s="126"/>
      <c r="D48" s="124" t="s">
        <v>6</v>
      </c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/>
      <c r="P48" s="77">
        <v>3</v>
      </c>
      <c r="Q48" s="97"/>
      <c r="R48" s="97"/>
      <c r="S48" s="78"/>
      <c r="T48" s="122">
        <f>(T42-T43)/T43*100</f>
        <v>11.2</v>
      </c>
      <c r="U48" s="123"/>
      <c r="V48" s="122">
        <f>(V42-V43)/V43*100</f>
        <v>9.5</v>
      </c>
      <c r="W48" s="123"/>
      <c r="X48" s="122" t="e">
        <f>(X42-X43)/X43*100</f>
        <v>#DIV/0!</v>
      </c>
      <c r="Y48" s="123"/>
      <c r="Z48" s="122" t="e">
        <f>(Z42-Z43)/Z43*100</f>
        <v>#DIV/0!</v>
      </c>
      <c r="AA48" s="123"/>
      <c r="AB48" s="122" t="e">
        <f>(AB42-AB43)/AB43*100</f>
        <v>#DIV/0!</v>
      </c>
      <c r="AC48" s="123"/>
      <c r="AD48" s="122" t="e">
        <f>(AD42-AD43)/AD43*100</f>
        <v>#DIV/0!</v>
      </c>
      <c r="AE48" s="123"/>
      <c r="AF48" s="122" t="e">
        <f>(AF42-AF43)/AF43*100</f>
        <v>#DIV/0!</v>
      </c>
      <c r="AG48" s="123"/>
      <c r="AH48" s="122" t="e">
        <f>(AH42-AH43)/AH43*100</f>
        <v>#DIV/0!</v>
      </c>
      <c r="AI48" s="123"/>
      <c r="AJ48" s="122" t="e">
        <f>(AJ42-AJ43)/AJ43*100</f>
        <v>#DIV/0!</v>
      </c>
      <c r="AK48" s="123"/>
      <c r="AL48" s="122" t="e">
        <f>(AL42-AL43)/AL43*100</f>
        <v>#DIV/0!</v>
      </c>
      <c r="AM48" s="123"/>
      <c r="AP48" s="2"/>
    </row>
    <row r="49" spans="1:42" ht="18.75" customHeight="1" thickBot="1">
      <c r="A49" s="141">
        <v>42995</v>
      </c>
      <c r="B49" s="142"/>
      <c r="C49" s="143"/>
      <c r="D49" s="124" t="s">
        <v>35</v>
      </c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6"/>
      <c r="P49" s="77">
        <v>4</v>
      </c>
      <c r="Q49" s="97"/>
      <c r="R49" s="97"/>
      <c r="S49" s="78"/>
      <c r="T49" s="122">
        <f>(T44-T45)/T45*100</f>
        <v>10.6</v>
      </c>
      <c r="U49" s="123"/>
      <c r="V49" s="122">
        <f>(V44-V45)/V45*100</f>
        <v>9.3000000000000007</v>
      </c>
      <c r="W49" s="123"/>
      <c r="X49" s="122" t="e">
        <f>(X44-X45)/X45*100</f>
        <v>#DIV/0!</v>
      </c>
      <c r="Y49" s="123"/>
      <c r="Z49" s="122" t="e">
        <f>(Z44-Z45)/Z45*100</f>
        <v>#DIV/0!</v>
      </c>
      <c r="AA49" s="123"/>
      <c r="AB49" s="122" t="e">
        <f>(AB44-AB45)/AB45*100</f>
        <v>#DIV/0!</v>
      </c>
      <c r="AC49" s="123"/>
      <c r="AD49" s="122" t="e">
        <f>(AD44-AD45)/AD45*100</f>
        <v>#DIV/0!</v>
      </c>
      <c r="AE49" s="123"/>
      <c r="AF49" s="122" t="e">
        <f>(AF44-AF45)/AF45*100</f>
        <v>#DIV/0!</v>
      </c>
      <c r="AG49" s="123"/>
      <c r="AH49" s="122" t="e">
        <f>(AH44-AH45)/AH45*100</f>
        <v>#DIV/0!</v>
      </c>
      <c r="AI49" s="123"/>
      <c r="AJ49" s="122" t="e">
        <f>(AJ44-AJ45)/AJ45*100</f>
        <v>#DIV/0!</v>
      </c>
      <c r="AK49" s="123"/>
      <c r="AL49" s="122" t="e">
        <f>(AL44-AL45)/AL45*100</f>
        <v>#DIV/0!</v>
      </c>
      <c r="AM49" s="123"/>
      <c r="AP49" s="2"/>
    </row>
    <row r="50" spans="1:42" ht="18.75" customHeight="1" thickBot="1">
      <c r="A50" s="144"/>
      <c r="B50" s="145"/>
      <c r="C50" s="146"/>
      <c r="D50" s="98" t="s">
        <v>7</v>
      </c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100"/>
      <c r="P50" s="77" t="s">
        <v>8</v>
      </c>
      <c r="Q50" s="97"/>
      <c r="R50" s="97"/>
      <c r="S50" s="78"/>
      <c r="T50" s="133">
        <f>(T46+T47+T48+T49)/4</f>
        <v>11.2</v>
      </c>
      <c r="U50" s="134"/>
      <c r="V50" s="133">
        <f>(V46+V47+V48+V49)/4</f>
        <v>9.8000000000000007</v>
      </c>
      <c r="W50" s="134"/>
      <c r="X50" s="133" t="e">
        <f>(X46+X47+X48+X49)/4</f>
        <v>#DIV/0!</v>
      </c>
      <c r="Y50" s="134"/>
      <c r="Z50" s="133" t="e">
        <f>(Z46+Z47+Z48+Z49)/4</f>
        <v>#DIV/0!</v>
      </c>
      <c r="AA50" s="134"/>
      <c r="AB50" s="133" t="e">
        <f>(AB46+AB47+AB48+AB49)/4</f>
        <v>#DIV/0!</v>
      </c>
      <c r="AC50" s="134"/>
      <c r="AD50" s="133" t="e">
        <f>(AD46+AD47+AD48+AD49)/4</f>
        <v>#DIV/0!</v>
      </c>
      <c r="AE50" s="134"/>
      <c r="AF50" s="133" t="e">
        <f>(AF46+AF47+AF48+AF49)/4</f>
        <v>#DIV/0!</v>
      </c>
      <c r="AG50" s="134"/>
      <c r="AH50" s="133" t="e">
        <f>(AH46+AH47+AH48+AH49)/4</f>
        <v>#DIV/0!</v>
      </c>
      <c r="AI50" s="134"/>
      <c r="AJ50" s="133" t="e">
        <f>(AJ46+AJ47+AJ48+AJ49)/4</f>
        <v>#DIV/0!</v>
      </c>
      <c r="AK50" s="134"/>
      <c r="AL50" s="133" t="e">
        <f>(AL46+AL47+AL48+AL49)/4</f>
        <v>#DIV/0!</v>
      </c>
      <c r="AM50" s="134"/>
      <c r="AP50" s="2"/>
    </row>
    <row r="51" spans="1:42" ht="18.75" customHeight="1" thickBot="1">
      <c r="A51" s="30"/>
      <c r="B51" s="24"/>
      <c r="C51" s="38"/>
      <c r="D51" s="94" t="s">
        <v>1</v>
      </c>
      <c r="E51" s="95"/>
      <c r="F51" s="95"/>
      <c r="G51" s="95"/>
      <c r="H51" s="96"/>
      <c r="I51" s="77" t="s">
        <v>9</v>
      </c>
      <c r="J51" s="138"/>
      <c r="K51" s="138"/>
      <c r="L51" s="138"/>
      <c r="M51" s="138"/>
      <c r="N51" s="138"/>
      <c r="O51" s="139"/>
      <c r="P51" s="77" t="s">
        <v>10</v>
      </c>
      <c r="Q51" s="97"/>
      <c r="R51" s="97"/>
      <c r="S51" s="78"/>
      <c r="T51" s="135">
        <f>T50*T15</f>
        <v>14</v>
      </c>
      <c r="U51" s="137"/>
      <c r="V51" s="135">
        <f>V50*V15</f>
        <v>13</v>
      </c>
      <c r="W51" s="137"/>
      <c r="X51" s="135" t="e">
        <f>X50*X15</f>
        <v>#DIV/0!</v>
      </c>
      <c r="Y51" s="137"/>
      <c r="Z51" s="135" t="e">
        <f>Z50*Z15</f>
        <v>#DIV/0!</v>
      </c>
      <c r="AA51" s="137"/>
      <c r="AB51" s="135" t="e">
        <f>AB50*AB15</f>
        <v>#DIV/0!</v>
      </c>
      <c r="AC51" s="137"/>
      <c r="AD51" s="135" t="e">
        <f>AD50*AD15</f>
        <v>#DIV/0!</v>
      </c>
      <c r="AE51" s="137"/>
      <c r="AF51" s="135" t="e">
        <f>AF50*AF15</f>
        <v>#DIV/0!</v>
      </c>
      <c r="AG51" s="137"/>
      <c r="AH51" s="135" t="e">
        <f>AH50*AH15</f>
        <v>#DIV/0!</v>
      </c>
      <c r="AI51" s="137"/>
      <c r="AJ51" s="135" t="e">
        <f>AJ50*AJ15</f>
        <v>#DIV/0!</v>
      </c>
      <c r="AK51" s="137"/>
      <c r="AL51" s="135" t="e">
        <f>AL50*AL15</f>
        <v>#DIV/0!</v>
      </c>
      <c r="AM51" s="137"/>
      <c r="AP51" s="2"/>
    </row>
    <row r="52" spans="1:42" ht="18.75" customHeight="1" thickBot="1">
      <c r="A52" s="30"/>
      <c r="B52" s="33"/>
      <c r="C52" s="31"/>
      <c r="D52" s="39"/>
      <c r="E52" s="24"/>
      <c r="F52" s="24"/>
      <c r="G52" s="24"/>
      <c r="H52" s="31"/>
      <c r="I52" s="24"/>
      <c r="J52" s="24"/>
      <c r="K52" s="24"/>
      <c r="L52" s="24"/>
      <c r="M52" s="24"/>
      <c r="N52" s="24"/>
      <c r="O52" s="40"/>
      <c r="P52" s="77" t="s">
        <v>10</v>
      </c>
      <c r="Q52" s="97"/>
      <c r="R52" s="97"/>
      <c r="S52" s="78"/>
      <c r="T52" s="135">
        <f>T51-T16</f>
        <v>12</v>
      </c>
      <c r="U52" s="136"/>
      <c r="V52" s="135">
        <f>V51-V16</f>
        <v>11</v>
      </c>
      <c r="W52" s="136"/>
      <c r="X52" s="135" t="e">
        <f>X51-X16</f>
        <v>#DIV/0!</v>
      </c>
      <c r="Y52" s="136"/>
      <c r="Z52" s="135" t="e">
        <f>Z51-Z16</f>
        <v>#DIV/0!</v>
      </c>
      <c r="AA52" s="136"/>
      <c r="AB52" s="135" t="e">
        <f>AB51-AB16</f>
        <v>#DIV/0!</v>
      </c>
      <c r="AC52" s="136"/>
      <c r="AD52" s="135" t="e">
        <f>AD51-AD16</f>
        <v>#DIV/0!</v>
      </c>
      <c r="AE52" s="136"/>
      <c r="AF52" s="135" t="e">
        <f>AF51-AF16</f>
        <v>#DIV/0!</v>
      </c>
      <c r="AG52" s="136"/>
      <c r="AH52" s="135" t="e">
        <f>AH51-AH16</f>
        <v>#DIV/0!</v>
      </c>
      <c r="AI52" s="136"/>
      <c r="AJ52" s="135" t="e">
        <f>AJ51-AJ16</f>
        <v>#DIV/0!</v>
      </c>
      <c r="AK52" s="136"/>
      <c r="AL52" s="135" t="e">
        <f>AL51-AL16</f>
        <v>#DIV/0!</v>
      </c>
      <c r="AM52" s="136"/>
      <c r="AP52" s="2"/>
    </row>
    <row r="53" spans="1:42" ht="15" customHeight="1">
      <c r="A53" s="30"/>
      <c r="B53" s="33"/>
      <c r="C53" s="38"/>
      <c r="D53" s="124" t="s">
        <v>2</v>
      </c>
      <c r="E53" s="125"/>
      <c r="F53" s="125"/>
      <c r="G53" s="125"/>
      <c r="H53" s="126"/>
      <c r="I53" s="124" t="s">
        <v>11</v>
      </c>
      <c r="J53" s="151"/>
      <c r="K53" s="151"/>
      <c r="L53" s="151"/>
      <c r="M53" s="151"/>
      <c r="N53" s="151"/>
      <c r="O53" s="152"/>
      <c r="P53" s="94" t="s">
        <v>12</v>
      </c>
      <c r="Q53" s="95"/>
      <c r="R53" s="95"/>
      <c r="S53" s="96"/>
      <c r="T53" s="147">
        <f>T52</f>
        <v>12</v>
      </c>
      <c r="U53" s="153"/>
      <c r="V53" s="147">
        <f>T53+V52</f>
        <v>23</v>
      </c>
      <c r="W53" s="153"/>
      <c r="X53" s="147" t="e">
        <f>V53+X52</f>
        <v>#DIV/0!</v>
      </c>
      <c r="Y53" s="153"/>
      <c r="Z53" s="147" t="e">
        <f>X53+Z52</f>
        <v>#DIV/0!</v>
      </c>
      <c r="AA53" s="153"/>
      <c r="AB53" s="147" t="e">
        <f>Z53+AB52</f>
        <v>#DIV/0!</v>
      </c>
      <c r="AC53" s="153"/>
      <c r="AD53" s="147" t="e">
        <f>AB53+AD52</f>
        <v>#DIV/0!</v>
      </c>
      <c r="AE53" s="153"/>
      <c r="AF53" s="147" t="e">
        <f>AD53+AF52</f>
        <v>#DIV/0!</v>
      </c>
      <c r="AG53" s="153"/>
      <c r="AH53" s="147" t="e">
        <f>AF53+AH52</f>
        <v>#DIV/0!</v>
      </c>
      <c r="AI53" s="153"/>
      <c r="AJ53" s="147" t="e">
        <f>AH53+AJ52</f>
        <v>#DIV/0!</v>
      </c>
      <c r="AK53" s="153"/>
      <c r="AL53" s="147" t="e">
        <f>AJ53+AL52</f>
        <v>#DIV/0!</v>
      </c>
      <c r="AM53" s="153"/>
    </row>
    <row r="54" spans="1:42" ht="15" customHeight="1" thickBot="1">
      <c r="A54" s="32"/>
      <c r="B54" s="23"/>
      <c r="C54" s="29"/>
      <c r="D54" s="41"/>
      <c r="E54" s="23"/>
      <c r="F54" s="23"/>
      <c r="G54" s="23"/>
      <c r="H54" s="29"/>
      <c r="I54" s="23"/>
      <c r="J54" s="23"/>
      <c r="K54" s="23"/>
      <c r="L54" s="23"/>
      <c r="M54" s="23"/>
      <c r="N54" s="23"/>
      <c r="O54" s="42"/>
      <c r="P54" s="98" t="s">
        <v>13</v>
      </c>
      <c r="Q54" s="99"/>
      <c r="R54" s="99"/>
      <c r="S54" s="100"/>
      <c r="T54" s="154"/>
      <c r="U54" s="155"/>
      <c r="V54" s="154"/>
      <c r="W54" s="155"/>
      <c r="X54" s="154"/>
      <c r="Y54" s="155"/>
      <c r="Z54" s="154"/>
      <c r="AA54" s="155"/>
      <c r="AB54" s="154"/>
      <c r="AC54" s="155"/>
      <c r="AD54" s="154"/>
      <c r="AE54" s="155"/>
      <c r="AF54" s="154"/>
      <c r="AG54" s="155"/>
      <c r="AH54" s="154"/>
      <c r="AI54" s="155"/>
      <c r="AJ54" s="154"/>
      <c r="AK54" s="155"/>
      <c r="AL54" s="154"/>
      <c r="AM54" s="155"/>
    </row>
    <row r="55" spans="1:42">
      <c r="A55" s="19"/>
      <c r="B55" s="140" t="s">
        <v>101</v>
      </c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  <c r="AG55" s="140"/>
      <c r="AH55" s="140"/>
      <c r="AI55" s="140"/>
      <c r="AJ55" s="140"/>
      <c r="AK55" s="140"/>
      <c r="AL55" s="140"/>
      <c r="AM55" s="140"/>
    </row>
    <row r="56" spans="1:42" ht="13.5" thickBot="1">
      <c r="A56" s="19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</row>
    <row r="57" spans="1:42" ht="16.5" customHeight="1">
      <c r="A57" s="19"/>
      <c r="B57" s="25"/>
      <c r="C57" s="25"/>
      <c r="D57" s="112" t="s">
        <v>39</v>
      </c>
      <c r="E57" s="113"/>
      <c r="F57" s="113"/>
      <c r="G57" s="113"/>
      <c r="H57" s="113"/>
      <c r="I57" s="114"/>
      <c r="J57" s="127" t="s">
        <v>40</v>
      </c>
      <c r="K57" s="128"/>
      <c r="L57" s="107" t="s">
        <v>44</v>
      </c>
      <c r="M57" s="108"/>
      <c r="N57" s="108"/>
      <c r="O57" s="108"/>
      <c r="P57" s="108"/>
      <c r="Q57" s="108"/>
      <c r="R57" s="108"/>
      <c r="S57" s="109"/>
      <c r="T57" s="85">
        <v>57.7</v>
      </c>
      <c r="U57" s="86"/>
      <c r="V57" s="86">
        <v>53.9</v>
      </c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119"/>
    </row>
    <row r="58" spans="1:42" ht="16.5" customHeight="1" thickBot="1">
      <c r="A58" s="19"/>
      <c r="B58" s="25"/>
      <c r="C58" s="25"/>
      <c r="D58" s="115"/>
      <c r="E58" s="116"/>
      <c r="F58" s="116"/>
      <c r="G58" s="116"/>
      <c r="H58" s="116"/>
      <c r="I58" s="117"/>
      <c r="J58" s="129"/>
      <c r="K58" s="130"/>
      <c r="L58" s="88" t="s">
        <v>45</v>
      </c>
      <c r="M58" s="89"/>
      <c r="N58" s="89"/>
      <c r="O58" s="89"/>
      <c r="P58" s="89"/>
      <c r="Q58" s="89"/>
      <c r="R58" s="89"/>
      <c r="S58" s="90"/>
      <c r="T58" s="103">
        <v>52.3</v>
      </c>
      <c r="U58" s="104"/>
      <c r="V58" s="104">
        <v>48.7</v>
      </c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18"/>
    </row>
    <row r="59" spans="1:42" ht="16.5" customHeight="1">
      <c r="A59" s="19"/>
      <c r="B59" s="25"/>
      <c r="C59" s="25"/>
      <c r="D59" s="112" t="s">
        <v>41</v>
      </c>
      <c r="E59" s="113"/>
      <c r="F59" s="113"/>
      <c r="G59" s="113"/>
      <c r="H59" s="113"/>
      <c r="I59" s="114"/>
      <c r="J59" s="129"/>
      <c r="K59" s="130"/>
      <c r="L59" s="107" t="s">
        <v>44</v>
      </c>
      <c r="M59" s="108"/>
      <c r="N59" s="108"/>
      <c r="O59" s="108"/>
      <c r="P59" s="108"/>
      <c r="Q59" s="108"/>
      <c r="R59" s="108"/>
      <c r="S59" s="109"/>
      <c r="T59" s="87">
        <v>46.7</v>
      </c>
      <c r="U59" s="80"/>
      <c r="V59" s="80">
        <v>47.1</v>
      </c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120"/>
    </row>
    <row r="60" spans="1:42" ht="16.5" customHeight="1" thickBot="1">
      <c r="A60" s="19"/>
      <c r="B60" s="25"/>
      <c r="C60" s="25"/>
      <c r="D60" s="115"/>
      <c r="E60" s="116"/>
      <c r="F60" s="116"/>
      <c r="G60" s="116"/>
      <c r="H60" s="116"/>
      <c r="I60" s="117"/>
      <c r="J60" s="129"/>
      <c r="K60" s="130"/>
      <c r="L60" s="88" t="s">
        <v>45</v>
      </c>
      <c r="M60" s="89"/>
      <c r="N60" s="89"/>
      <c r="O60" s="89"/>
      <c r="P60" s="89"/>
      <c r="Q60" s="89"/>
      <c r="R60" s="89"/>
      <c r="S60" s="90"/>
      <c r="T60" s="110">
        <v>42</v>
      </c>
      <c r="U60" s="111"/>
      <c r="V60" s="111">
        <v>42.3</v>
      </c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21"/>
    </row>
    <row r="61" spans="1:42" ht="16.5" customHeight="1">
      <c r="A61" s="19"/>
      <c r="B61" s="25"/>
      <c r="C61" s="25"/>
      <c r="D61" s="112" t="s">
        <v>42</v>
      </c>
      <c r="E61" s="113"/>
      <c r="F61" s="113"/>
      <c r="G61" s="113"/>
      <c r="H61" s="113"/>
      <c r="I61" s="114"/>
      <c r="J61" s="129"/>
      <c r="K61" s="130"/>
      <c r="L61" s="107" t="s">
        <v>44</v>
      </c>
      <c r="M61" s="108"/>
      <c r="N61" s="108"/>
      <c r="O61" s="108"/>
      <c r="P61" s="108"/>
      <c r="Q61" s="108"/>
      <c r="R61" s="108"/>
      <c r="S61" s="109"/>
      <c r="T61" s="85">
        <v>50.5</v>
      </c>
      <c r="U61" s="86"/>
      <c r="V61" s="86">
        <v>52.6</v>
      </c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119"/>
    </row>
    <row r="62" spans="1:42" ht="16.5" customHeight="1" thickBot="1">
      <c r="A62" s="19"/>
      <c r="B62" s="25"/>
      <c r="C62" s="25"/>
      <c r="D62" s="115"/>
      <c r="E62" s="116"/>
      <c r="F62" s="116"/>
      <c r="G62" s="116"/>
      <c r="H62" s="116"/>
      <c r="I62" s="117"/>
      <c r="J62" s="129"/>
      <c r="K62" s="130"/>
      <c r="L62" s="88" t="s">
        <v>45</v>
      </c>
      <c r="M62" s="89"/>
      <c r="N62" s="89"/>
      <c r="O62" s="89"/>
      <c r="P62" s="89"/>
      <c r="Q62" s="89"/>
      <c r="R62" s="89"/>
      <c r="S62" s="90"/>
      <c r="T62" s="103">
        <v>45.5</v>
      </c>
      <c r="U62" s="104"/>
      <c r="V62" s="104">
        <v>47.3</v>
      </c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/>
      <c r="AL62" s="104"/>
      <c r="AM62" s="118"/>
    </row>
    <row r="63" spans="1:42" ht="16.5" customHeight="1">
      <c r="A63" s="19"/>
      <c r="B63" s="25"/>
      <c r="C63" s="25"/>
      <c r="D63" s="112" t="s">
        <v>43</v>
      </c>
      <c r="E63" s="113"/>
      <c r="F63" s="113"/>
      <c r="G63" s="113"/>
      <c r="H63" s="113"/>
      <c r="I63" s="114"/>
      <c r="J63" s="129"/>
      <c r="K63" s="130"/>
      <c r="L63" s="107" t="s">
        <v>44</v>
      </c>
      <c r="M63" s="108"/>
      <c r="N63" s="108"/>
      <c r="O63" s="108"/>
      <c r="P63" s="108"/>
      <c r="Q63" s="108"/>
      <c r="R63" s="108"/>
      <c r="S63" s="109"/>
      <c r="T63" s="87">
        <v>51.2</v>
      </c>
      <c r="U63" s="80"/>
      <c r="V63" s="80">
        <v>46.1</v>
      </c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120"/>
    </row>
    <row r="64" spans="1:42" ht="16.5" customHeight="1" thickBot="1">
      <c r="A64" s="19"/>
      <c r="B64" s="19"/>
      <c r="C64" s="19"/>
      <c r="D64" s="115"/>
      <c r="E64" s="116"/>
      <c r="F64" s="116"/>
      <c r="G64" s="116"/>
      <c r="H64" s="116"/>
      <c r="I64" s="117"/>
      <c r="J64" s="131"/>
      <c r="K64" s="132"/>
      <c r="L64" s="88" t="s">
        <v>45</v>
      </c>
      <c r="M64" s="89"/>
      <c r="N64" s="89"/>
      <c r="O64" s="89"/>
      <c r="P64" s="89"/>
      <c r="Q64" s="89"/>
      <c r="R64" s="89"/>
      <c r="S64" s="90"/>
      <c r="T64" s="110">
        <v>46.1</v>
      </c>
      <c r="U64" s="111"/>
      <c r="V64" s="111">
        <v>41.4</v>
      </c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21"/>
    </row>
    <row r="65" spans="1:39" ht="18.75" customHeight="1" thickBot="1">
      <c r="A65" s="94"/>
      <c r="B65" s="95"/>
      <c r="C65" s="96"/>
      <c r="D65" s="35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7"/>
      <c r="P65" s="77">
        <v>1</v>
      </c>
      <c r="Q65" s="97"/>
      <c r="R65" s="97"/>
      <c r="S65" s="78"/>
      <c r="T65" s="122">
        <f>(T57-T58)/T58*100</f>
        <v>10.3</v>
      </c>
      <c r="U65" s="123"/>
      <c r="V65" s="122">
        <f>(V57-V58)/V58*100</f>
        <v>10.7</v>
      </c>
      <c r="W65" s="123"/>
      <c r="X65" s="122" t="e">
        <f>(X57-X58)/X58*100</f>
        <v>#DIV/0!</v>
      </c>
      <c r="Y65" s="123"/>
      <c r="Z65" s="122" t="e">
        <f>(Z57-Z58)/Z58*100</f>
        <v>#DIV/0!</v>
      </c>
      <c r="AA65" s="123"/>
      <c r="AB65" s="122" t="e">
        <f>(AB57-AB58)/AB58*100</f>
        <v>#DIV/0!</v>
      </c>
      <c r="AC65" s="123"/>
      <c r="AD65" s="122" t="e">
        <f>(AD57-AD58)/AD58*100</f>
        <v>#DIV/0!</v>
      </c>
      <c r="AE65" s="123"/>
      <c r="AF65" s="122" t="e">
        <f>(AF57-AF58)/AF58*100</f>
        <v>#DIV/0!</v>
      </c>
      <c r="AG65" s="123"/>
      <c r="AH65" s="122" t="e">
        <f>(AH57-AH58)/AH58*100</f>
        <v>#DIV/0!</v>
      </c>
      <c r="AI65" s="123"/>
      <c r="AJ65" s="122" t="e">
        <f>(AJ57-AJ58)/AJ58*100</f>
        <v>#DIV/0!</v>
      </c>
      <c r="AK65" s="123"/>
      <c r="AL65" s="122" t="e">
        <f>(AL57-AL58)/AL58*100</f>
        <v>#DIV/0!</v>
      </c>
      <c r="AM65" s="123"/>
    </row>
    <row r="66" spans="1:39" ht="18.75" customHeight="1" thickBot="1">
      <c r="A66" s="124"/>
      <c r="B66" s="125"/>
      <c r="C66" s="126"/>
      <c r="D66" s="124" t="s">
        <v>5</v>
      </c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6"/>
      <c r="P66" s="77">
        <v>2</v>
      </c>
      <c r="Q66" s="97"/>
      <c r="R66" s="97"/>
      <c r="S66" s="78"/>
      <c r="T66" s="122">
        <f>(T59-T60)/T60*100</f>
        <v>11.2</v>
      </c>
      <c r="U66" s="123"/>
      <c r="V66" s="122">
        <f>(V59-V60)/V60*100</f>
        <v>11.3</v>
      </c>
      <c r="W66" s="123"/>
      <c r="X66" s="122" t="e">
        <f>(X59-X60)/X60*100</f>
        <v>#DIV/0!</v>
      </c>
      <c r="Y66" s="123"/>
      <c r="Z66" s="122" t="e">
        <f>(Z59-Z60)/Z60*100</f>
        <v>#DIV/0!</v>
      </c>
      <c r="AA66" s="123"/>
      <c r="AB66" s="122" t="e">
        <f>(AB59-AB60)/AB60*100</f>
        <v>#DIV/0!</v>
      </c>
      <c r="AC66" s="123"/>
      <c r="AD66" s="122" t="e">
        <f>(AD59-AD60)/AD60*100</f>
        <v>#DIV/0!</v>
      </c>
      <c r="AE66" s="123"/>
      <c r="AF66" s="122" t="e">
        <f>(AF59-AF60)/AF60*100</f>
        <v>#DIV/0!</v>
      </c>
      <c r="AG66" s="123"/>
      <c r="AH66" s="122" t="e">
        <f>(AH59-AH60)/AH60*100</f>
        <v>#DIV/0!</v>
      </c>
      <c r="AI66" s="123"/>
      <c r="AJ66" s="122" t="e">
        <f>(AJ59-AJ60)/AJ60*100</f>
        <v>#DIV/0!</v>
      </c>
      <c r="AK66" s="123"/>
      <c r="AL66" s="122" t="e">
        <f>(AL59-AL60)/AL60*100</f>
        <v>#DIV/0!</v>
      </c>
      <c r="AM66" s="123"/>
    </row>
    <row r="67" spans="1:39" ht="18.75" customHeight="1" thickBot="1">
      <c r="A67" s="124"/>
      <c r="B67" s="125"/>
      <c r="C67" s="126"/>
      <c r="D67" s="124" t="s">
        <v>6</v>
      </c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6"/>
      <c r="P67" s="77">
        <v>3</v>
      </c>
      <c r="Q67" s="97"/>
      <c r="R67" s="97"/>
      <c r="S67" s="78"/>
      <c r="T67" s="122">
        <f>(T61-T62)/T62*100</f>
        <v>11</v>
      </c>
      <c r="U67" s="123"/>
      <c r="V67" s="122">
        <f>(V61-V62)/V62*100</f>
        <v>11.2</v>
      </c>
      <c r="W67" s="123"/>
      <c r="X67" s="122" t="e">
        <f>(X61-X62)/X62*100</f>
        <v>#DIV/0!</v>
      </c>
      <c r="Y67" s="123"/>
      <c r="Z67" s="122" t="e">
        <f>(Z61-Z62)/Z62*100</f>
        <v>#DIV/0!</v>
      </c>
      <c r="AA67" s="123"/>
      <c r="AB67" s="122" t="e">
        <f>(AB61-AB62)/AB62*100</f>
        <v>#DIV/0!</v>
      </c>
      <c r="AC67" s="123"/>
      <c r="AD67" s="122" t="e">
        <f>(AD61-AD62)/AD62*100</f>
        <v>#DIV/0!</v>
      </c>
      <c r="AE67" s="123"/>
      <c r="AF67" s="122" t="e">
        <f>(AF61-AF62)/AF62*100</f>
        <v>#DIV/0!</v>
      </c>
      <c r="AG67" s="123"/>
      <c r="AH67" s="122" t="e">
        <f>(AH61-AH62)/AH62*100</f>
        <v>#DIV/0!</v>
      </c>
      <c r="AI67" s="123"/>
      <c r="AJ67" s="122" t="e">
        <f>(AJ61-AJ62)/AJ62*100</f>
        <v>#DIV/0!</v>
      </c>
      <c r="AK67" s="123"/>
      <c r="AL67" s="122" t="e">
        <f>(AL61-AL62)/AL62*100</f>
        <v>#DIV/0!</v>
      </c>
      <c r="AM67" s="123"/>
    </row>
    <row r="68" spans="1:39" ht="18.75" customHeight="1" thickBot="1">
      <c r="A68" s="141">
        <v>43005</v>
      </c>
      <c r="B68" s="142"/>
      <c r="C68" s="143"/>
      <c r="D68" s="124" t="s">
        <v>35</v>
      </c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6"/>
      <c r="P68" s="77">
        <v>4</v>
      </c>
      <c r="Q68" s="97"/>
      <c r="R68" s="97"/>
      <c r="S68" s="78"/>
      <c r="T68" s="122">
        <f>(T63-T64)/T64*100</f>
        <v>11.1</v>
      </c>
      <c r="U68" s="123"/>
      <c r="V68" s="122">
        <f>(V63-V64)/V64*100</f>
        <v>11.4</v>
      </c>
      <c r="W68" s="123"/>
      <c r="X68" s="122" t="e">
        <f>(X63-X64)/X64*100</f>
        <v>#DIV/0!</v>
      </c>
      <c r="Y68" s="123"/>
      <c r="Z68" s="122" t="e">
        <f>(Z63-Z64)/Z64*100</f>
        <v>#DIV/0!</v>
      </c>
      <c r="AA68" s="123"/>
      <c r="AB68" s="122" t="e">
        <f>(AB63-AB64)/AB64*100</f>
        <v>#DIV/0!</v>
      </c>
      <c r="AC68" s="123"/>
      <c r="AD68" s="122" t="e">
        <f>(AD63-AD64)/AD64*100</f>
        <v>#DIV/0!</v>
      </c>
      <c r="AE68" s="123"/>
      <c r="AF68" s="122" t="e">
        <f>(AF63-AF64)/AF64*100</f>
        <v>#DIV/0!</v>
      </c>
      <c r="AG68" s="123"/>
      <c r="AH68" s="122" t="e">
        <f>(AH63-AH64)/AH64*100</f>
        <v>#DIV/0!</v>
      </c>
      <c r="AI68" s="123"/>
      <c r="AJ68" s="122" t="e">
        <f>(AJ63-AJ64)/AJ64*100</f>
        <v>#DIV/0!</v>
      </c>
      <c r="AK68" s="123"/>
      <c r="AL68" s="122" t="e">
        <f>(AL63-AL64)/AL64*100</f>
        <v>#DIV/0!</v>
      </c>
      <c r="AM68" s="123"/>
    </row>
    <row r="69" spans="1:39" ht="18.75" customHeight="1" thickBot="1">
      <c r="A69" s="144"/>
      <c r="B69" s="145"/>
      <c r="C69" s="146"/>
      <c r="D69" s="98" t="s">
        <v>7</v>
      </c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100"/>
      <c r="P69" s="77" t="s">
        <v>8</v>
      </c>
      <c r="Q69" s="97"/>
      <c r="R69" s="97"/>
      <c r="S69" s="78"/>
      <c r="T69" s="133">
        <f>(T65+T66+T67+T68)/4</f>
        <v>10.9</v>
      </c>
      <c r="U69" s="134"/>
      <c r="V69" s="133">
        <f>(V65+V66+V67+V68)/4</f>
        <v>11.2</v>
      </c>
      <c r="W69" s="134"/>
      <c r="X69" s="133" t="e">
        <f>(X65+X66+X67+X68)/4</f>
        <v>#DIV/0!</v>
      </c>
      <c r="Y69" s="134"/>
      <c r="Z69" s="133" t="e">
        <f>(Z65+Z66+Z67+Z68)/4</f>
        <v>#DIV/0!</v>
      </c>
      <c r="AA69" s="134"/>
      <c r="AB69" s="133" t="e">
        <f>(AB65+AB66+AB67+AB68)/4</f>
        <v>#DIV/0!</v>
      </c>
      <c r="AC69" s="134"/>
      <c r="AD69" s="133" t="e">
        <f>(AD65+AD66+AD67+AD68)/4</f>
        <v>#DIV/0!</v>
      </c>
      <c r="AE69" s="134"/>
      <c r="AF69" s="133" t="e">
        <f>(AF65+AF66+AF67+AF68)/4</f>
        <v>#DIV/0!</v>
      </c>
      <c r="AG69" s="134"/>
      <c r="AH69" s="133" t="e">
        <f>(AH65+AH66+AH67+AH68)/4</f>
        <v>#DIV/0!</v>
      </c>
      <c r="AI69" s="134"/>
      <c r="AJ69" s="133" t="e">
        <f>(AJ65+AJ66+AJ67+AJ68)/4</f>
        <v>#DIV/0!</v>
      </c>
      <c r="AK69" s="134"/>
      <c r="AL69" s="133" t="e">
        <f>(AL65+AL66+AL67+AL68)/4</f>
        <v>#DIV/0!</v>
      </c>
      <c r="AM69" s="134"/>
    </row>
    <row r="70" spans="1:39" ht="18.75" customHeight="1" thickBot="1">
      <c r="A70" s="30"/>
      <c r="B70" s="24"/>
      <c r="C70" s="38"/>
      <c r="D70" s="94" t="s">
        <v>1</v>
      </c>
      <c r="E70" s="95"/>
      <c r="F70" s="95"/>
      <c r="G70" s="95"/>
      <c r="H70" s="96"/>
      <c r="I70" s="77" t="s">
        <v>9</v>
      </c>
      <c r="J70" s="138"/>
      <c r="K70" s="138"/>
      <c r="L70" s="138"/>
      <c r="M70" s="138"/>
      <c r="N70" s="138"/>
      <c r="O70" s="139"/>
      <c r="P70" s="77" t="s">
        <v>10</v>
      </c>
      <c r="Q70" s="97"/>
      <c r="R70" s="97"/>
      <c r="S70" s="78"/>
      <c r="T70" s="135">
        <f>T69*T15</f>
        <v>14</v>
      </c>
      <c r="U70" s="137"/>
      <c r="V70" s="135">
        <f>V69*V15</f>
        <v>15</v>
      </c>
      <c r="W70" s="137"/>
      <c r="X70" s="135" t="e">
        <f>X69*X15</f>
        <v>#DIV/0!</v>
      </c>
      <c r="Y70" s="137"/>
      <c r="Z70" s="135" t="e">
        <f>Z69*Z15</f>
        <v>#DIV/0!</v>
      </c>
      <c r="AA70" s="137"/>
      <c r="AB70" s="135" t="e">
        <f>AB69*AB15</f>
        <v>#DIV/0!</v>
      </c>
      <c r="AC70" s="137"/>
      <c r="AD70" s="135" t="e">
        <f>AD69*AD15</f>
        <v>#DIV/0!</v>
      </c>
      <c r="AE70" s="137"/>
      <c r="AF70" s="135" t="e">
        <f>AF69*AF15</f>
        <v>#DIV/0!</v>
      </c>
      <c r="AG70" s="137"/>
      <c r="AH70" s="135" t="e">
        <f>AH69*AH15</f>
        <v>#DIV/0!</v>
      </c>
      <c r="AI70" s="137"/>
      <c r="AJ70" s="135" t="e">
        <f>AJ69*AJ15</f>
        <v>#DIV/0!</v>
      </c>
      <c r="AK70" s="137"/>
      <c r="AL70" s="135" t="e">
        <f>AL69*AL15</f>
        <v>#DIV/0!</v>
      </c>
      <c r="AM70" s="137"/>
    </row>
    <row r="71" spans="1:39" ht="18.75" customHeight="1" thickBot="1">
      <c r="A71" s="30"/>
      <c r="B71" s="33"/>
      <c r="C71" s="31"/>
      <c r="D71" s="39"/>
      <c r="E71" s="24"/>
      <c r="F71" s="24"/>
      <c r="G71" s="24"/>
      <c r="H71" s="31"/>
      <c r="I71" s="24"/>
      <c r="J71" s="24"/>
      <c r="K71" s="24"/>
      <c r="L71" s="24"/>
      <c r="M71" s="24"/>
      <c r="N71" s="24"/>
      <c r="O71" s="40"/>
      <c r="P71" s="77" t="s">
        <v>10</v>
      </c>
      <c r="Q71" s="97"/>
      <c r="R71" s="97"/>
      <c r="S71" s="78"/>
      <c r="T71" s="135">
        <f>T70-T16</f>
        <v>12</v>
      </c>
      <c r="U71" s="136"/>
      <c r="V71" s="135">
        <f>V70-V16</f>
        <v>13</v>
      </c>
      <c r="W71" s="136"/>
      <c r="X71" s="135" t="e">
        <f>X70-X16</f>
        <v>#DIV/0!</v>
      </c>
      <c r="Y71" s="136"/>
      <c r="Z71" s="135" t="e">
        <f>Z70-Z16</f>
        <v>#DIV/0!</v>
      </c>
      <c r="AA71" s="136"/>
      <c r="AB71" s="135" t="e">
        <f>AB70-AB16</f>
        <v>#DIV/0!</v>
      </c>
      <c r="AC71" s="136"/>
      <c r="AD71" s="135" t="e">
        <f>AD70-AD16</f>
        <v>#DIV/0!</v>
      </c>
      <c r="AE71" s="136"/>
      <c r="AF71" s="135" t="e">
        <f>AF70-AF16</f>
        <v>#DIV/0!</v>
      </c>
      <c r="AG71" s="136"/>
      <c r="AH71" s="135" t="e">
        <f>AH70-AH16</f>
        <v>#DIV/0!</v>
      </c>
      <c r="AI71" s="136"/>
      <c r="AJ71" s="135" t="e">
        <f>AJ70-AJ16</f>
        <v>#DIV/0!</v>
      </c>
      <c r="AK71" s="136"/>
      <c r="AL71" s="135" t="e">
        <f>AL70-AL16</f>
        <v>#DIV/0!</v>
      </c>
      <c r="AM71" s="136"/>
    </row>
    <row r="72" spans="1:39" ht="15" customHeight="1">
      <c r="A72" s="30"/>
      <c r="B72" s="33"/>
      <c r="C72" s="38"/>
      <c r="D72" s="124" t="s">
        <v>2</v>
      </c>
      <c r="E72" s="125"/>
      <c r="F72" s="125"/>
      <c r="G72" s="125"/>
      <c r="H72" s="126"/>
      <c r="I72" s="124" t="s">
        <v>11</v>
      </c>
      <c r="J72" s="151"/>
      <c r="K72" s="151"/>
      <c r="L72" s="151"/>
      <c r="M72" s="151"/>
      <c r="N72" s="151"/>
      <c r="O72" s="152"/>
      <c r="P72" s="94" t="s">
        <v>12</v>
      </c>
      <c r="Q72" s="95"/>
      <c r="R72" s="95"/>
      <c r="S72" s="96"/>
      <c r="T72" s="147">
        <f>T71</f>
        <v>12</v>
      </c>
      <c r="U72" s="153"/>
      <c r="V72" s="147">
        <f>T72+V71</f>
        <v>25</v>
      </c>
      <c r="W72" s="153"/>
      <c r="X72" s="147" t="e">
        <f>V72+X71</f>
        <v>#DIV/0!</v>
      </c>
      <c r="Y72" s="153"/>
      <c r="Z72" s="147" t="e">
        <f>X72+Z71</f>
        <v>#DIV/0!</v>
      </c>
      <c r="AA72" s="153"/>
      <c r="AB72" s="147" t="e">
        <f>Z72+AB71</f>
        <v>#DIV/0!</v>
      </c>
      <c r="AC72" s="153"/>
      <c r="AD72" s="147" t="e">
        <f>AB72+AD71</f>
        <v>#DIV/0!</v>
      </c>
      <c r="AE72" s="153"/>
      <c r="AF72" s="147" t="e">
        <f>AD72+AF71</f>
        <v>#DIV/0!</v>
      </c>
      <c r="AG72" s="153"/>
      <c r="AH72" s="147" t="e">
        <f>AF72+AH71</f>
        <v>#DIV/0!</v>
      </c>
      <c r="AI72" s="153"/>
      <c r="AJ72" s="147" t="e">
        <f>AH72+AJ71</f>
        <v>#DIV/0!</v>
      </c>
      <c r="AK72" s="153"/>
      <c r="AL72" s="147" t="e">
        <f>AJ72+AL71</f>
        <v>#DIV/0!</v>
      </c>
      <c r="AM72" s="153"/>
    </row>
    <row r="73" spans="1:39" ht="15" customHeight="1" thickBot="1">
      <c r="A73" s="32"/>
      <c r="B73" s="23"/>
      <c r="C73" s="29"/>
      <c r="D73" s="41"/>
      <c r="E73" s="23"/>
      <c r="F73" s="23"/>
      <c r="G73" s="23"/>
      <c r="H73" s="29"/>
      <c r="I73" s="23"/>
      <c r="J73" s="23"/>
      <c r="K73" s="23"/>
      <c r="L73" s="23"/>
      <c r="M73" s="23"/>
      <c r="N73" s="23"/>
      <c r="O73" s="42"/>
      <c r="P73" s="98" t="s">
        <v>13</v>
      </c>
      <c r="Q73" s="99"/>
      <c r="R73" s="99"/>
      <c r="S73" s="100"/>
      <c r="T73" s="154"/>
      <c r="U73" s="155"/>
      <c r="V73" s="154"/>
      <c r="W73" s="155"/>
      <c r="X73" s="154"/>
      <c r="Y73" s="155"/>
      <c r="Z73" s="154"/>
      <c r="AA73" s="155"/>
      <c r="AB73" s="154"/>
      <c r="AC73" s="155"/>
      <c r="AD73" s="154"/>
      <c r="AE73" s="155"/>
      <c r="AF73" s="154"/>
      <c r="AG73" s="155"/>
      <c r="AH73" s="154"/>
      <c r="AI73" s="155"/>
      <c r="AJ73" s="154"/>
      <c r="AK73" s="155"/>
      <c r="AL73" s="154"/>
      <c r="AM73" s="155"/>
    </row>
    <row r="74" spans="1:39">
      <c r="A74" s="19"/>
      <c r="B74" s="156" t="s">
        <v>102</v>
      </c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  <c r="AB74" s="156"/>
      <c r="AC74" s="156"/>
      <c r="AD74" s="156"/>
      <c r="AE74" s="156"/>
      <c r="AF74" s="156"/>
      <c r="AG74" s="156"/>
      <c r="AH74" s="156"/>
      <c r="AI74" s="156"/>
      <c r="AJ74" s="156"/>
      <c r="AK74" s="156"/>
      <c r="AL74" s="156"/>
      <c r="AM74" s="156"/>
    </row>
    <row r="75" spans="1:39" ht="11.25" customHeight="1" thickBot="1">
      <c r="A75" s="19"/>
      <c r="B75" s="19"/>
      <c r="C75" s="19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19"/>
      <c r="AK75" s="19"/>
      <c r="AL75" s="19"/>
      <c r="AM75" s="19"/>
    </row>
    <row r="76" spans="1:39">
      <c r="A76" s="163" t="s">
        <v>0</v>
      </c>
      <c r="B76" s="164"/>
      <c r="C76" s="161">
        <v>28</v>
      </c>
      <c r="D76" s="161">
        <v>29</v>
      </c>
      <c r="E76" s="161">
        <v>30</v>
      </c>
      <c r="F76" s="161">
        <v>31</v>
      </c>
      <c r="G76" s="161">
        <v>1</v>
      </c>
      <c r="H76" s="161">
        <v>2</v>
      </c>
      <c r="I76" s="161">
        <v>3</v>
      </c>
      <c r="J76" s="161">
        <v>4</v>
      </c>
      <c r="K76" s="161">
        <v>5</v>
      </c>
      <c r="L76" s="161">
        <v>6</v>
      </c>
      <c r="M76" s="161">
        <v>7</v>
      </c>
      <c r="N76" s="157" t="s">
        <v>16</v>
      </c>
      <c r="O76" s="158"/>
      <c r="P76" s="161">
        <v>8</v>
      </c>
      <c r="Q76" s="161">
        <v>9</v>
      </c>
      <c r="R76" s="161">
        <v>10</v>
      </c>
      <c r="S76" s="161">
        <v>11</v>
      </c>
      <c r="T76" s="161">
        <v>12</v>
      </c>
      <c r="U76" s="161">
        <v>13</v>
      </c>
      <c r="V76" s="161">
        <v>14</v>
      </c>
      <c r="W76" s="161">
        <v>15</v>
      </c>
      <c r="X76" s="161">
        <v>16</v>
      </c>
      <c r="Y76" s="161">
        <v>17</v>
      </c>
      <c r="Z76" s="157" t="s">
        <v>16</v>
      </c>
      <c r="AA76" s="158"/>
      <c r="AB76" s="161">
        <v>18</v>
      </c>
      <c r="AC76" s="161">
        <v>19</v>
      </c>
      <c r="AD76" s="161">
        <v>20</v>
      </c>
      <c r="AE76" s="161">
        <v>21</v>
      </c>
      <c r="AF76" s="161">
        <v>22</v>
      </c>
      <c r="AG76" s="161">
        <v>23</v>
      </c>
      <c r="AH76" s="161">
        <v>24</v>
      </c>
      <c r="AI76" s="10"/>
      <c r="AJ76" s="11"/>
      <c r="AK76" s="12"/>
      <c r="AL76" s="157" t="s">
        <v>16</v>
      </c>
      <c r="AM76" s="158"/>
    </row>
    <row r="77" spans="1:39" ht="13.5" thickBot="1">
      <c r="A77" s="165"/>
      <c r="B77" s="166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59"/>
      <c r="O77" s="160"/>
      <c r="P77" s="162"/>
      <c r="Q77" s="162"/>
      <c r="R77" s="162"/>
      <c r="S77" s="162"/>
      <c r="T77" s="162"/>
      <c r="U77" s="162"/>
      <c r="V77" s="162"/>
      <c r="W77" s="162"/>
      <c r="X77" s="162"/>
      <c r="Y77" s="162"/>
      <c r="Z77" s="159"/>
      <c r="AA77" s="160"/>
      <c r="AB77" s="162"/>
      <c r="AC77" s="162"/>
      <c r="AD77" s="162"/>
      <c r="AE77" s="162"/>
      <c r="AF77" s="162"/>
      <c r="AG77" s="162"/>
      <c r="AH77" s="162"/>
      <c r="AI77" s="13">
        <v>25</v>
      </c>
      <c r="AJ77" s="14">
        <v>26</v>
      </c>
      <c r="AK77" s="13">
        <v>27</v>
      </c>
      <c r="AL77" s="159"/>
      <c r="AM77" s="160"/>
    </row>
    <row r="78" spans="1:39">
      <c r="A78" s="105" t="s">
        <v>14</v>
      </c>
      <c r="B78" s="168"/>
      <c r="C78" s="58" t="s">
        <v>56</v>
      </c>
      <c r="D78" s="58" t="s">
        <v>57</v>
      </c>
      <c r="E78" s="58" t="s">
        <v>58</v>
      </c>
      <c r="F78" s="58" t="s">
        <v>59</v>
      </c>
      <c r="G78" s="58" t="s">
        <v>61</v>
      </c>
      <c r="H78" s="58" t="s">
        <v>62</v>
      </c>
      <c r="I78" s="58" t="s">
        <v>63</v>
      </c>
      <c r="J78" s="58" t="s">
        <v>64</v>
      </c>
      <c r="K78" s="58" t="s">
        <v>65</v>
      </c>
      <c r="L78" s="58" t="s">
        <v>66</v>
      </c>
      <c r="M78" s="58" t="s">
        <v>71</v>
      </c>
      <c r="N78" s="54" t="s">
        <v>73</v>
      </c>
      <c r="O78" s="55"/>
      <c r="P78" s="48" t="s">
        <v>75</v>
      </c>
      <c r="Q78" s="48" t="s">
        <v>76</v>
      </c>
      <c r="R78" s="48" t="s">
        <v>77</v>
      </c>
      <c r="S78" s="48" t="s">
        <v>77</v>
      </c>
      <c r="T78" s="48" t="s">
        <v>85</v>
      </c>
      <c r="U78" s="48" t="s">
        <v>57</v>
      </c>
      <c r="V78" s="48" t="s">
        <v>86</v>
      </c>
      <c r="W78" s="48" t="s">
        <v>65</v>
      </c>
      <c r="X78" s="48" t="s">
        <v>87</v>
      </c>
      <c r="Y78" s="48" t="s">
        <v>88</v>
      </c>
      <c r="Z78" s="50" t="s">
        <v>104</v>
      </c>
      <c r="AA78" s="51"/>
      <c r="AB78" s="48" t="s">
        <v>89</v>
      </c>
      <c r="AC78" s="48" t="s">
        <v>90</v>
      </c>
      <c r="AD78" s="48" t="s">
        <v>91</v>
      </c>
      <c r="AE78" s="48" t="s">
        <v>92</v>
      </c>
      <c r="AF78" s="48" t="s">
        <v>63</v>
      </c>
      <c r="AG78" s="48" t="s">
        <v>93</v>
      </c>
      <c r="AH78" s="48" t="s">
        <v>92</v>
      </c>
      <c r="AI78" s="48" t="s">
        <v>66</v>
      </c>
      <c r="AJ78" s="48" t="s">
        <v>64</v>
      </c>
      <c r="AK78" s="48" t="s">
        <v>94</v>
      </c>
      <c r="AL78" s="50" t="s">
        <v>98</v>
      </c>
      <c r="AM78" s="51"/>
    </row>
    <row r="79" spans="1:39" ht="13.5" thickBot="1">
      <c r="A79" s="169" t="s">
        <v>30</v>
      </c>
      <c r="B79" s="170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6"/>
      <c r="O79" s="57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52"/>
      <c r="AA79" s="53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52"/>
      <c r="AM79" s="53"/>
    </row>
    <row r="80" spans="1:39">
      <c r="A80" s="105" t="s">
        <v>15</v>
      </c>
      <c r="B80" s="168"/>
      <c r="C80" s="58" t="s">
        <v>60</v>
      </c>
      <c r="D80" s="58"/>
      <c r="E80" s="58"/>
      <c r="F80" s="58"/>
      <c r="G80" s="58"/>
      <c r="H80" s="58"/>
      <c r="I80" s="58" t="s">
        <v>70</v>
      </c>
      <c r="J80" s="58" t="s">
        <v>69</v>
      </c>
      <c r="K80" s="58" t="s">
        <v>68</v>
      </c>
      <c r="L80" s="58" t="s">
        <v>67</v>
      </c>
      <c r="M80" s="58" t="s">
        <v>72</v>
      </c>
      <c r="N80" s="54" t="s">
        <v>74</v>
      </c>
      <c r="O80" s="55"/>
      <c r="P80" s="58" t="s">
        <v>78</v>
      </c>
      <c r="Q80" s="58"/>
      <c r="R80" s="58"/>
      <c r="S80" s="58"/>
      <c r="T80" s="58" t="s">
        <v>67</v>
      </c>
      <c r="U80" s="58" t="s">
        <v>79</v>
      </c>
      <c r="V80" s="58"/>
      <c r="W80" s="58" t="s">
        <v>80</v>
      </c>
      <c r="X80" s="58" t="s">
        <v>81</v>
      </c>
      <c r="Y80" s="58" t="s">
        <v>82</v>
      </c>
      <c r="Z80" s="54" t="s">
        <v>105</v>
      </c>
      <c r="AA80" s="55"/>
      <c r="AB80" s="48" t="s">
        <v>83</v>
      </c>
      <c r="AC80" s="48"/>
      <c r="AD80" s="48" t="s">
        <v>84</v>
      </c>
      <c r="AE80" s="48" t="s">
        <v>95</v>
      </c>
      <c r="AF80" s="48" t="s">
        <v>72</v>
      </c>
      <c r="AG80" s="48" t="s">
        <v>72</v>
      </c>
      <c r="AH80" s="48" t="s">
        <v>96</v>
      </c>
      <c r="AI80" s="48" t="s">
        <v>97</v>
      </c>
      <c r="AJ80" s="48"/>
      <c r="AK80" s="48"/>
      <c r="AL80" s="50" t="s">
        <v>99</v>
      </c>
      <c r="AM80" s="51"/>
    </row>
    <row r="81" spans="1:39" ht="13.5" thickBot="1">
      <c r="A81" s="169" t="s">
        <v>17</v>
      </c>
      <c r="B81" s="170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6"/>
      <c r="O81" s="57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6"/>
      <c r="AA81" s="57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52"/>
      <c r="AM81" s="53"/>
    </row>
    <row r="82" spans="1:39" ht="8.2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19"/>
      <c r="AM82" s="19"/>
    </row>
    <row r="83" spans="1:39" ht="15.75" thickBot="1">
      <c r="A83" s="19"/>
      <c r="B83" s="19"/>
      <c r="C83" s="9" t="s">
        <v>21</v>
      </c>
      <c r="D83" s="15"/>
      <c r="E83" s="18" t="s">
        <v>55</v>
      </c>
      <c r="F83" s="16"/>
      <c r="G83" s="16"/>
      <c r="H83" s="16"/>
      <c r="I83" s="16"/>
      <c r="J83" s="16"/>
      <c r="K83" s="17"/>
      <c r="L83" s="17"/>
      <c r="M83" s="17"/>
      <c r="N83" s="15"/>
      <c r="O83" s="15"/>
      <c r="P83" s="15"/>
      <c r="Q83" s="15"/>
      <c r="R83" s="15"/>
      <c r="S83" s="15"/>
      <c r="T83" s="9" t="s">
        <v>22</v>
      </c>
      <c r="U83" s="9"/>
      <c r="V83" s="9"/>
      <c r="W83" s="9"/>
      <c r="X83" s="9"/>
      <c r="Y83" s="9"/>
      <c r="Z83" s="9"/>
      <c r="AA83" s="18"/>
      <c r="AB83" s="18" t="s">
        <v>53</v>
      </c>
      <c r="AC83" s="18"/>
      <c r="AD83" s="18"/>
      <c r="AE83" s="18"/>
      <c r="AF83" s="18"/>
      <c r="AG83" s="18"/>
      <c r="AH83" s="18"/>
      <c r="AI83" s="18"/>
      <c r="AJ83" s="18"/>
      <c r="AK83" s="18"/>
      <c r="AL83" s="9"/>
      <c r="AM83" s="19"/>
    </row>
    <row r="84" spans="1:39" ht="13.5" thickBot="1">
      <c r="A84" s="19"/>
      <c r="B84" s="19"/>
      <c r="C84" s="20" t="s">
        <v>27</v>
      </c>
      <c r="D84" s="20"/>
      <c r="E84" s="21" t="s">
        <v>52</v>
      </c>
      <c r="F84" s="21"/>
      <c r="G84" s="21"/>
      <c r="H84" s="21"/>
      <c r="I84" s="21"/>
      <c r="J84" s="21"/>
      <c r="K84" s="22" t="s">
        <v>28</v>
      </c>
      <c r="L84" s="22"/>
      <c r="M84" s="22"/>
      <c r="N84" s="19"/>
      <c r="O84" s="19"/>
      <c r="P84" s="19"/>
      <c r="Q84" s="19"/>
      <c r="R84" s="19"/>
      <c r="S84" s="19"/>
      <c r="T84" s="20" t="s">
        <v>27</v>
      </c>
      <c r="U84" s="20"/>
      <c r="V84" s="19"/>
      <c r="W84" s="23"/>
      <c r="X84" s="23" t="s">
        <v>54</v>
      </c>
      <c r="Y84" s="23"/>
      <c r="Z84" s="23"/>
      <c r="AA84" s="23"/>
      <c r="AB84" s="19"/>
      <c r="AC84" s="19"/>
      <c r="AD84" s="24"/>
      <c r="AE84" s="24"/>
      <c r="AF84" s="22" t="s">
        <v>28</v>
      </c>
      <c r="AG84" s="22"/>
      <c r="AH84" s="19"/>
      <c r="AI84" s="19"/>
      <c r="AJ84" s="19"/>
      <c r="AK84" s="24"/>
      <c r="AL84" s="19"/>
      <c r="AM84" s="19"/>
    </row>
    <row r="85" spans="1:39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</row>
    <row r="86" spans="1:39" ht="14.25">
      <c r="A86" s="19"/>
      <c r="B86" s="19"/>
      <c r="C86" s="167" t="s">
        <v>19</v>
      </c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  <c r="AE86" s="140"/>
      <c r="AF86" s="140"/>
      <c r="AG86" s="140"/>
      <c r="AH86" s="140"/>
      <c r="AI86" s="140"/>
      <c r="AJ86" s="140"/>
      <c r="AK86" s="140"/>
      <c r="AL86" s="140"/>
      <c r="AM86" s="19"/>
    </row>
  </sheetData>
  <sheetProtection password="D37D" sheet="1"/>
  <mergeCells count="755">
    <mergeCell ref="F80:F81"/>
    <mergeCell ref="A80:B80"/>
    <mergeCell ref="E80:E81"/>
    <mergeCell ref="L80:L81"/>
    <mergeCell ref="E78:E79"/>
    <mergeCell ref="G78:G79"/>
    <mergeCell ref="H78:H79"/>
    <mergeCell ref="I78:I79"/>
    <mergeCell ref="F78:F79"/>
    <mergeCell ref="A78:B78"/>
    <mergeCell ref="A79:B79"/>
    <mergeCell ref="A81:B81"/>
    <mergeCell ref="D80:D81"/>
    <mergeCell ref="C78:C79"/>
    <mergeCell ref="D78:D79"/>
    <mergeCell ref="I80:I81"/>
    <mergeCell ref="C86:AL86"/>
    <mergeCell ref="P80:P81"/>
    <mergeCell ref="Q80:Q81"/>
    <mergeCell ref="AK78:AK79"/>
    <mergeCell ref="AL78:AM79"/>
    <mergeCell ref="S78:S79"/>
    <mergeCell ref="C80:C81"/>
    <mergeCell ref="L78:L79"/>
    <mergeCell ref="M78:M79"/>
    <mergeCell ref="AI80:AI81"/>
    <mergeCell ref="R80:R81"/>
    <mergeCell ref="AB80:AB81"/>
    <mergeCell ref="AC80:AC81"/>
    <mergeCell ref="AD80:AD81"/>
    <mergeCell ref="AH80:AH81"/>
    <mergeCell ref="AF80:AF81"/>
    <mergeCell ref="AG80:AG81"/>
    <mergeCell ref="S80:S81"/>
    <mergeCell ref="T80:T81"/>
    <mergeCell ref="Q78:Q79"/>
    <mergeCell ref="T78:T79"/>
    <mergeCell ref="U78:U79"/>
    <mergeCell ref="G80:G81"/>
    <mergeCell ref="H80:H81"/>
    <mergeCell ref="AJ80:AJ81"/>
    <mergeCell ref="AK80:AK81"/>
    <mergeCell ref="AL80:AM81"/>
    <mergeCell ref="J78:J79"/>
    <mergeCell ref="K78:K79"/>
    <mergeCell ref="N78:O79"/>
    <mergeCell ref="P76:P77"/>
    <mergeCell ref="Q76:Q77"/>
    <mergeCell ref="S76:S77"/>
    <mergeCell ref="AJ78:AJ79"/>
    <mergeCell ref="AH78:AH79"/>
    <mergeCell ref="AI78:AI79"/>
    <mergeCell ref="AE78:AE79"/>
    <mergeCell ref="AL76:AM77"/>
    <mergeCell ref="AH76:AH77"/>
    <mergeCell ref="AF78:AF79"/>
    <mergeCell ref="AG78:AG79"/>
    <mergeCell ref="AF76:AF77"/>
    <mergeCell ref="V78:V79"/>
    <mergeCell ref="P78:P79"/>
    <mergeCell ref="R78:R79"/>
    <mergeCell ref="M76:M77"/>
    <mergeCell ref="J80:J81"/>
    <mergeCell ref="K80:K81"/>
    <mergeCell ref="A76:B77"/>
    <mergeCell ref="C76:C77"/>
    <mergeCell ref="D76:D77"/>
    <mergeCell ref="E76:E77"/>
    <mergeCell ref="AD76:AD77"/>
    <mergeCell ref="W76:W77"/>
    <mergeCell ref="R76:R77"/>
    <mergeCell ref="X76:X77"/>
    <mergeCell ref="L76:L77"/>
    <mergeCell ref="Y76:Y77"/>
    <mergeCell ref="H76:H77"/>
    <mergeCell ref="F76:F77"/>
    <mergeCell ref="Z76:AA77"/>
    <mergeCell ref="AB76:AB77"/>
    <mergeCell ref="T76:T77"/>
    <mergeCell ref="V76:V77"/>
    <mergeCell ref="B74:AM74"/>
    <mergeCell ref="AL72:AM73"/>
    <mergeCell ref="N76:O77"/>
    <mergeCell ref="AC76:AC77"/>
    <mergeCell ref="Z72:AA73"/>
    <mergeCell ref="Z71:AA71"/>
    <mergeCell ref="P73:S73"/>
    <mergeCell ref="P71:S71"/>
    <mergeCell ref="T71:U71"/>
    <mergeCell ref="V71:W71"/>
    <mergeCell ref="X71:Y71"/>
    <mergeCell ref="X72:Y73"/>
    <mergeCell ref="AJ72:AK73"/>
    <mergeCell ref="AH71:AI71"/>
    <mergeCell ref="AJ71:AK71"/>
    <mergeCell ref="AD72:AE73"/>
    <mergeCell ref="G76:G77"/>
    <mergeCell ref="I76:I77"/>
    <mergeCell ref="J76:J77"/>
    <mergeCell ref="K76:K77"/>
    <mergeCell ref="U76:U77"/>
    <mergeCell ref="V72:W73"/>
    <mergeCell ref="AG76:AG77"/>
    <mergeCell ref="AE76:AE77"/>
    <mergeCell ref="AL71:AM71"/>
    <mergeCell ref="AF72:AG73"/>
    <mergeCell ref="AH72:AI73"/>
    <mergeCell ref="D72:H72"/>
    <mergeCell ref="I72:O72"/>
    <mergeCell ref="P72:S72"/>
    <mergeCell ref="T72:U73"/>
    <mergeCell ref="V70:W70"/>
    <mergeCell ref="X70:Y70"/>
    <mergeCell ref="AH70:AI70"/>
    <mergeCell ref="AB72:AC73"/>
    <mergeCell ref="AF71:AG71"/>
    <mergeCell ref="AB71:AC71"/>
    <mergeCell ref="AD71:AE71"/>
    <mergeCell ref="AJ70:AK70"/>
    <mergeCell ref="AD70:AE70"/>
    <mergeCell ref="AL70:AM70"/>
    <mergeCell ref="AF70:AG70"/>
    <mergeCell ref="D70:H70"/>
    <mergeCell ref="I70:O70"/>
    <mergeCell ref="P70:S70"/>
    <mergeCell ref="T70:U70"/>
    <mergeCell ref="Z70:AA70"/>
    <mergeCell ref="AB70:AC70"/>
    <mergeCell ref="AB69:AC69"/>
    <mergeCell ref="Z69:AA69"/>
    <mergeCell ref="T68:U68"/>
    <mergeCell ref="V69:W69"/>
    <mergeCell ref="P68:S68"/>
    <mergeCell ref="P67:S67"/>
    <mergeCell ref="A68:C69"/>
    <mergeCell ref="D68:O68"/>
    <mergeCell ref="X69:Y69"/>
    <mergeCell ref="D69:O69"/>
    <mergeCell ref="P69:S69"/>
    <mergeCell ref="T69:U69"/>
    <mergeCell ref="V68:W68"/>
    <mergeCell ref="X68:Y68"/>
    <mergeCell ref="A66:C66"/>
    <mergeCell ref="D66:O66"/>
    <mergeCell ref="A67:C67"/>
    <mergeCell ref="D67:O67"/>
    <mergeCell ref="P66:S66"/>
    <mergeCell ref="T66:U66"/>
    <mergeCell ref="X66:Y66"/>
    <mergeCell ref="T67:U67"/>
    <mergeCell ref="V67:W67"/>
    <mergeCell ref="X67:Y67"/>
    <mergeCell ref="V66:W66"/>
    <mergeCell ref="AL66:AM66"/>
    <mergeCell ref="AD68:AE68"/>
    <mergeCell ref="AB67:AC67"/>
    <mergeCell ref="Z68:AA68"/>
    <mergeCell ref="AB68:AC68"/>
    <mergeCell ref="AL64:AM64"/>
    <mergeCell ref="AD67:AE67"/>
    <mergeCell ref="AJ67:AK67"/>
    <mergeCell ref="Z67:AA67"/>
    <mergeCell ref="AH66:AI66"/>
    <mergeCell ref="AJ66:AK66"/>
    <mergeCell ref="AB66:AC66"/>
    <mergeCell ref="AD66:AE66"/>
    <mergeCell ref="AF66:AG66"/>
    <mergeCell ref="Z66:AA66"/>
    <mergeCell ref="AL65:AM65"/>
    <mergeCell ref="AL69:AM69"/>
    <mergeCell ref="AL67:AM67"/>
    <mergeCell ref="AF67:AG67"/>
    <mergeCell ref="AH69:AI69"/>
    <mergeCell ref="AH67:AI67"/>
    <mergeCell ref="AL68:AM68"/>
    <mergeCell ref="AF69:AG69"/>
    <mergeCell ref="AJ69:AK69"/>
    <mergeCell ref="AD69:AE69"/>
    <mergeCell ref="AH68:AI68"/>
    <mergeCell ref="AJ68:AK68"/>
    <mergeCell ref="AF68:AG68"/>
    <mergeCell ref="A65:C65"/>
    <mergeCell ref="P65:S65"/>
    <mergeCell ref="T65:U65"/>
    <mergeCell ref="V65:W65"/>
    <mergeCell ref="AJ65:AK65"/>
    <mergeCell ref="AD64:AE64"/>
    <mergeCell ref="AF65:AG65"/>
    <mergeCell ref="AF64:AG64"/>
    <mergeCell ref="AH65:AI65"/>
    <mergeCell ref="V64:W64"/>
    <mergeCell ref="AH64:AI64"/>
    <mergeCell ref="AJ64:AK64"/>
    <mergeCell ref="Z64:AA64"/>
    <mergeCell ref="AB64:AC64"/>
    <mergeCell ref="X64:Y64"/>
    <mergeCell ref="D63:I64"/>
    <mergeCell ref="L63:S63"/>
    <mergeCell ref="T63:U63"/>
    <mergeCell ref="L64:S64"/>
    <mergeCell ref="T64:U64"/>
    <mergeCell ref="X65:Y65"/>
    <mergeCell ref="Z65:AA65"/>
    <mergeCell ref="AB65:AC65"/>
    <mergeCell ref="AD65:AE65"/>
    <mergeCell ref="AL62:AM62"/>
    <mergeCell ref="AH63:AI63"/>
    <mergeCell ref="AJ63:AK63"/>
    <mergeCell ref="AH62:AI62"/>
    <mergeCell ref="AF62:AG62"/>
    <mergeCell ref="AJ62:AK62"/>
    <mergeCell ref="V63:W63"/>
    <mergeCell ref="Z63:AA63"/>
    <mergeCell ref="AL63:AM63"/>
    <mergeCell ref="AF63:AG63"/>
    <mergeCell ref="AD63:AE63"/>
    <mergeCell ref="AD62:AE62"/>
    <mergeCell ref="Z62:AA62"/>
    <mergeCell ref="AB63:AC63"/>
    <mergeCell ref="AB62:AC62"/>
    <mergeCell ref="X62:Y62"/>
    <mergeCell ref="X63:Y63"/>
    <mergeCell ref="X61:Y61"/>
    <mergeCell ref="L62:S62"/>
    <mergeCell ref="V62:W62"/>
    <mergeCell ref="Z61:AA61"/>
    <mergeCell ref="T61:U61"/>
    <mergeCell ref="T62:U62"/>
    <mergeCell ref="L60:S60"/>
    <mergeCell ref="T60:U60"/>
    <mergeCell ref="V60:W60"/>
    <mergeCell ref="AJ61:AK61"/>
    <mergeCell ref="AH61:AI61"/>
    <mergeCell ref="AD59:AE59"/>
    <mergeCell ref="AL59:AM59"/>
    <mergeCell ref="AF60:AG60"/>
    <mergeCell ref="AD61:AE61"/>
    <mergeCell ref="AF61:AG61"/>
    <mergeCell ref="AL60:AM60"/>
    <mergeCell ref="AL61:AM61"/>
    <mergeCell ref="AJ59:AK59"/>
    <mergeCell ref="AD60:AE60"/>
    <mergeCell ref="AJ60:AK60"/>
    <mergeCell ref="AH60:AI60"/>
    <mergeCell ref="V57:W57"/>
    <mergeCell ref="X57:Y57"/>
    <mergeCell ref="AD57:AE57"/>
    <mergeCell ref="Z53:AA54"/>
    <mergeCell ref="AB53:AC54"/>
    <mergeCell ref="D59:I60"/>
    <mergeCell ref="L59:S59"/>
    <mergeCell ref="T59:U59"/>
    <mergeCell ref="L58:S58"/>
    <mergeCell ref="D53:H53"/>
    <mergeCell ref="I53:O53"/>
    <mergeCell ref="P54:S54"/>
    <mergeCell ref="D57:I58"/>
    <mergeCell ref="J57:K64"/>
    <mergeCell ref="L57:S57"/>
    <mergeCell ref="V59:W59"/>
    <mergeCell ref="D61:I62"/>
    <mergeCell ref="V61:W61"/>
    <mergeCell ref="X60:Y60"/>
    <mergeCell ref="Z60:AA60"/>
    <mergeCell ref="AB60:AC60"/>
    <mergeCell ref="L61:S61"/>
    <mergeCell ref="AB59:AC59"/>
    <mergeCell ref="AB61:AC61"/>
    <mergeCell ref="X59:Y59"/>
    <mergeCell ref="Z57:AA57"/>
    <mergeCell ref="AB57:AC57"/>
    <mergeCell ref="B55:AM55"/>
    <mergeCell ref="AL57:AM57"/>
    <mergeCell ref="AJ57:AK57"/>
    <mergeCell ref="AF53:AG54"/>
    <mergeCell ref="X52:Y52"/>
    <mergeCell ref="AL58:AM58"/>
    <mergeCell ref="Z58:AA58"/>
    <mergeCell ref="Z59:AA59"/>
    <mergeCell ref="AH57:AI57"/>
    <mergeCell ref="AJ58:AK58"/>
    <mergeCell ref="T58:U58"/>
    <mergeCell ref="AH59:AI59"/>
    <mergeCell ref="AF59:AG59"/>
    <mergeCell ref="AB58:AC58"/>
    <mergeCell ref="AD58:AE58"/>
    <mergeCell ref="AF58:AG58"/>
    <mergeCell ref="AH58:AI58"/>
    <mergeCell ref="V58:W58"/>
    <mergeCell ref="X58:Y58"/>
    <mergeCell ref="T57:U57"/>
    <mergeCell ref="AF57:AG57"/>
    <mergeCell ref="AD52:AE52"/>
    <mergeCell ref="P52:S52"/>
    <mergeCell ref="V51:W51"/>
    <mergeCell ref="V53:W54"/>
    <mergeCell ref="T52:U52"/>
    <mergeCell ref="V52:W52"/>
    <mergeCell ref="P53:S53"/>
    <mergeCell ref="P51:S51"/>
    <mergeCell ref="Z52:AA52"/>
    <mergeCell ref="AB52:AC52"/>
    <mergeCell ref="X53:Y54"/>
    <mergeCell ref="AL50:AM50"/>
    <mergeCell ref="AL51:AM51"/>
    <mergeCell ref="AJ50:AK50"/>
    <mergeCell ref="AJ53:AK54"/>
    <mergeCell ref="AL53:AM54"/>
    <mergeCell ref="AL52:AM52"/>
    <mergeCell ref="AJ52:AK52"/>
    <mergeCell ref="T53:U54"/>
    <mergeCell ref="X51:Y51"/>
    <mergeCell ref="AH53:AI54"/>
    <mergeCell ref="AH52:AI52"/>
    <mergeCell ref="AH51:AI51"/>
    <mergeCell ref="AF51:AG51"/>
    <mergeCell ref="AF52:AG52"/>
    <mergeCell ref="AD53:AE54"/>
    <mergeCell ref="AB51:AC51"/>
    <mergeCell ref="Z51:AA51"/>
    <mergeCell ref="T51:U51"/>
    <mergeCell ref="AB50:AC50"/>
    <mergeCell ref="AD50:AE50"/>
    <mergeCell ref="Z50:AA50"/>
    <mergeCell ref="AJ51:AK51"/>
    <mergeCell ref="X50:Y50"/>
    <mergeCell ref="AD51:AE51"/>
    <mergeCell ref="AH50:AI50"/>
    <mergeCell ref="AF47:AG47"/>
    <mergeCell ref="D51:H51"/>
    <mergeCell ref="I51:O51"/>
    <mergeCell ref="AD49:AE49"/>
    <mergeCell ref="X48:Y48"/>
    <mergeCell ref="P50:S50"/>
    <mergeCell ref="T50:U50"/>
    <mergeCell ref="V50:W50"/>
    <mergeCell ref="Z49:AA49"/>
    <mergeCell ref="X49:Y49"/>
    <mergeCell ref="T48:U48"/>
    <mergeCell ref="AF50:AG50"/>
    <mergeCell ref="A49:C50"/>
    <mergeCell ref="D49:O49"/>
    <mergeCell ref="P49:S49"/>
    <mergeCell ref="T49:U49"/>
    <mergeCell ref="D50:O50"/>
    <mergeCell ref="AB47:AC47"/>
    <mergeCell ref="A48:C48"/>
    <mergeCell ref="D48:O48"/>
    <mergeCell ref="P48:S48"/>
    <mergeCell ref="Z48:AA48"/>
    <mergeCell ref="V48:W48"/>
    <mergeCell ref="T47:U47"/>
    <mergeCell ref="V47:W47"/>
    <mergeCell ref="Z47:AA47"/>
    <mergeCell ref="A47:C47"/>
    <mergeCell ref="AB49:AC49"/>
    <mergeCell ref="V49:W49"/>
    <mergeCell ref="AB48:AC48"/>
    <mergeCell ref="D47:O47"/>
    <mergeCell ref="P47:S47"/>
    <mergeCell ref="D44:I45"/>
    <mergeCell ref="L44:S44"/>
    <mergeCell ref="Z46:AA46"/>
    <mergeCell ref="AH46:AI46"/>
    <mergeCell ref="AF46:AG46"/>
    <mergeCell ref="V46:W46"/>
    <mergeCell ref="T46:U46"/>
    <mergeCell ref="A46:C46"/>
    <mergeCell ref="P46:S46"/>
    <mergeCell ref="X45:Y45"/>
    <mergeCell ref="Z45:AA45"/>
    <mergeCell ref="T44:U44"/>
    <mergeCell ref="V44:W44"/>
    <mergeCell ref="AD44:AE44"/>
    <mergeCell ref="L45:S45"/>
    <mergeCell ref="AL46:AM46"/>
    <mergeCell ref="AJ46:AK46"/>
    <mergeCell ref="X47:Y47"/>
    <mergeCell ref="AB46:AC46"/>
    <mergeCell ref="X46:Y46"/>
    <mergeCell ref="AL49:AM49"/>
    <mergeCell ref="AJ47:AK47"/>
    <mergeCell ref="AL47:AM47"/>
    <mergeCell ref="AH48:AI48"/>
    <mergeCell ref="AH47:AI47"/>
    <mergeCell ref="AJ49:AK49"/>
    <mergeCell ref="AH49:AI49"/>
    <mergeCell ref="AL48:AM48"/>
    <mergeCell ref="AJ48:AK48"/>
    <mergeCell ref="AD46:AE46"/>
    <mergeCell ref="AD48:AE48"/>
    <mergeCell ref="AD47:AE47"/>
    <mergeCell ref="AF49:AG49"/>
    <mergeCell ref="AF48:AG48"/>
    <mergeCell ref="AD43:AE43"/>
    <mergeCell ref="AD45:AE45"/>
    <mergeCell ref="AF45:AG45"/>
    <mergeCell ref="T45:U45"/>
    <mergeCell ref="V45:W45"/>
    <mergeCell ref="V43:W43"/>
    <mergeCell ref="X44:Y44"/>
    <mergeCell ref="T43:U43"/>
    <mergeCell ref="AF44:AG44"/>
    <mergeCell ref="X43:Y43"/>
    <mergeCell ref="Z43:AA43"/>
    <mergeCell ref="Z44:AA44"/>
    <mergeCell ref="AB44:AC44"/>
    <mergeCell ref="AB45:AC45"/>
    <mergeCell ref="AB43:AC43"/>
    <mergeCell ref="AL41:AM41"/>
    <mergeCell ref="AL42:AM42"/>
    <mergeCell ref="AL45:AM45"/>
    <mergeCell ref="AL44:AM44"/>
    <mergeCell ref="AJ43:AK43"/>
    <mergeCell ref="AF42:AG42"/>
    <mergeCell ref="AH43:AI43"/>
    <mergeCell ref="AL43:AM43"/>
    <mergeCell ref="AJ44:AK44"/>
    <mergeCell ref="AJ45:AK45"/>
    <mergeCell ref="AH45:AI45"/>
    <mergeCell ref="AH44:AI44"/>
    <mergeCell ref="AF43:AG43"/>
    <mergeCell ref="AJ42:AK42"/>
    <mergeCell ref="AH42:AI42"/>
    <mergeCell ref="AB41:AC41"/>
    <mergeCell ref="V42:W42"/>
    <mergeCell ref="L39:S39"/>
    <mergeCell ref="AJ40:AK40"/>
    <mergeCell ref="AJ41:AK41"/>
    <mergeCell ref="AB40:AC40"/>
    <mergeCell ref="AD40:AE40"/>
    <mergeCell ref="AF40:AG40"/>
    <mergeCell ref="AF39:AG39"/>
    <mergeCell ref="AD39:AE39"/>
    <mergeCell ref="L40:S40"/>
    <mergeCell ref="T40:U40"/>
    <mergeCell ref="AD42:AE42"/>
    <mergeCell ref="AD41:AE41"/>
    <mergeCell ref="AB42:AC42"/>
    <mergeCell ref="X42:Y42"/>
    <mergeCell ref="X41:Y41"/>
    <mergeCell ref="L41:S41"/>
    <mergeCell ref="V40:W40"/>
    <mergeCell ref="AH41:AI41"/>
    <mergeCell ref="AH40:AI40"/>
    <mergeCell ref="Z41:AA41"/>
    <mergeCell ref="AF41:AG41"/>
    <mergeCell ref="D42:I43"/>
    <mergeCell ref="L42:S42"/>
    <mergeCell ref="L43:S43"/>
    <mergeCell ref="T42:U42"/>
    <mergeCell ref="Z40:AA40"/>
    <mergeCell ref="T41:U41"/>
    <mergeCell ref="V41:W41"/>
    <mergeCell ref="Z42:AA42"/>
    <mergeCell ref="D40:I41"/>
    <mergeCell ref="X40:Y40"/>
    <mergeCell ref="AH38:AI38"/>
    <mergeCell ref="AJ38:AK38"/>
    <mergeCell ref="AL39:AM39"/>
    <mergeCell ref="T39:U39"/>
    <mergeCell ref="V39:W39"/>
    <mergeCell ref="X39:Y39"/>
    <mergeCell ref="Z38:AA38"/>
    <mergeCell ref="X38:Y38"/>
    <mergeCell ref="Z39:AA39"/>
    <mergeCell ref="T38:U38"/>
    <mergeCell ref="V38:W38"/>
    <mergeCell ref="AL38:AM38"/>
    <mergeCell ref="AJ39:AK39"/>
    <mergeCell ref="AB38:AC38"/>
    <mergeCell ref="AB39:AC39"/>
    <mergeCell ref="AF38:AG38"/>
    <mergeCell ref="AL34:AM35"/>
    <mergeCell ref="AD34:AE35"/>
    <mergeCell ref="AF34:AG35"/>
    <mergeCell ref="AH34:AI35"/>
    <mergeCell ref="AJ34:AK35"/>
    <mergeCell ref="D34:H34"/>
    <mergeCell ref="I34:O34"/>
    <mergeCell ref="P34:S34"/>
    <mergeCell ref="T34:U35"/>
    <mergeCell ref="P35:S35"/>
    <mergeCell ref="AB34:AC35"/>
    <mergeCell ref="V34:W35"/>
    <mergeCell ref="X34:Y35"/>
    <mergeCell ref="Z34:AA35"/>
    <mergeCell ref="B36:AM36"/>
    <mergeCell ref="D38:I39"/>
    <mergeCell ref="J38:K45"/>
    <mergeCell ref="L38:S38"/>
    <mergeCell ref="AL40:AM40"/>
    <mergeCell ref="AD38:AE38"/>
    <mergeCell ref="AH39:AI39"/>
    <mergeCell ref="V30:W30"/>
    <mergeCell ref="X30:Y30"/>
    <mergeCell ref="Z30:AA30"/>
    <mergeCell ref="AB33:AC33"/>
    <mergeCell ref="A30:C31"/>
    <mergeCell ref="D30:O30"/>
    <mergeCell ref="P30:S30"/>
    <mergeCell ref="T30:U30"/>
    <mergeCell ref="P31:S31"/>
    <mergeCell ref="T31:U31"/>
    <mergeCell ref="P33:S33"/>
    <mergeCell ref="T33:U33"/>
    <mergeCell ref="V33:W33"/>
    <mergeCell ref="AB31:AC31"/>
    <mergeCell ref="AB30:AC30"/>
    <mergeCell ref="D32:H32"/>
    <mergeCell ref="D31:O31"/>
    <mergeCell ref="X32:Y32"/>
    <mergeCell ref="Z32:AA32"/>
    <mergeCell ref="I32:O32"/>
    <mergeCell ref="V31:W31"/>
    <mergeCell ref="P32:S32"/>
    <mergeCell ref="T32:U32"/>
    <mergeCell ref="V32:W32"/>
    <mergeCell ref="AF32:AG32"/>
    <mergeCell ref="AB32:AC32"/>
    <mergeCell ref="AD31:AE31"/>
    <mergeCell ref="X33:Y33"/>
    <mergeCell ref="Z33:AA33"/>
    <mergeCell ref="X31:Y31"/>
    <mergeCell ref="Z31:AA31"/>
    <mergeCell ref="AB29:AC29"/>
    <mergeCell ref="AL32:AM32"/>
    <mergeCell ref="AD33:AE33"/>
    <mergeCell ref="AH32:AI32"/>
    <mergeCell ref="AJ32:AK32"/>
    <mergeCell ref="AJ33:AK33"/>
    <mergeCell ref="AL33:AM33"/>
    <mergeCell ref="AD32:AE32"/>
    <mergeCell ref="AH33:AI33"/>
    <mergeCell ref="AF33:AG33"/>
    <mergeCell ref="AL29:AM29"/>
    <mergeCell ref="AL31:AM31"/>
    <mergeCell ref="AL30:AM30"/>
    <mergeCell ref="AJ31:AK31"/>
    <mergeCell ref="X29:Y29"/>
    <mergeCell ref="AF29:AG29"/>
    <mergeCell ref="AH29:AI29"/>
    <mergeCell ref="AJ29:AK29"/>
    <mergeCell ref="AD29:AE29"/>
    <mergeCell ref="Z29:AA29"/>
    <mergeCell ref="AJ30:AK30"/>
    <mergeCell ref="AD30:AE30"/>
    <mergeCell ref="AH31:AI31"/>
    <mergeCell ref="AF31:AG31"/>
    <mergeCell ref="AF30:AG30"/>
    <mergeCell ref="AH30:AI30"/>
    <mergeCell ref="A29:C29"/>
    <mergeCell ref="D29:O29"/>
    <mergeCell ref="P29:S29"/>
    <mergeCell ref="T29:U29"/>
    <mergeCell ref="V29:W29"/>
    <mergeCell ref="A28:C28"/>
    <mergeCell ref="D28:O28"/>
    <mergeCell ref="P28:S28"/>
    <mergeCell ref="AL25:AM25"/>
    <mergeCell ref="AH26:AI26"/>
    <mergeCell ref="AH27:AI27"/>
    <mergeCell ref="X27:Y27"/>
    <mergeCell ref="AH25:AI25"/>
    <mergeCell ref="Z25:AA25"/>
    <mergeCell ref="Z27:AA27"/>
    <mergeCell ref="AB27:AC27"/>
    <mergeCell ref="Z26:AA26"/>
    <mergeCell ref="AB26:AC26"/>
    <mergeCell ref="AB28:AC28"/>
    <mergeCell ref="A27:C27"/>
    <mergeCell ref="P27:S27"/>
    <mergeCell ref="D25:I26"/>
    <mergeCell ref="L25:S25"/>
    <mergeCell ref="J19:K26"/>
    <mergeCell ref="D23:I24"/>
    <mergeCell ref="D21:I22"/>
    <mergeCell ref="X25:Y25"/>
    <mergeCell ref="T27:U27"/>
    <mergeCell ref="T28:U28"/>
    <mergeCell ref="AD26:AE26"/>
    <mergeCell ref="AB25:AC25"/>
    <mergeCell ref="AD25:AE25"/>
    <mergeCell ref="AF28:AG28"/>
    <mergeCell ref="AH28:AI28"/>
    <mergeCell ref="AJ28:AK28"/>
    <mergeCell ref="AD28:AE28"/>
    <mergeCell ref="V23:W23"/>
    <mergeCell ref="AF26:AG26"/>
    <mergeCell ref="AF25:AG25"/>
    <mergeCell ref="AD23:AE23"/>
    <mergeCell ref="X28:Y28"/>
    <mergeCell ref="Z28:AA28"/>
    <mergeCell ref="AH23:AI23"/>
    <mergeCell ref="AJ23:AK23"/>
    <mergeCell ref="AJ24:AK24"/>
    <mergeCell ref="V27:W27"/>
    <mergeCell ref="V24:W24"/>
    <mergeCell ref="V26:W26"/>
    <mergeCell ref="V28:W28"/>
    <mergeCell ref="V25:W25"/>
    <mergeCell ref="AL21:AM21"/>
    <mergeCell ref="AJ22:AK22"/>
    <mergeCell ref="AL22:AM22"/>
    <mergeCell ref="AB21:AC21"/>
    <mergeCell ref="X26:Y26"/>
    <mergeCell ref="AL28:AM28"/>
    <mergeCell ref="AD27:AE27"/>
    <mergeCell ref="AF27:AG27"/>
    <mergeCell ref="AJ27:AK27"/>
    <mergeCell ref="AL27:AM27"/>
    <mergeCell ref="AJ26:AK26"/>
    <mergeCell ref="X21:Y21"/>
    <mergeCell ref="AF23:AG23"/>
    <mergeCell ref="Z24:AA24"/>
    <mergeCell ref="AB24:AC24"/>
    <mergeCell ref="AD24:AE24"/>
    <mergeCell ref="AF24:AG24"/>
    <mergeCell ref="X23:Y23"/>
    <mergeCell ref="AF21:AG21"/>
    <mergeCell ref="Z23:AA23"/>
    <mergeCell ref="AB23:AC23"/>
    <mergeCell ref="AL26:AM26"/>
    <mergeCell ref="AL23:AM23"/>
    <mergeCell ref="AH24:AI24"/>
    <mergeCell ref="V16:W16"/>
    <mergeCell ref="V20:W20"/>
    <mergeCell ref="X20:Y20"/>
    <mergeCell ref="V17:W17"/>
    <mergeCell ref="AL24:AM24"/>
    <mergeCell ref="AJ25:AK25"/>
    <mergeCell ref="AH22:AI22"/>
    <mergeCell ref="Z22:AA22"/>
    <mergeCell ref="AB22:AC22"/>
    <mergeCell ref="AD22:AE22"/>
    <mergeCell ref="AF22:AG22"/>
    <mergeCell ref="AH21:AI21"/>
    <mergeCell ref="V21:W21"/>
    <mergeCell ref="AL19:AM19"/>
    <mergeCell ref="AH20:AI20"/>
    <mergeCell ref="AH19:AI19"/>
    <mergeCell ref="AJ19:AK19"/>
    <mergeCell ref="AB19:AC19"/>
    <mergeCell ref="AD19:AE19"/>
    <mergeCell ref="AL20:AM20"/>
    <mergeCell ref="AJ20:AK20"/>
    <mergeCell ref="AJ21:AK21"/>
    <mergeCell ref="AB20:AC20"/>
    <mergeCell ref="AD20:AE20"/>
    <mergeCell ref="AD21:AE21"/>
    <mergeCell ref="X24:Y24"/>
    <mergeCell ref="T22:U22"/>
    <mergeCell ref="V22:W22"/>
    <mergeCell ref="X22:Y22"/>
    <mergeCell ref="T19:U19"/>
    <mergeCell ref="V19:W19"/>
    <mergeCell ref="AL17:AM17"/>
    <mergeCell ref="AL15:AM15"/>
    <mergeCell ref="X16:Y16"/>
    <mergeCell ref="Z16:AA16"/>
    <mergeCell ref="AB16:AC16"/>
    <mergeCell ref="AD16:AE16"/>
    <mergeCell ref="AJ16:AK16"/>
    <mergeCell ref="AL16:AM16"/>
    <mergeCell ref="AB15:AC15"/>
    <mergeCell ref="AD17:AE17"/>
    <mergeCell ref="AF17:AG17"/>
    <mergeCell ref="AH16:AI16"/>
    <mergeCell ref="AF16:AG16"/>
    <mergeCell ref="AB17:AC17"/>
    <mergeCell ref="AD15:AE15"/>
    <mergeCell ref="AF15:AG15"/>
    <mergeCell ref="AH15:AI15"/>
    <mergeCell ref="AJ17:AK17"/>
    <mergeCell ref="AJ15:AK15"/>
    <mergeCell ref="Z15:AA15"/>
    <mergeCell ref="AH17:AI17"/>
    <mergeCell ref="Z20:AA20"/>
    <mergeCell ref="Z19:AA19"/>
    <mergeCell ref="X17:Y17"/>
    <mergeCell ref="Z17:AA17"/>
    <mergeCell ref="X19:Y19"/>
    <mergeCell ref="X15:Y15"/>
    <mergeCell ref="AF20:AG20"/>
    <mergeCell ref="AF19:AG19"/>
    <mergeCell ref="T23:U23"/>
    <mergeCell ref="T21:U21"/>
    <mergeCell ref="L26:S26"/>
    <mergeCell ref="A13:C13"/>
    <mergeCell ref="D16:H16"/>
    <mergeCell ref="I16:S16"/>
    <mergeCell ref="D17:H17"/>
    <mergeCell ref="I17:S17"/>
    <mergeCell ref="T16:U16"/>
    <mergeCell ref="T20:U20"/>
    <mergeCell ref="D15:S15"/>
    <mergeCell ref="A14:C14"/>
    <mergeCell ref="D14:S14"/>
    <mergeCell ref="T14:U14"/>
    <mergeCell ref="L19:S19"/>
    <mergeCell ref="L20:S20"/>
    <mergeCell ref="L24:S24"/>
    <mergeCell ref="L21:S21"/>
    <mergeCell ref="L22:S22"/>
    <mergeCell ref="T24:U24"/>
    <mergeCell ref="T26:U26"/>
    <mergeCell ref="D19:I20"/>
    <mergeCell ref="L23:S23"/>
    <mergeCell ref="T25:U25"/>
    <mergeCell ref="AD14:AE14"/>
    <mergeCell ref="AF14:AG14"/>
    <mergeCell ref="AL13:AM13"/>
    <mergeCell ref="V13:W13"/>
    <mergeCell ref="T15:U15"/>
    <mergeCell ref="V15:W15"/>
    <mergeCell ref="T13:U13"/>
    <mergeCell ref="AJ14:AK14"/>
    <mergeCell ref="AL14:AM14"/>
    <mergeCell ref="AF13:AG13"/>
    <mergeCell ref="AH13:AI13"/>
    <mergeCell ref="AG1:AJ1"/>
    <mergeCell ref="A2:AM2"/>
    <mergeCell ref="A4:AM4"/>
    <mergeCell ref="O10:Q10"/>
    <mergeCell ref="U80:U81"/>
    <mergeCell ref="M80:M81"/>
    <mergeCell ref="A12:C12"/>
    <mergeCell ref="D12:S12"/>
    <mergeCell ref="T12:AM12"/>
    <mergeCell ref="X14:Y14"/>
    <mergeCell ref="X13:Y13"/>
    <mergeCell ref="Z13:AA13"/>
    <mergeCell ref="AJ13:AK13"/>
    <mergeCell ref="AH14:AI14"/>
    <mergeCell ref="AD13:AE13"/>
    <mergeCell ref="AB13:AC13"/>
    <mergeCell ref="AE80:AE81"/>
    <mergeCell ref="AB14:AC14"/>
    <mergeCell ref="Y78:Y79"/>
    <mergeCell ref="Y80:Y81"/>
    <mergeCell ref="V14:W14"/>
    <mergeCell ref="Z14:AA14"/>
    <mergeCell ref="Z21:AA21"/>
    <mergeCell ref="T17:U17"/>
    <mergeCell ref="W78:W79"/>
    <mergeCell ref="X78:X79"/>
    <mergeCell ref="AD78:AD79"/>
    <mergeCell ref="AB78:AB79"/>
    <mergeCell ref="AC78:AC79"/>
    <mergeCell ref="Z78:AA79"/>
    <mergeCell ref="N80:O81"/>
    <mergeCell ref="V80:V81"/>
    <mergeCell ref="W80:W81"/>
    <mergeCell ref="X80:X81"/>
    <mergeCell ref="Z80:AA81"/>
  </mergeCells>
  <phoneticPr fontId="0" type="noConversion"/>
  <pageMargins left="0.51181102362204722" right="0.11811023622047245" top="0" bottom="0" header="0.31496062992125984" footer="0.31496062992125984"/>
  <pageSetup paperSize="9" scale="60" orientation="portrait" verticalDpi="0" r:id="rId1"/>
  <ignoredErrors>
    <ignoredError sqref="T27:AM3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Вересень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User</cp:lastModifiedBy>
  <cp:lastPrinted>2014-04-11T12:36:04Z</cp:lastPrinted>
  <dcterms:created xsi:type="dcterms:W3CDTF">2010-04-06T10:27:42Z</dcterms:created>
  <dcterms:modified xsi:type="dcterms:W3CDTF">2019-02-14T07:35:08Z</dcterms:modified>
</cp:coreProperties>
</file>