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квітень" sheetId="4" r:id="rId1"/>
  </sheets>
  <definedNames>
    <definedName name="_xlnm.Print_Area" localSheetId="0">квітень!$A$1:$AN$80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/>
  <c r="V29"/>
  <c r="V30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T45"/>
  <c r="T46"/>
  <c r="T47"/>
  <c r="V44"/>
  <c r="V45"/>
  <c r="V46"/>
  <c r="X44"/>
  <c r="X45"/>
  <c r="X46"/>
  <c r="Z44"/>
  <c r="Z45"/>
  <c r="Z46"/>
  <c r="AB44"/>
  <c r="AB45"/>
  <c r="AB46"/>
  <c r="AD44"/>
  <c r="AD45"/>
  <c r="AD46"/>
  <c r="AF44"/>
  <c r="AF45"/>
  <c r="AF46"/>
  <c r="AH44"/>
  <c r="AH45"/>
  <c r="AH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AJ60"/>
  <c r="AJ61"/>
  <c r="AJ62"/>
  <c r="AL60"/>
  <c r="AL61"/>
  <c r="AL62"/>
  <c r="AD60"/>
  <c r="AD61"/>
  <c r="AD62"/>
  <c r="Z60"/>
  <c r="Z61"/>
  <c r="Z62"/>
  <c r="V60"/>
  <c r="V61"/>
  <c r="V62"/>
  <c r="AL44"/>
  <c r="AL45"/>
  <c r="AL46"/>
  <c r="AJ44"/>
  <c r="AJ45"/>
  <c r="AJ46"/>
  <c r="V47"/>
  <c r="X47"/>
  <c r="Z47"/>
  <c r="AB47"/>
  <c r="AD47"/>
  <c r="AF47"/>
  <c r="AH47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AJ47"/>
  <c r="AL47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<sst xmlns="http://schemas.openxmlformats.org/spreadsheetml/2006/main" count="150" uniqueCount="91">
  <si>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</si>
  <si>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</si>
  <si>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</si>
  <si>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</si>
  <si>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</si>
  <si>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</si>
  <si>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</si>
  <si>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</si>
  <si>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</si>
  <si>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</si>
  <si>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</si>
  <si>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</si>
  <si>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</si>
  <si>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</si>
  <si>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</si>
  <si>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</si>
  <si>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</si>
  <si>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</si>
  <si>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</si>
  <si>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</si>
  <si>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</si>
  <si>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</si>
  <si>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</si>
  <si>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</si>
  <si>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</si>
  <si>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</si>
  <si>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</si>
  <si>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 xml:space="preserve">Примітка: 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</si>
  <si>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</si>
  <si>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</si>
  <si>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</si>
  <si>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</si>
  <si>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</si>
  <si>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</si>
  <si>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</si>
  <si>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</si>
  <si>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</si>
  <si>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</si>
  <si>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</si>
  <si>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</si>
  <si>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</si>
  <si>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</si>
  <si>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</si>
  <si>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</si>
  <si>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</si>
  <si>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Лопатіна Г.Ю.</t>
    </r>
  </si>
  <si>
    <t>4.1</t>
  </si>
  <si>
    <t>3.5</t>
  </si>
  <si>
    <t>8.0</t>
  </si>
  <si>
    <t>10.7</t>
  </si>
  <si>
    <t>7.1</t>
  </si>
  <si>
    <t>7.9</t>
  </si>
  <si>
    <t>11.4</t>
  </si>
  <si>
    <t>10.0</t>
  </si>
  <si>
    <t>12.1</t>
  </si>
  <si>
    <t>12.3</t>
  </si>
  <si>
    <t>9.0</t>
  </si>
  <si>
    <t>13.9</t>
  </si>
  <si>
    <t>14.6</t>
  </si>
  <si>
    <t>16.5</t>
  </si>
  <si>
    <t>16.0</t>
  </si>
  <si>
    <t>17.2</t>
  </si>
  <si>
    <t>16.3</t>
  </si>
  <si>
    <t>16.6</t>
  </si>
  <si>
    <t>13.7</t>
  </si>
  <si>
    <t>12.5</t>
  </si>
  <si>
    <t>16.1</t>
  </si>
  <si>
    <t>15.3</t>
  </si>
  <si>
    <t>14.2</t>
  </si>
  <si>
    <t>14.0</t>
  </si>
  <si>
    <t>14.9</t>
  </si>
  <si>
    <t>16.9</t>
  </si>
  <si>
    <t>0.9</t>
  </si>
  <si>
    <t>0.7</t>
  </si>
  <si>
    <t>0.4</t>
  </si>
  <si>
    <t>0.0</t>
  </si>
  <si>
    <t>2.0</t>
  </si>
  <si>
    <t>0.3</t>
  </si>
  <si>
    <t>1.0</t>
  </si>
  <si>
    <t>1.3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</si>
  <si>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82    </t>
    </r>
  </si>
  <si>
    <t>15.1</t>
  </si>
  <si>
    <t>2.5</t>
  </si>
  <si>
    <t>17.0</t>
  </si>
  <si>
    <t>20.7</t>
  </si>
  <si>
    <t>11.6</t>
  </si>
  <si>
    <t>13.8</t>
  </si>
  <si>
    <t>14.4</t>
  </si>
  <si>
    <t>15.5</t>
  </si>
  <si>
    <t>Примітка :   зяб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</si>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</sst>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X8" sqref="X8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44</v>
      </c>
      <c r="AH2" s="66"/>
      <c r="AI2" s="66"/>
      <c r="AJ2" s="67"/>
      <c r="AK2" s="2"/>
      <c r="AL2" s="2"/>
      <c r="AM2" s="2"/>
    </row>
    <row r="3" spans="1:39" ht="18.75">
      <c r="A3" s="68" t="s">
        <v>43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42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41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40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90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80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39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38</v>
      </c>
      <c r="B10" s="9"/>
      <c r="C10" s="46" t="s">
        <v>37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36</v>
      </c>
      <c r="P10" s="70"/>
      <c r="Q10" s="70"/>
      <c r="R10" s="44"/>
      <c r="S10" s="44"/>
      <c r="T10" s="9" t="s">
        <v>35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9" t="s">
        <v>8</v>
      </c>
      <c r="B12" s="60"/>
      <c r="C12" s="6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2" t="s">
        <v>34</v>
      </c>
      <c r="B13" s="63"/>
      <c r="C13" s="64"/>
      <c r="D13" s="62" t="s">
        <v>33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54" t="s">
        <v>32</v>
      </c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6"/>
    </row>
    <row r="14" spans="1:39" ht="15.75" thickBot="1">
      <c r="A14" s="54" t="s">
        <v>31</v>
      </c>
      <c r="B14" s="55"/>
      <c r="C14" s="5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7">
        <v>10</v>
      </c>
      <c r="U14" s="58"/>
      <c r="V14" s="57">
        <v>20</v>
      </c>
      <c r="W14" s="58"/>
      <c r="X14" s="57">
        <v>30</v>
      </c>
      <c r="Y14" s="58"/>
      <c r="Z14" s="57">
        <v>40</v>
      </c>
      <c r="AA14" s="58"/>
      <c r="AB14" s="57">
        <v>50</v>
      </c>
      <c r="AC14" s="58"/>
      <c r="AD14" s="57">
        <v>60</v>
      </c>
      <c r="AE14" s="58"/>
      <c r="AF14" s="57">
        <v>70</v>
      </c>
      <c r="AG14" s="58"/>
      <c r="AH14" s="57">
        <v>80</v>
      </c>
      <c r="AI14" s="58"/>
      <c r="AJ14" s="57">
        <v>90</v>
      </c>
      <c r="AK14" s="58"/>
      <c r="AL14" s="57">
        <v>100</v>
      </c>
      <c r="AM14" s="58"/>
    </row>
    <row r="15" spans="1:39" ht="15" thickBot="1">
      <c r="A15" s="57">
        <v>1</v>
      </c>
      <c r="B15" s="71"/>
      <c r="C15" s="58"/>
      <c r="D15" s="57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8"/>
      <c r="T15" s="57">
        <v>3</v>
      </c>
      <c r="U15" s="58"/>
      <c r="V15" s="57">
        <v>4</v>
      </c>
      <c r="W15" s="58"/>
      <c r="X15" s="57">
        <v>5</v>
      </c>
      <c r="Y15" s="58"/>
      <c r="Z15" s="57">
        <v>6</v>
      </c>
      <c r="AA15" s="58"/>
      <c r="AB15" s="57">
        <v>7</v>
      </c>
      <c r="AC15" s="58"/>
      <c r="AD15" s="57">
        <v>8</v>
      </c>
      <c r="AE15" s="58"/>
      <c r="AF15" s="57">
        <v>9</v>
      </c>
      <c r="AG15" s="58"/>
      <c r="AH15" s="57">
        <v>10</v>
      </c>
      <c r="AI15" s="58"/>
      <c r="AJ15" s="57">
        <v>11</v>
      </c>
      <c r="AK15" s="58"/>
      <c r="AL15" s="57">
        <v>12</v>
      </c>
      <c r="AM15" s="58"/>
    </row>
    <row r="16" spans="1:39" ht="18.75" customHeight="1" thickBot="1">
      <c r="A16" s="27"/>
      <c r="B16" s="4"/>
      <c r="C16" s="29"/>
      <c r="D16" s="57" t="s">
        <v>30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8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75" customHeight="1" thickBot="1">
      <c r="A17" s="27"/>
      <c r="B17" s="4"/>
      <c r="C17" s="29"/>
      <c r="D17" s="59" t="s">
        <v>15</v>
      </c>
      <c r="E17" s="60"/>
      <c r="F17" s="60"/>
      <c r="G17" s="60"/>
      <c r="H17" s="61"/>
      <c r="I17" s="57" t="s">
        <v>29</v>
      </c>
      <c r="J17" s="71"/>
      <c r="K17" s="71"/>
      <c r="L17" s="71"/>
      <c r="M17" s="71"/>
      <c r="N17" s="71"/>
      <c r="O17" s="71"/>
      <c r="P17" s="71"/>
      <c r="Q17" s="71"/>
      <c r="R17" s="71"/>
      <c r="S17" s="58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75" customHeight="1" thickBot="1">
      <c r="A18" s="24"/>
      <c r="B18" s="6"/>
      <c r="C18" s="22"/>
      <c r="D18" s="54" t="s">
        <v>12</v>
      </c>
      <c r="E18" s="55"/>
      <c r="F18" s="55"/>
      <c r="G18" s="55"/>
      <c r="H18" s="56"/>
      <c r="I18" s="57" t="s">
        <v>28</v>
      </c>
      <c r="J18" s="71"/>
      <c r="K18" s="71"/>
      <c r="L18" s="71"/>
      <c r="M18" s="71"/>
      <c r="N18" s="71"/>
      <c r="O18" s="71"/>
      <c r="P18" s="71"/>
      <c r="Q18" s="71"/>
      <c r="R18" s="71"/>
      <c r="S18" s="58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25</v>
      </c>
      <c r="E20" s="79"/>
      <c r="F20" s="79"/>
      <c r="G20" s="79"/>
      <c r="H20" s="79"/>
      <c r="I20" s="80"/>
      <c r="J20" s="84" t="s">
        <v>24</v>
      </c>
      <c r="K20" s="85"/>
      <c r="L20" s="92" t="s">
        <v>22</v>
      </c>
      <c r="M20" s="93"/>
      <c r="N20" s="93"/>
      <c r="O20" s="93"/>
      <c r="P20" s="93"/>
      <c r="Q20" s="93"/>
      <c r="R20" s="93"/>
      <c r="S20" s="94"/>
      <c r="T20" s="95"/>
      <c r="U20" s="75"/>
      <c r="V20" s="74"/>
      <c r="W20" s="75"/>
      <c r="X20" s="74"/>
      <c r="Y20" s="75"/>
      <c r="Z20" s="74"/>
      <c r="AA20" s="75"/>
      <c r="AB20" s="74"/>
      <c r="AC20" s="75"/>
      <c r="AD20" s="74"/>
      <c r="AE20" s="75"/>
      <c r="AF20" s="74"/>
      <c r="AG20" s="75"/>
      <c r="AH20" s="74"/>
      <c r="AI20" s="75"/>
      <c r="AJ20" s="74"/>
      <c r="AK20" s="75"/>
      <c r="AL20" s="74"/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9" t="s">
        <v>21</v>
      </c>
      <c r="M21" s="100"/>
      <c r="N21" s="100"/>
      <c r="O21" s="100"/>
      <c r="P21" s="100"/>
      <c r="Q21" s="100"/>
      <c r="R21" s="100"/>
      <c r="S21" s="101"/>
      <c r="T21" s="98"/>
      <c r="U21" s="77"/>
      <c r="V21" s="76"/>
      <c r="W21" s="77"/>
      <c r="X21" s="76"/>
      <c r="Y21" s="77"/>
      <c r="Z21" s="76"/>
      <c r="AA21" s="77"/>
      <c r="AB21" s="76"/>
      <c r="AC21" s="77"/>
      <c r="AD21" s="76"/>
      <c r="AE21" s="77"/>
      <c r="AF21" s="76"/>
      <c r="AG21" s="77"/>
      <c r="AH21" s="76"/>
      <c r="AI21" s="77"/>
      <c r="AJ21" s="76"/>
      <c r="AK21" s="77"/>
      <c r="AL21" s="76"/>
      <c r="AM21" s="9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23</v>
      </c>
      <c r="E22" s="79"/>
      <c r="F22" s="79"/>
      <c r="G22" s="79"/>
      <c r="H22" s="79"/>
      <c r="I22" s="80"/>
      <c r="J22" s="86"/>
      <c r="K22" s="87"/>
      <c r="L22" s="92" t="s">
        <v>22</v>
      </c>
      <c r="M22" s="93"/>
      <c r="N22" s="93"/>
      <c r="O22" s="93"/>
      <c r="P22" s="93"/>
      <c r="Q22" s="93"/>
      <c r="R22" s="93"/>
      <c r="S22" s="94"/>
      <c r="T22" s="98"/>
      <c r="U22" s="77"/>
      <c r="V22" s="76"/>
      <c r="W22" s="77"/>
      <c r="X22" s="76"/>
      <c r="Y22" s="77"/>
      <c r="Z22" s="76"/>
      <c r="AA22" s="77"/>
      <c r="AB22" s="76"/>
      <c r="AC22" s="77"/>
      <c r="AD22" s="76"/>
      <c r="AE22" s="77"/>
      <c r="AF22" s="76"/>
      <c r="AG22" s="77"/>
      <c r="AH22" s="76"/>
      <c r="AI22" s="77"/>
      <c r="AJ22" s="76"/>
      <c r="AK22" s="77"/>
      <c r="AL22" s="76"/>
      <c r="AM22" s="9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9" t="s">
        <v>21</v>
      </c>
      <c r="M23" s="100"/>
      <c r="N23" s="100"/>
      <c r="O23" s="100"/>
      <c r="P23" s="100"/>
      <c r="Q23" s="100"/>
      <c r="R23" s="100"/>
      <c r="S23" s="101"/>
      <c r="T23" s="105"/>
      <c r="U23" s="91"/>
      <c r="V23" s="90"/>
      <c r="W23" s="91"/>
      <c r="X23" s="90"/>
      <c r="Y23" s="91"/>
      <c r="Z23" s="90"/>
      <c r="AA23" s="91"/>
      <c r="AB23" s="90"/>
      <c r="AC23" s="91"/>
      <c r="AD23" s="90"/>
      <c r="AE23" s="91"/>
      <c r="AF23" s="90"/>
      <c r="AG23" s="91"/>
      <c r="AH23" s="90"/>
      <c r="AI23" s="91"/>
      <c r="AJ23" s="90"/>
      <c r="AK23" s="91"/>
      <c r="AL23" s="90"/>
      <c r="AM23" s="104"/>
    </row>
    <row r="24" spans="1:63" ht="18.75" customHeight="1" thickBot="1">
      <c r="A24" s="59"/>
      <c r="B24" s="60"/>
      <c r="C24" s="6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7">
        <v>1</v>
      </c>
      <c r="Q24" s="71"/>
      <c r="R24" s="71"/>
      <c r="S24" s="58"/>
      <c r="T24" s="102" t="e">
        <f>(T20-T21)/T21*100</f>
        <v>#DIV/0!</v>
      </c>
      <c r="U24" s="103"/>
      <c r="V24" s="102" t="e">
        <f>(V20-V21)/V21*100</f>
        <v>#DIV/0!</v>
      </c>
      <c r="W24" s="103"/>
      <c r="X24" s="102" t="e">
        <f>(X20-X21)/X21*100</f>
        <v>#DIV/0!</v>
      </c>
      <c r="Y24" s="103"/>
      <c r="Z24" s="102" t="e">
        <f>(Z20-Z21)/Z21*100</f>
        <v>#DIV/0!</v>
      </c>
      <c r="AA24" s="103"/>
      <c r="AB24" s="102" t="e">
        <f>(AB20-AB21)/AB21*100</f>
        <v>#DIV/0!</v>
      </c>
      <c r="AC24" s="103"/>
      <c r="AD24" s="102" t="e">
        <f>(AD20-AD21)/AD21*100</f>
        <v>#DIV/0!</v>
      </c>
      <c r="AE24" s="103"/>
      <c r="AF24" s="102" t="e">
        <f>(AF20-AF21)/AF21*100</f>
        <v>#DIV/0!</v>
      </c>
      <c r="AG24" s="103"/>
      <c r="AH24" s="102" t="e">
        <f>(AH20-AH21)/AH21*100</f>
        <v>#DIV/0!</v>
      </c>
      <c r="AI24" s="103"/>
      <c r="AJ24" s="102" t="e">
        <f>(AJ20-AJ21)/AJ21*100</f>
        <v>#DIV/0!</v>
      </c>
      <c r="AK24" s="103"/>
      <c r="AL24" s="102" t="e">
        <f>(AL20-AL21)/AL21*100</f>
        <v>#DIV/0!</v>
      </c>
      <c r="AM24" s="103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35"/>
      <c r="BK24" s="35"/>
    </row>
    <row r="25" spans="1:63" ht="18.75" customHeight="1" thickBot="1">
      <c r="A25" s="62"/>
      <c r="B25" s="63"/>
      <c r="C25" s="64"/>
      <c r="D25" s="62" t="s">
        <v>20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57">
        <v>2</v>
      </c>
      <c r="Q25" s="71"/>
      <c r="R25" s="71"/>
      <c r="S25" s="58"/>
      <c r="T25" s="102" t="e">
        <f>(T22-T23)/T23*100</f>
        <v>#DIV/0!</v>
      </c>
      <c r="U25" s="103"/>
      <c r="V25" s="102" t="e">
        <f>(V22-V23)/V23*100</f>
        <v>#DIV/0!</v>
      </c>
      <c r="W25" s="103"/>
      <c r="X25" s="102" t="e">
        <f>(X22-X23)/X23*100</f>
        <v>#DIV/0!</v>
      </c>
      <c r="Y25" s="103"/>
      <c r="Z25" s="102" t="e">
        <f>(Z22-Z23)/Z23*100</f>
        <v>#DIV/0!</v>
      </c>
      <c r="AA25" s="103"/>
      <c r="AB25" s="102" t="e">
        <f>(AB22-AB23)/AB23*100</f>
        <v>#DIV/0!</v>
      </c>
      <c r="AC25" s="103"/>
      <c r="AD25" s="102" t="e">
        <f>(AD22-AD23)/AD23*100</f>
        <v>#DIV/0!</v>
      </c>
      <c r="AE25" s="103"/>
      <c r="AF25" s="102" t="e">
        <f>(AF22-AF23)/AF23*100</f>
        <v>#DIV/0!</v>
      </c>
      <c r="AG25" s="103"/>
      <c r="AH25" s="102" t="e">
        <f>(AH22-AH23)/AH23*100</f>
        <v>#DIV/0!</v>
      </c>
      <c r="AI25" s="103"/>
      <c r="AJ25" s="102" t="e">
        <f>(AJ22-AJ23)/AJ23*100</f>
        <v>#DIV/0!</v>
      </c>
      <c r="AK25" s="103"/>
      <c r="AL25" s="102" t="e">
        <f>(AL22-AL23)/AL23*100</f>
        <v>#DIV/0!</v>
      </c>
      <c r="AM25" s="103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35"/>
      <c r="BK25" s="35"/>
    </row>
    <row r="26" spans="1:63" ht="18.75" customHeight="1" thickBot="1">
      <c r="A26" s="119"/>
      <c r="B26" s="55"/>
      <c r="C26" s="56"/>
      <c r="D26" s="62" t="s">
        <v>19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57">
        <v>3</v>
      </c>
      <c r="Q26" s="71"/>
      <c r="R26" s="71"/>
      <c r="S26" s="58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9"/>
      <c r="AK26" s="110"/>
      <c r="AL26" s="109"/>
      <c r="AM26" s="110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11"/>
      <c r="B27" s="112"/>
      <c r="C27" s="113"/>
      <c r="D27" s="62" t="s">
        <v>18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57">
        <v>4</v>
      </c>
      <c r="Q27" s="71"/>
      <c r="R27" s="71"/>
      <c r="S27" s="58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9"/>
      <c r="AK27" s="110"/>
      <c r="AL27" s="109"/>
      <c r="AM27" s="110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14"/>
      <c r="B28" s="115"/>
      <c r="C28" s="116"/>
      <c r="D28" s="54" t="s">
        <v>17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7" t="s">
        <v>16</v>
      </c>
      <c r="Q28" s="71"/>
      <c r="R28" s="71"/>
      <c r="S28" s="58"/>
      <c r="T28" s="117" t="e">
        <f>(T24+T25)/2</f>
        <v>#DIV/0!</v>
      </c>
      <c r="U28" s="118"/>
      <c r="V28" s="117" t="e">
        <f>(V24+V25)/2</f>
        <v>#DIV/0!</v>
      </c>
      <c r="W28" s="118"/>
      <c r="X28" s="117" t="e">
        <f>(X24+X25)/2</f>
        <v>#DIV/0!</v>
      </c>
      <c r="Y28" s="118"/>
      <c r="Z28" s="117" t="e">
        <f>(Z24+Z25)/2</f>
        <v>#DIV/0!</v>
      </c>
      <c r="AA28" s="118"/>
      <c r="AB28" s="117" t="e">
        <f>(AB24+AB25)/2</f>
        <v>#DIV/0!</v>
      </c>
      <c r="AC28" s="118"/>
      <c r="AD28" s="117" t="e">
        <f>(AD24+AD25)/2</f>
        <v>#DIV/0!</v>
      </c>
      <c r="AE28" s="118"/>
      <c r="AF28" s="117" t="e">
        <f>(AF24+AF25)/2</f>
        <v>#DIV/0!</v>
      </c>
      <c r="AG28" s="118"/>
      <c r="AH28" s="117" t="e">
        <f>(AH24+AH25)/2</f>
        <v>#DIV/0!</v>
      </c>
      <c r="AI28" s="118"/>
      <c r="AJ28" s="117" t="e">
        <f>(AJ24+AJ25)/2</f>
        <v>#DIV/0!</v>
      </c>
      <c r="AK28" s="118"/>
      <c r="AL28" s="117" t="e">
        <f>(AL24+AL25)/2</f>
        <v>#DIV/0!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59" t="s">
        <v>15</v>
      </c>
      <c r="E29" s="60"/>
      <c r="F29" s="60"/>
      <c r="G29" s="60"/>
      <c r="H29" s="61"/>
      <c r="I29" s="57" t="s">
        <v>14</v>
      </c>
      <c r="J29" s="71"/>
      <c r="K29" s="71"/>
      <c r="L29" s="71"/>
      <c r="M29" s="71"/>
      <c r="N29" s="71"/>
      <c r="O29" s="58"/>
      <c r="P29" s="57" t="s">
        <v>13</v>
      </c>
      <c r="Q29" s="71"/>
      <c r="R29" s="71"/>
      <c r="S29" s="58"/>
      <c r="T29" s="120" t="e">
        <f>T28*T16</f>
        <v>#DIV/0!</v>
      </c>
      <c r="U29" s="121"/>
      <c r="V29" s="120" t="e">
        <f>V28*V16</f>
        <v>#DIV/0!</v>
      </c>
      <c r="W29" s="121"/>
      <c r="X29" s="120" t="e">
        <f>X28*X16</f>
        <v>#DIV/0!</v>
      </c>
      <c r="Y29" s="121"/>
      <c r="Z29" s="120" t="e">
        <f>Z28*Z16</f>
        <v>#DIV/0!</v>
      </c>
      <c r="AA29" s="121"/>
      <c r="AB29" s="120" t="e">
        <f>AB28*AB16</f>
        <v>#DIV/0!</v>
      </c>
      <c r="AC29" s="121"/>
      <c r="AD29" s="120" t="e">
        <f>AD28*AD16</f>
        <v>#DIV/0!</v>
      </c>
      <c r="AE29" s="121"/>
      <c r="AF29" s="120" t="e">
        <f>AF28*AF16</f>
        <v>#DIV/0!</v>
      </c>
      <c r="AG29" s="121"/>
      <c r="AH29" s="120" t="e">
        <f>AH28*AH16</f>
        <v>#DIV/0!</v>
      </c>
      <c r="AI29" s="121"/>
      <c r="AJ29" s="120" t="e">
        <f>AJ28*AJ16</f>
        <v>#DIV/0!</v>
      </c>
      <c r="AK29" s="121"/>
      <c r="AL29" s="120" t="e">
        <f>AL28*AL16</f>
        <v>#DIV/0!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7" t="s">
        <v>13</v>
      </c>
      <c r="Q30" s="71"/>
      <c r="R30" s="71"/>
      <c r="S30" s="58"/>
      <c r="T30" s="120" t="e">
        <f>T29-T17</f>
        <v>#DIV/0!</v>
      </c>
      <c r="U30" s="121"/>
      <c r="V30" s="120" t="e">
        <f>V29-V17</f>
        <v>#DIV/0!</v>
      </c>
      <c r="W30" s="121"/>
      <c r="X30" s="120" t="e">
        <f>X29-X17</f>
        <v>#DIV/0!</v>
      </c>
      <c r="Y30" s="121"/>
      <c r="Z30" s="120" t="e">
        <f>Z29-Z17</f>
        <v>#DIV/0!</v>
      </c>
      <c r="AA30" s="121"/>
      <c r="AB30" s="120" t="e">
        <f>AB29-AB17</f>
        <v>#DIV/0!</v>
      </c>
      <c r="AC30" s="121"/>
      <c r="AD30" s="120" t="e">
        <f>AD29-AD17</f>
        <v>#DIV/0!</v>
      </c>
      <c r="AE30" s="121"/>
      <c r="AF30" s="120" t="e">
        <f>AF29-AF17</f>
        <v>#DIV/0!</v>
      </c>
      <c r="AG30" s="121"/>
      <c r="AH30" s="120" t="e">
        <f>AH29-AH17</f>
        <v>#DIV/0!</v>
      </c>
      <c r="AI30" s="121"/>
      <c r="AJ30" s="120" t="e">
        <f>AJ29-AJ17</f>
        <v>#DIV/0!</v>
      </c>
      <c r="AK30" s="121"/>
      <c r="AL30" s="120" t="e">
        <f>AL29-AL17</f>
        <v>#DIV/0!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62" t="s">
        <v>12</v>
      </c>
      <c r="E31" s="63"/>
      <c r="F31" s="63"/>
      <c r="G31" s="63"/>
      <c r="H31" s="64"/>
      <c r="I31" s="62" t="s">
        <v>11</v>
      </c>
      <c r="J31" s="63"/>
      <c r="K31" s="63"/>
      <c r="L31" s="63"/>
      <c r="M31" s="63"/>
      <c r="N31" s="63"/>
      <c r="O31" s="64"/>
      <c r="P31" s="59" t="s">
        <v>10</v>
      </c>
      <c r="Q31" s="60"/>
      <c r="R31" s="60"/>
      <c r="S31" s="61"/>
      <c r="T31" s="122" t="e">
        <f>T30</f>
        <v>#DIV/0!</v>
      </c>
      <c r="U31" s="123"/>
      <c r="V31" s="122" t="e">
        <f>T31+V30</f>
        <v>#DIV/0!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54" t="s">
        <v>9</v>
      </c>
      <c r="Q32" s="55"/>
      <c r="R32" s="55"/>
      <c r="S32" s="56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27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25</v>
      </c>
      <c r="E36" s="79"/>
      <c r="F36" s="79"/>
      <c r="G36" s="79"/>
      <c r="H36" s="79"/>
      <c r="I36" s="80"/>
      <c r="J36" s="84" t="s">
        <v>24</v>
      </c>
      <c r="K36" s="85"/>
      <c r="L36" s="92" t="s">
        <v>26</v>
      </c>
      <c r="M36" s="93"/>
      <c r="N36" s="93"/>
      <c r="O36" s="93"/>
      <c r="P36" s="93"/>
      <c r="Q36" s="93"/>
      <c r="R36" s="93"/>
      <c r="S36" s="94"/>
      <c r="T36" s="95"/>
      <c r="U36" s="75"/>
      <c r="V36" s="74"/>
      <c r="W36" s="75"/>
      <c r="X36" s="74"/>
      <c r="Y36" s="75"/>
      <c r="Z36" s="74"/>
      <c r="AA36" s="75"/>
      <c r="AB36" s="74"/>
      <c r="AC36" s="75"/>
      <c r="AD36" s="74"/>
      <c r="AE36" s="75"/>
      <c r="AF36" s="74"/>
      <c r="AG36" s="75"/>
      <c r="AH36" s="74"/>
      <c r="AI36" s="75"/>
      <c r="AJ36" s="74"/>
      <c r="AK36" s="75"/>
      <c r="AL36" s="74"/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9" t="s">
        <v>21</v>
      </c>
      <c r="M37" s="100"/>
      <c r="N37" s="100"/>
      <c r="O37" s="100"/>
      <c r="P37" s="100"/>
      <c r="Q37" s="100"/>
      <c r="R37" s="100"/>
      <c r="S37" s="101"/>
      <c r="T37" s="98"/>
      <c r="U37" s="77"/>
      <c r="V37" s="76"/>
      <c r="W37" s="77"/>
      <c r="X37" s="76"/>
      <c r="Y37" s="77"/>
      <c r="Z37" s="76"/>
      <c r="AA37" s="77"/>
      <c r="AB37" s="76"/>
      <c r="AC37" s="77"/>
      <c r="AD37" s="76"/>
      <c r="AE37" s="77"/>
      <c r="AF37" s="76"/>
      <c r="AG37" s="77"/>
      <c r="AH37" s="76"/>
      <c r="AI37" s="77"/>
      <c r="AJ37" s="76"/>
      <c r="AK37" s="77"/>
      <c r="AL37" s="76"/>
      <c r="AM37" s="9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23</v>
      </c>
      <c r="E38" s="79"/>
      <c r="F38" s="79"/>
      <c r="G38" s="79"/>
      <c r="H38" s="79"/>
      <c r="I38" s="80"/>
      <c r="J38" s="86"/>
      <c r="K38" s="87"/>
      <c r="L38" s="92" t="s">
        <v>22</v>
      </c>
      <c r="M38" s="93"/>
      <c r="N38" s="93"/>
      <c r="O38" s="93"/>
      <c r="P38" s="93"/>
      <c r="Q38" s="93"/>
      <c r="R38" s="93"/>
      <c r="S38" s="94"/>
      <c r="T38" s="98"/>
      <c r="U38" s="77"/>
      <c r="V38" s="76"/>
      <c r="W38" s="77"/>
      <c r="X38" s="76"/>
      <c r="Y38" s="77"/>
      <c r="Z38" s="76"/>
      <c r="AA38" s="77"/>
      <c r="AB38" s="76"/>
      <c r="AC38" s="77"/>
      <c r="AD38" s="76"/>
      <c r="AE38" s="77"/>
      <c r="AF38" s="76"/>
      <c r="AG38" s="77"/>
      <c r="AH38" s="76"/>
      <c r="AI38" s="77"/>
      <c r="AJ38" s="76"/>
      <c r="AK38" s="77"/>
      <c r="AL38" s="76"/>
      <c r="AM38" s="9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9" t="s">
        <v>21</v>
      </c>
      <c r="M39" s="100"/>
      <c r="N39" s="100"/>
      <c r="O39" s="100"/>
      <c r="P39" s="100"/>
      <c r="Q39" s="100"/>
      <c r="R39" s="100"/>
      <c r="S39" s="101"/>
      <c r="T39" s="105"/>
      <c r="U39" s="91"/>
      <c r="V39" s="90"/>
      <c r="W39" s="91"/>
      <c r="X39" s="90"/>
      <c r="Y39" s="91"/>
      <c r="Z39" s="90"/>
      <c r="AA39" s="91"/>
      <c r="AB39" s="90"/>
      <c r="AC39" s="91"/>
      <c r="AD39" s="90"/>
      <c r="AE39" s="91"/>
      <c r="AF39" s="90"/>
      <c r="AG39" s="91"/>
      <c r="AH39" s="90"/>
      <c r="AI39" s="91"/>
      <c r="AJ39" s="90"/>
      <c r="AK39" s="91"/>
      <c r="AL39" s="90"/>
      <c r="AM39" s="104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59"/>
      <c r="B40" s="60"/>
      <c r="C40" s="6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7">
        <v>1</v>
      </c>
      <c r="Q40" s="71"/>
      <c r="R40" s="71"/>
      <c r="S40" s="58"/>
      <c r="T40" s="127" t="e">
        <f>(T36-T37)/T37*100</f>
        <v>#DIV/0!</v>
      </c>
      <c r="U40" s="128"/>
      <c r="V40" s="127" t="e">
        <f>(V36-V37)/V37*100</f>
        <v>#DIV/0!</v>
      </c>
      <c r="W40" s="128"/>
      <c r="X40" s="127" t="e">
        <f>(X36-X37)/X37*100</f>
        <v>#DIV/0!</v>
      </c>
      <c r="Y40" s="128"/>
      <c r="Z40" s="127" t="e">
        <f>(Z36-Z37)/Z37*100</f>
        <v>#DIV/0!</v>
      </c>
      <c r="AA40" s="128"/>
      <c r="AB40" s="127" t="e">
        <f>(AB36-AB37)/AB37*100</f>
        <v>#DIV/0!</v>
      </c>
      <c r="AC40" s="128"/>
      <c r="AD40" s="127" t="e">
        <f>(AD36-AD37)/AD37*100</f>
        <v>#DIV/0!</v>
      </c>
      <c r="AE40" s="128"/>
      <c r="AF40" s="127" t="e">
        <f>(AF36-AF37)/AF37*100</f>
        <v>#DIV/0!</v>
      </c>
      <c r="AG40" s="128"/>
      <c r="AH40" s="127" t="e">
        <f>(AH36-AH37)/AH37*100</f>
        <v>#DIV/0!</v>
      </c>
      <c r="AI40" s="128"/>
      <c r="AJ40" s="127" t="e">
        <f>(AJ36-AJ37)/AJ37*100</f>
        <v>#DIV/0!</v>
      </c>
      <c r="AK40" s="128"/>
      <c r="AL40" s="127" t="e">
        <f>(AL36-AL37)/AL37*100</f>
        <v>#DIV/0!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62"/>
      <c r="B41" s="63"/>
      <c r="C41" s="64"/>
      <c r="D41" s="62" t="s">
        <v>20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  <c r="P41" s="57">
        <v>2</v>
      </c>
      <c r="Q41" s="71"/>
      <c r="R41" s="71"/>
      <c r="S41" s="58"/>
      <c r="T41" s="127" t="e">
        <f>(T38-T39)/T39*100</f>
        <v>#DIV/0!</v>
      </c>
      <c r="U41" s="128"/>
      <c r="V41" s="127" t="e">
        <f>(V38-V39)/V39*100</f>
        <v>#DIV/0!</v>
      </c>
      <c r="W41" s="128"/>
      <c r="X41" s="127" t="e">
        <f>(X38-X39)/X39*100</f>
        <v>#DIV/0!</v>
      </c>
      <c r="Y41" s="128"/>
      <c r="Z41" s="127" t="e">
        <f>(Z38-Z39)/Z39*100</f>
        <v>#DIV/0!</v>
      </c>
      <c r="AA41" s="128"/>
      <c r="AB41" s="127" t="e">
        <f>(AB38-AB39)/AB39*100</f>
        <v>#DIV/0!</v>
      </c>
      <c r="AC41" s="128"/>
      <c r="AD41" s="127" t="e">
        <f>(AD38-AD39)/AD39*100</f>
        <v>#DIV/0!</v>
      </c>
      <c r="AE41" s="128"/>
      <c r="AF41" s="127" t="e">
        <f>(AF38-AF39)/AF39*100</f>
        <v>#DIV/0!</v>
      </c>
      <c r="AG41" s="128"/>
      <c r="AH41" s="127" t="e">
        <f>(AH38-AH39)/AH39*100</f>
        <v>#DIV/0!</v>
      </c>
      <c r="AI41" s="128"/>
      <c r="AJ41" s="127" t="e">
        <f>(AJ38-AJ39)/AJ39*100</f>
        <v>#DIV/0!</v>
      </c>
      <c r="AK41" s="128"/>
      <c r="AL41" s="127" t="e">
        <f>(AL38-AL39)/AL39*100</f>
        <v>#DIV/0!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19"/>
      <c r="B42" s="55"/>
      <c r="C42" s="56"/>
      <c r="D42" s="62" t="s">
        <v>19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7">
        <v>3</v>
      </c>
      <c r="Q42" s="71"/>
      <c r="R42" s="71"/>
      <c r="S42" s="58"/>
      <c r="T42" s="109"/>
      <c r="U42" s="110"/>
      <c r="V42" s="109"/>
      <c r="W42" s="110"/>
      <c r="X42" s="109"/>
      <c r="Y42" s="110"/>
      <c r="Z42" s="109"/>
      <c r="AA42" s="110"/>
      <c r="AB42" s="109"/>
      <c r="AC42" s="110"/>
      <c r="AD42" s="109"/>
      <c r="AE42" s="110"/>
      <c r="AF42" s="109"/>
      <c r="AG42" s="110"/>
      <c r="AH42" s="109"/>
      <c r="AI42" s="110"/>
      <c r="AJ42" s="109"/>
      <c r="AK42" s="110"/>
      <c r="AL42" s="109"/>
      <c r="AM42" s="110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11"/>
      <c r="B43" s="112"/>
      <c r="C43" s="113"/>
      <c r="D43" s="62" t="s">
        <v>18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  <c r="P43" s="57">
        <v>4</v>
      </c>
      <c r="Q43" s="71"/>
      <c r="R43" s="71"/>
      <c r="S43" s="58"/>
      <c r="T43" s="109"/>
      <c r="U43" s="110"/>
      <c r="V43" s="109"/>
      <c r="W43" s="110"/>
      <c r="X43" s="109"/>
      <c r="Y43" s="110"/>
      <c r="Z43" s="109"/>
      <c r="AA43" s="110"/>
      <c r="AB43" s="109"/>
      <c r="AC43" s="110"/>
      <c r="AD43" s="109"/>
      <c r="AE43" s="110"/>
      <c r="AF43" s="109"/>
      <c r="AG43" s="110"/>
      <c r="AH43" s="109"/>
      <c r="AI43" s="110"/>
      <c r="AJ43" s="109"/>
      <c r="AK43" s="110"/>
      <c r="AL43" s="109"/>
      <c r="AM43" s="110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14"/>
      <c r="B44" s="115"/>
      <c r="C44" s="116"/>
      <c r="D44" s="54" t="s">
        <v>17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7" t="s">
        <v>16</v>
      </c>
      <c r="Q44" s="71"/>
      <c r="R44" s="71"/>
      <c r="S44" s="58"/>
      <c r="T44" s="131" t="e">
        <f>(T40+T41)/2</f>
        <v>#DIV/0!</v>
      </c>
      <c r="U44" s="132"/>
      <c r="V44" s="131" t="e">
        <f>(V40+V41)/2</f>
        <v>#DIV/0!</v>
      </c>
      <c r="W44" s="132"/>
      <c r="X44" s="131" t="e">
        <f>(X40+X41)/2</f>
        <v>#DIV/0!</v>
      </c>
      <c r="Y44" s="132"/>
      <c r="Z44" s="131" t="e">
        <f>(Z40+Z41)/2</f>
        <v>#DIV/0!</v>
      </c>
      <c r="AA44" s="132"/>
      <c r="AB44" s="131" t="e">
        <f>(AB40+AB41)/2</f>
        <v>#DIV/0!</v>
      </c>
      <c r="AC44" s="132"/>
      <c r="AD44" s="131" t="e">
        <f>(AD40+AD41)/2</f>
        <v>#DIV/0!</v>
      </c>
      <c r="AE44" s="132"/>
      <c r="AF44" s="131" t="e">
        <f>(AF40+AF41)/2</f>
        <v>#DIV/0!</v>
      </c>
      <c r="AG44" s="132"/>
      <c r="AH44" s="131" t="e">
        <f>(AH40+AH41)/2</f>
        <v>#DIV/0!</v>
      </c>
      <c r="AI44" s="132"/>
      <c r="AJ44" s="131" t="e">
        <f>(AJ40+AJ41)/2</f>
        <v>#DIV/0!</v>
      </c>
      <c r="AK44" s="132"/>
      <c r="AL44" s="131" t="e">
        <f>(AL40+AL41)/2</f>
        <v>#DIV/0!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59" t="s">
        <v>15</v>
      </c>
      <c r="E45" s="60"/>
      <c r="F45" s="60"/>
      <c r="G45" s="60"/>
      <c r="H45" s="61"/>
      <c r="I45" s="57" t="s">
        <v>14</v>
      </c>
      <c r="J45" s="71"/>
      <c r="K45" s="71"/>
      <c r="L45" s="71"/>
      <c r="M45" s="71"/>
      <c r="N45" s="71"/>
      <c r="O45" s="58"/>
      <c r="P45" s="57" t="s">
        <v>13</v>
      </c>
      <c r="Q45" s="71"/>
      <c r="R45" s="71"/>
      <c r="S45" s="58"/>
      <c r="T45" s="129" t="e">
        <f>T44*T16</f>
        <v>#DIV/0!</v>
      </c>
      <c r="U45" s="130"/>
      <c r="V45" s="129" t="e">
        <f>V44*V16</f>
        <v>#DIV/0!</v>
      </c>
      <c r="W45" s="130"/>
      <c r="X45" s="129" t="e">
        <f>X44*X16</f>
        <v>#DIV/0!</v>
      </c>
      <c r="Y45" s="130"/>
      <c r="Z45" s="129" t="e">
        <f>Z44*Z16</f>
        <v>#DIV/0!</v>
      </c>
      <c r="AA45" s="130"/>
      <c r="AB45" s="129" t="e">
        <f>AB44*AB16</f>
        <v>#DIV/0!</v>
      </c>
      <c r="AC45" s="130"/>
      <c r="AD45" s="129" t="e">
        <f>AD44*AD16</f>
        <v>#DIV/0!</v>
      </c>
      <c r="AE45" s="130"/>
      <c r="AF45" s="129" t="e">
        <f>AF44*AF16</f>
        <v>#DIV/0!</v>
      </c>
      <c r="AG45" s="130"/>
      <c r="AH45" s="129" t="e">
        <f>AH44*AH16</f>
        <v>#DIV/0!</v>
      </c>
      <c r="AI45" s="130"/>
      <c r="AJ45" s="129" t="e">
        <f>AJ44*AJ16</f>
        <v>#DIV/0!</v>
      </c>
      <c r="AK45" s="130"/>
      <c r="AL45" s="129" t="e">
        <f>AL44*AL16</f>
        <v>#DIV/0!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7" t="s">
        <v>13</v>
      </c>
      <c r="Q46" s="71"/>
      <c r="R46" s="71"/>
      <c r="S46" s="58"/>
      <c r="T46" s="129" t="e">
        <f>T45-T17</f>
        <v>#DIV/0!</v>
      </c>
      <c r="U46" s="130"/>
      <c r="V46" s="129" t="e">
        <f>V45-V17</f>
        <v>#DIV/0!</v>
      </c>
      <c r="W46" s="130"/>
      <c r="X46" s="129" t="e">
        <f>X45-X17</f>
        <v>#DIV/0!</v>
      </c>
      <c r="Y46" s="130"/>
      <c r="Z46" s="129" t="e">
        <f>Z45-Z17</f>
        <v>#DIV/0!</v>
      </c>
      <c r="AA46" s="130"/>
      <c r="AB46" s="129" t="e">
        <f>AB45-AB17</f>
        <v>#DIV/0!</v>
      </c>
      <c r="AC46" s="130"/>
      <c r="AD46" s="129" t="e">
        <f>AD45-AD17</f>
        <v>#DIV/0!</v>
      </c>
      <c r="AE46" s="130"/>
      <c r="AF46" s="129" t="e">
        <f>AF45-AF17</f>
        <v>#DIV/0!</v>
      </c>
      <c r="AG46" s="130"/>
      <c r="AH46" s="129" t="e">
        <f>AH45-AH17</f>
        <v>#DIV/0!</v>
      </c>
      <c r="AI46" s="130"/>
      <c r="AJ46" s="129" t="e">
        <f>AJ45-AJ17</f>
        <v>#DIV/0!</v>
      </c>
      <c r="AK46" s="130"/>
      <c r="AL46" s="129" t="e">
        <f>AL45-AL17</f>
        <v>#DIV/0!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62" t="s">
        <v>12</v>
      </c>
      <c r="E47" s="63"/>
      <c r="F47" s="63"/>
      <c r="G47" s="63"/>
      <c r="H47" s="64"/>
      <c r="I47" s="62" t="s">
        <v>11</v>
      </c>
      <c r="J47" s="63"/>
      <c r="K47" s="63"/>
      <c r="L47" s="63"/>
      <c r="M47" s="63"/>
      <c r="N47" s="63"/>
      <c r="O47" s="64"/>
      <c r="P47" s="59" t="s">
        <v>10</v>
      </c>
      <c r="Q47" s="60"/>
      <c r="R47" s="60"/>
      <c r="S47" s="61"/>
      <c r="T47" s="133" t="e">
        <f>T46</f>
        <v>#DIV/0!</v>
      </c>
      <c r="U47" s="134"/>
      <c r="V47" s="133" t="e">
        <f>T47+V46</f>
        <v>#DIV/0!</v>
      </c>
      <c r="W47" s="134"/>
      <c r="X47" s="133" t="e">
        <f>V47+X46</f>
        <v>#DIV/0!</v>
      </c>
      <c r="Y47" s="134"/>
      <c r="Z47" s="133" t="e">
        <f>X47+Z46</f>
        <v>#DIV/0!</v>
      </c>
      <c r="AA47" s="134"/>
      <c r="AB47" s="133" t="e">
        <f>Z47+AB46</f>
        <v>#DIV/0!</v>
      </c>
      <c r="AC47" s="134"/>
      <c r="AD47" s="133" t="e">
        <f>AB47+AD46</f>
        <v>#DIV/0!</v>
      </c>
      <c r="AE47" s="134"/>
      <c r="AF47" s="133" t="e">
        <f>AD47+AF46</f>
        <v>#DIV/0!</v>
      </c>
      <c r="AG47" s="134"/>
      <c r="AH47" s="133" t="e">
        <f>AF47+AH46</f>
        <v>#DIV/0!</v>
      </c>
      <c r="AI47" s="134"/>
      <c r="AJ47" s="133" t="e">
        <f>AH47+AJ46</f>
        <v>#DIV/0!</v>
      </c>
      <c r="AK47" s="134"/>
      <c r="AL47" s="133" t="e">
        <f>AJ47+AL46</f>
        <v>#DIV/0!</v>
      </c>
      <c r="AM47" s="134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54" t="s">
        <v>9</v>
      </c>
      <c r="Q48" s="55"/>
      <c r="R48" s="55"/>
      <c r="S48" s="56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27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25</v>
      </c>
      <c r="E52" s="79"/>
      <c r="F52" s="79"/>
      <c r="G52" s="79"/>
      <c r="H52" s="79"/>
      <c r="I52" s="80"/>
      <c r="J52" s="84" t="s">
        <v>24</v>
      </c>
      <c r="K52" s="85"/>
      <c r="L52" s="92" t="s">
        <v>22</v>
      </c>
      <c r="M52" s="93"/>
      <c r="N52" s="93"/>
      <c r="O52" s="93"/>
      <c r="P52" s="93"/>
      <c r="Q52" s="93"/>
      <c r="R52" s="93"/>
      <c r="S52" s="94"/>
      <c r="T52" s="95">
        <v>37.200000000000003</v>
      </c>
      <c r="U52" s="75"/>
      <c r="V52" s="74">
        <v>39.5</v>
      </c>
      <c r="W52" s="75"/>
      <c r="X52" s="74">
        <v>37.700000000000003</v>
      </c>
      <c r="Y52" s="75"/>
      <c r="Z52" s="74">
        <v>37.799999999999997</v>
      </c>
      <c r="AA52" s="75"/>
      <c r="AB52" s="74">
        <v>39.4</v>
      </c>
      <c r="AC52" s="75"/>
      <c r="AD52" s="74">
        <v>36.5</v>
      </c>
      <c r="AE52" s="75"/>
      <c r="AF52" s="74">
        <v>34.4</v>
      </c>
      <c r="AG52" s="75"/>
      <c r="AH52" s="74">
        <v>34.299999999999997</v>
      </c>
      <c r="AI52" s="75"/>
      <c r="AJ52" s="74">
        <v>41</v>
      </c>
      <c r="AK52" s="75"/>
      <c r="AL52" s="74">
        <v>40.299999999999997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9" t="s">
        <v>21</v>
      </c>
      <c r="M53" s="100"/>
      <c r="N53" s="100"/>
      <c r="O53" s="100"/>
      <c r="P53" s="100"/>
      <c r="Q53" s="100"/>
      <c r="R53" s="100"/>
      <c r="S53" s="101"/>
      <c r="T53" s="98">
        <v>28.3</v>
      </c>
      <c r="U53" s="77"/>
      <c r="V53" s="76">
        <v>31.6</v>
      </c>
      <c r="W53" s="77"/>
      <c r="X53" s="76">
        <v>30.3</v>
      </c>
      <c r="Y53" s="77"/>
      <c r="Z53" s="76">
        <v>29.4</v>
      </c>
      <c r="AA53" s="77"/>
      <c r="AB53" s="76">
        <v>30.7</v>
      </c>
      <c r="AC53" s="77"/>
      <c r="AD53" s="76">
        <v>28.9</v>
      </c>
      <c r="AE53" s="77"/>
      <c r="AF53" s="76">
        <v>27.4</v>
      </c>
      <c r="AG53" s="77"/>
      <c r="AH53" s="76">
        <v>27.3</v>
      </c>
      <c r="AI53" s="77"/>
      <c r="AJ53" s="76">
        <v>32.5</v>
      </c>
      <c r="AK53" s="77"/>
      <c r="AL53" s="76">
        <v>32.1</v>
      </c>
      <c r="AM53" s="97"/>
    </row>
    <row r="54" spans="1:39" ht="18" customHeight="1">
      <c r="A54" s="3"/>
      <c r="B54" s="34"/>
      <c r="C54" s="34"/>
      <c r="D54" s="78" t="s">
        <v>23</v>
      </c>
      <c r="E54" s="79"/>
      <c r="F54" s="79"/>
      <c r="G54" s="79"/>
      <c r="H54" s="79"/>
      <c r="I54" s="80"/>
      <c r="J54" s="86"/>
      <c r="K54" s="87"/>
      <c r="L54" s="92" t="s">
        <v>22</v>
      </c>
      <c r="M54" s="93"/>
      <c r="N54" s="93"/>
      <c r="O54" s="93"/>
      <c r="P54" s="93"/>
      <c r="Q54" s="93"/>
      <c r="R54" s="93"/>
      <c r="S54" s="94"/>
      <c r="T54" s="98">
        <v>35.5</v>
      </c>
      <c r="U54" s="77"/>
      <c r="V54" s="76">
        <v>38.299999999999997</v>
      </c>
      <c r="W54" s="77"/>
      <c r="X54" s="76">
        <v>31</v>
      </c>
      <c r="Y54" s="77"/>
      <c r="Z54" s="76">
        <v>34.9</v>
      </c>
      <c r="AA54" s="77"/>
      <c r="AB54" s="76">
        <v>37.299999999999997</v>
      </c>
      <c r="AC54" s="77"/>
      <c r="AD54" s="76">
        <v>31.8</v>
      </c>
      <c r="AE54" s="77"/>
      <c r="AF54" s="76">
        <v>35.200000000000003</v>
      </c>
      <c r="AG54" s="77"/>
      <c r="AH54" s="76">
        <v>37.799999999999997</v>
      </c>
      <c r="AI54" s="77"/>
      <c r="AJ54" s="76">
        <v>35.299999999999997</v>
      </c>
      <c r="AK54" s="77"/>
      <c r="AL54" s="76">
        <v>38.9</v>
      </c>
      <c r="AM54" s="97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9" t="s">
        <v>21</v>
      </c>
      <c r="M55" s="100"/>
      <c r="N55" s="100"/>
      <c r="O55" s="100"/>
      <c r="P55" s="100"/>
      <c r="Q55" s="100"/>
      <c r="R55" s="100"/>
      <c r="S55" s="101"/>
      <c r="T55" s="105">
        <v>27.4</v>
      </c>
      <c r="U55" s="91"/>
      <c r="V55" s="90">
        <v>30.4</v>
      </c>
      <c r="W55" s="91"/>
      <c r="X55" s="90">
        <v>24.4</v>
      </c>
      <c r="Y55" s="91"/>
      <c r="Z55" s="90">
        <v>27.4</v>
      </c>
      <c r="AA55" s="91"/>
      <c r="AB55" s="90">
        <v>29.3</v>
      </c>
      <c r="AC55" s="91"/>
      <c r="AD55" s="90">
        <v>25.3</v>
      </c>
      <c r="AE55" s="91"/>
      <c r="AF55" s="90">
        <v>28</v>
      </c>
      <c r="AG55" s="91"/>
      <c r="AH55" s="90">
        <v>30.3</v>
      </c>
      <c r="AI55" s="91"/>
      <c r="AJ55" s="90">
        <v>28.2</v>
      </c>
      <c r="AK55" s="91"/>
      <c r="AL55" s="90">
        <v>31.1</v>
      </c>
      <c r="AM55" s="104"/>
    </row>
    <row r="56" spans="1:39" ht="18.75" customHeight="1" thickBot="1">
      <c r="A56" s="59"/>
      <c r="B56" s="60"/>
      <c r="C56" s="6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7">
        <v>1</v>
      </c>
      <c r="Q56" s="71"/>
      <c r="R56" s="71"/>
      <c r="S56" s="58"/>
      <c r="T56" s="127">
        <f>(T52-T53)/T53*100</f>
        <v>31.448763250883399</v>
      </c>
      <c r="U56" s="128"/>
      <c r="V56" s="127">
        <f>(V52-V53)/V53*100</f>
        <v>24.999999999999993</v>
      </c>
      <c r="W56" s="128"/>
      <c r="X56" s="127">
        <f>(X52-X53)/X53*100</f>
        <v>24.422442244224428</v>
      </c>
      <c r="Y56" s="128"/>
      <c r="Z56" s="127">
        <f>(Z52-Z53)/Z53*100</f>
        <v>28.571428571428569</v>
      </c>
      <c r="AA56" s="128"/>
      <c r="AB56" s="127">
        <f>(AB52-AB53)/AB53*100</f>
        <v>28.33876221498371</v>
      </c>
      <c r="AC56" s="128"/>
      <c r="AD56" s="127">
        <f>(AD52-AD53)/AD53*100</f>
        <v>26.297577854671289</v>
      </c>
      <c r="AE56" s="128"/>
      <c r="AF56" s="127">
        <f>(AF52-AF53)/AF53*100</f>
        <v>25.547445255474454</v>
      </c>
      <c r="AG56" s="128"/>
      <c r="AH56" s="127">
        <f>(AH52-AH53)/AH53*100</f>
        <v>25.641025641025628</v>
      </c>
      <c r="AI56" s="128"/>
      <c r="AJ56" s="127">
        <f>(AJ52-AJ53)/AJ53*100</f>
        <v>26.153846153846157</v>
      </c>
      <c r="AK56" s="128"/>
      <c r="AL56" s="127">
        <f>(AL52-AL53)/AL53*100</f>
        <v>25.545171339563851</v>
      </c>
      <c r="AM56" s="128"/>
    </row>
    <row r="57" spans="1:39" ht="18.75" customHeight="1" thickBot="1">
      <c r="A57" s="62"/>
      <c r="B57" s="63"/>
      <c r="C57" s="64"/>
      <c r="D57" s="62" t="s">
        <v>20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57">
        <v>2</v>
      </c>
      <c r="Q57" s="71"/>
      <c r="R57" s="71"/>
      <c r="S57" s="58"/>
      <c r="T57" s="127">
        <f>(T54-T55)/T55*100</f>
        <v>29.562043795620447</v>
      </c>
      <c r="U57" s="128"/>
      <c r="V57" s="127">
        <f>(V54-V55)/V55*100</f>
        <v>25.986842105263154</v>
      </c>
      <c r="W57" s="128"/>
      <c r="X57" s="127">
        <f>(X54-X55)/X55*100</f>
        <v>27.049180327868861</v>
      </c>
      <c r="Y57" s="128"/>
      <c r="Z57" s="127">
        <f>(Z54-Z55)/Z55*100</f>
        <v>27.372262773722628</v>
      </c>
      <c r="AA57" s="128"/>
      <c r="AB57" s="127">
        <f>(AB54-AB55)/AB55*100</f>
        <v>27.303754266211595</v>
      </c>
      <c r="AC57" s="128"/>
      <c r="AD57" s="127">
        <f>(AD54-AD55)/AD55*100</f>
        <v>25.691699604743086</v>
      </c>
      <c r="AE57" s="128"/>
      <c r="AF57" s="127">
        <f>(AF54-AF55)/AF55*100</f>
        <v>25.714285714285722</v>
      </c>
      <c r="AG57" s="128"/>
      <c r="AH57" s="127">
        <f>(AH54-AH55)/AH55*100</f>
        <v>24.752475247524742</v>
      </c>
      <c r="AI57" s="128"/>
      <c r="AJ57" s="127">
        <f>(AJ54-AJ55)/AJ55*100</f>
        <v>25.177304964538997</v>
      </c>
      <c r="AK57" s="128"/>
      <c r="AL57" s="127">
        <f>(AL54-AL55)/AL55*100</f>
        <v>25.080385852090021</v>
      </c>
      <c r="AM57" s="128"/>
    </row>
    <row r="58" spans="1:39" ht="18.75" customHeight="1" thickBot="1">
      <c r="A58" s="54"/>
      <c r="B58" s="55"/>
      <c r="C58" s="56"/>
      <c r="D58" s="62" t="s">
        <v>19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4"/>
      <c r="P58" s="57">
        <v>3</v>
      </c>
      <c r="Q58" s="71"/>
      <c r="R58" s="71"/>
      <c r="S58" s="58"/>
      <c r="T58" s="109"/>
      <c r="U58" s="110"/>
      <c r="V58" s="109"/>
      <c r="W58" s="110"/>
      <c r="X58" s="109"/>
      <c r="Y58" s="110"/>
      <c r="Z58" s="109"/>
      <c r="AA58" s="110"/>
      <c r="AB58" s="109"/>
      <c r="AC58" s="110"/>
      <c r="AD58" s="109"/>
      <c r="AE58" s="110"/>
      <c r="AF58" s="109"/>
      <c r="AG58" s="110"/>
      <c r="AH58" s="109"/>
      <c r="AI58" s="110"/>
      <c r="AJ58" s="109"/>
      <c r="AK58" s="110"/>
      <c r="AL58" s="109"/>
      <c r="AM58" s="110"/>
    </row>
    <row r="59" spans="1:39" ht="18.75" customHeight="1" thickBot="1">
      <c r="A59" s="111">
        <v>43218</v>
      </c>
      <c r="B59" s="112"/>
      <c r="C59" s="113"/>
      <c r="D59" s="62" t="s">
        <v>18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4"/>
      <c r="P59" s="57">
        <v>4</v>
      </c>
      <c r="Q59" s="71"/>
      <c r="R59" s="71"/>
      <c r="S59" s="58"/>
      <c r="T59" s="109"/>
      <c r="U59" s="110"/>
      <c r="V59" s="109"/>
      <c r="W59" s="110"/>
      <c r="X59" s="109"/>
      <c r="Y59" s="110"/>
      <c r="Z59" s="109"/>
      <c r="AA59" s="110"/>
      <c r="AB59" s="109"/>
      <c r="AC59" s="110"/>
      <c r="AD59" s="109"/>
      <c r="AE59" s="110"/>
      <c r="AF59" s="109"/>
      <c r="AG59" s="110"/>
      <c r="AH59" s="109"/>
      <c r="AI59" s="110"/>
      <c r="AJ59" s="109"/>
      <c r="AK59" s="110"/>
      <c r="AL59" s="109"/>
      <c r="AM59" s="110"/>
    </row>
    <row r="60" spans="1:39" ht="18.75" customHeight="1" thickBot="1">
      <c r="A60" s="114"/>
      <c r="B60" s="115"/>
      <c r="C60" s="116"/>
      <c r="D60" s="54" t="s">
        <v>17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6"/>
      <c r="P60" s="57" t="s">
        <v>16</v>
      </c>
      <c r="Q60" s="71"/>
      <c r="R60" s="71"/>
      <c r="S60" s="58"/>
      <c r="T60" s="131">
        <f>(T56+T57)/2</f>
        <v>30.505403523251921</v>
      </c>
      <c r="U60" s="132"/>
      <c r="V60" s="131">
        <f>(V56+V57)/2</f>
        <v>25.493421052631575</v>
      </c>
      <c r="W60" s="132"/>
      <c r="X60" s="131">
        <f>(X56+X57)/2</f>
        <v>25.735811286046644</v>
      </c>
      <c r="Y60" s="132"/>
      <c r="Z60" s="131">
        <f>(Z56+Z57)/2</f>
        <v>27.971845672575597</v>
      </c>
      <c r="AA60" s="132"/>
      <c r="AB60" s="131">
        <f>(AB56+AB57)/2</f>
        <v>27.821258240597651</v>
      </c>
      <c r="AC60" s="132"/>
      <c r="AD60" s="131">
        <f>(AD56+AD57)/2</f>
        <v>25.994638729707187</v>
      </c>
      <c r="AE60" s="132"/>
      <c r="AF60" s="131">
        <f>(AF56+AF57)/2</f>
        <v>25.63086548488009</v>
      </c>
      <c r="AG60" s="132"/>
      <c r="AH60" s="131">
        <f>(AH56+AH57)/2</f>
        <v>25.196750444275185</v>
      </c>
      <c r="AI60" s="132"/>
      <c r="AJ60" s="131">
        <f>(AJ56+AJ57)/2</f>
        <v>25.665575559192575</v>
      </c>
      <c r="AK60" s="132"/>
      <c r="AL60" s="131">
        <f>(AL56+AL57)/2</f>
        <v>25.312778595826934</v>
      </c>
      <c r="AM60" s="132"/>
    </row>
    <row r="61" spans="1:39" ht="18.75" customHeight="1" thickBot="1">
      <c r="A61" s="27"/>
      <c r="B61" s="4"/>
      <c r="C61" s="25"/>
      <c r="D61" s="59" t="s">
        <v>15</v>
      </c>
      <c r="E61" s="60"/>
      <c r="F61" s="60"/>
      <c r="G61" s="60"/>
      <c r="H61" s="61"/>
      <c r="I61" s="57" t="s">
        <v>14</v>
      </c>
      <c r="J61" s="71"/>
      <c r="K61" s="71"/>
      <c r="L61" s="71"/>
      <c r="M61" s="71"/>
      <c r="N61" s="71"/>
      <c r="O61" s="58"/>
      <c r="P61" s="57" t="s">
        <v>13</v>
      </c>
      <c r="Q61" s="71"/>
      <c r="R61" s="71"/>
      <c r="S61" s="58"/>
      <c r="T61" s="129">
        <f>T60*T16</f>
        <v>32.945835805112075</v>
      </c>
      <c r="U61" s="130"/>
      <c r="V61" s="129">
        <f>V60*V16</f>
        <v>28.552631578947366</v>
      </c>
      <c r="W61" s="130"/>
      <c r="X61" s="129">
        <f>X60*X16</f>
        <v>27.794676188930378</v>
      </c>
      <c r="Y61" s="130"/>
      <c r="Z61" s="129">
        <f>Z60*Z16</f>
        <v>32.44734098018769</v>
      </c>
      <c r="AA61" s="130"/>
      <c r="AB61" s="129">
        <f>AB60*AB16</f>
        <v>33.385509888717181</v>
      </c>
      <c r="AC61" s="130"/>
      <c r="AD61" s="129">
        <f>AD60*AD16</f>
        <v>31.973405637539841</v>
      </c>
      <c r="AE61" s="130"/>
      <c r="AF61" s="129">
        <f>AF60*AF16</f>
        <v>32.29489051094891</v>
      </c>
      <c r="AG61" s="130"/>
      <c r="AH61" s="129">
        <f>AH60*AH16</f>
        <v>32.251840568672236</v>
      </c>
      <c r="AI61" s="130"/>
      <c r="AJ61" s="129">
        <f>AJ60*AJ16</f>
        <v>31.568657937806869</v>
      </c>
      <c r="AK61" s="130"/>
      <c r="AL61" s="129">
        <f>AL60*AL16</f>
        <v>30.375334314992319</v>
      </c>
      <c r="AM61" s="130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7" t="s">
        <v>13</v>
      </c>
      <c r="Q62" s="71"/>
      <c r="R62" s="71"/>
      <c r="S62" s="58"/>
      <c r="T62" s="129">
        <f>T61-T17</f>
        <v>17.545835805112077</v>
      </c>
      <c r="U62" s="130"/>
      <c r="V62" s="129">
        <f>V61-V17</f>
        <v>12.652631578947366</v>
      </c>
      <c r="W62" s="130"/>
      <c r="X62" s="129">
        <f>X61-X17</f>
        <v>12.494676188930377</v>
      </c>
      <c r="Y62" s="130"/>
      <c r="Z62" s="129">
        <f>Z61-Z17</f>
        <v>15.94734098018769</v>
      </c>
      <c r="AA62" s="130"/>
      <c r="AB62" s="129">
        <f>AB61-AB17</f>
        <v>16.385509888717181</v>
      </c>
      <c r="AC62" s="130"/>
      <c r="AD62" s="129">
        <f>AD61-AD17</f>
        <v>14.473405637539841</v>
      </c>
      <c r="AE62" s="130"/>
      <c r="AF62" s="129">
        <f>AF61-AF17</f>
        <v>14.894890510948912</v>
      </c>
      <c r="AG62" s="130"/>
      <c r="AH62" s="129">
        <f>AH61-AH17</f>
        <v>14.851840568672237</v>
      </c>
      <c r="AI62" s="130"/>
      <c r="AJ62" s="129">
        <f>AJ61-AJ17</f>
        <v>15.268657937806868</v>
      </c>
      <c r="AK62" s="130"/>
      <c r="AL62" s="129">
        <f>AL61-AL17</f>
        <v>13.775334314992318</v>
      </c>
      <c r="AM62" s="130"/>
    </row>
    <row r="63" spans="1:39" ht="18.75" customHeight="1">
      <c r="A63" s="27"/>
      <c r="B63" s="26"/>
      <c r="C63" s="25"/>
      <c r="D63" s="62" t="s">
        <v>12</v>
      </c>
      <c r="E63" s="63"/>
      <c r="F63" s="63"/>
      <c r="G63" s="63"/>
      <c r="H63" s="64"/>
      <c r="I63" s="62" t="s">
        <v>11</v>
      </c>
      <c r="J63" s="63"/>
      <c r="K63" s="63"/>
      <c r="L63" s="63"/>
      <c r="M63" s="63"/>
      <c r="N63" s="63"/>
      <c r="O63" s="64"/>
      <c r="P63" s="59" t="s">
        <v>10</v>
      </c>
      <c r="Q63" s="60"/>
      <c r="R63" s="60"/>
      <c r="S63" s="61"/>
      <c r="T63" s="133">
        <f>T62</f>
        <v>17.545835805112077</v>
      </c>
      <c r="U63" s="134"/>
      <c r="V63" s="133">
        <f>T63+V62</f>
        <v>30.198467384059441</v>
      </c>
      <c r="W63" s="134"/>
      <c r="X63" s="133">
        <f>V63+X62</f>
        <v>42.693143572989818</v>
      </c>
      <c r="Y63" s="134"/>
      <c r="Z63" s="133">
        <f>X63+Z62</f>
        <v>58.640484553177508</v>
      </c>
      <c r="AA63" s="134"/>
      <c r="AB63" s="133">
        <f>Z63+AB62</f>
        <v>75.025994441894682</v>
      </c>
      <c r="AC63" s="134"/>
      <c r="AD63" s="133">
        <f>AB63+AD62</f>
        <v>89.499400079434523</v>
      </c>
      <c r="AE63" s="134"/>
      <c r="AF63" s="133">
        <f>AD63+AF62</f>
        <v>104.39429059038343</v>
      </c>
      <c r="AG63" s="134"/>
      <c r="AH63" s="133">
        <f>AF63+AH62</f>
        <v>119.24613115905566</v>
      </c>
      <c r="AI63" s="134"/>
      <c r="AJ63" s="133">
        <f>AH63+AJ62</f>
        <v>134.51478909686253</v>
      </c>
      <c r="AK63" s="134"/>
      <c r="AL63" s="133">
        <f>AJ63+AL62</f>
        <v>148.29012341185484</v>
      </c>
      <c r="AM63" s="134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54" t="s">
        <v>9</v>
      </c>
      <c r="Q64" s="55"/>
      <c r="R64" s="55"/>
      <c r="S64" s="56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89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8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7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7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7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6</v>
      </c>
      <c r="B70" s="140"/>
      <c r="C70" s="157" t="s">
        <v>46</v>
      </c>
      <c r="D70" s="157" t="s">
        <v>47</v>
      </c>
      <c r="E70" s="157" t="s">
        <v>48</v>
      </c>
      <c r="F70" s="157" t="s">
        <v>49</v>
      </c>
      <c r="G70" s="157" t="s">
        <v>50</v>
      </c>
      <c r="H70" s="157" t="s">
        <v>51</v>
      </c>
      <c r="I70" s="157" t="s">
        <v>52</v>
      </c>
      <c r="J70" s="157" t="s">
        <v>53</v>
      </c>
      <c r="K70" s="157" t="s">
        <v>52</v>
      </c>
      <c r="L70" s="157" t="s">
        <v>54</v>
      </c>
      <c r="M70" s="157" t="s">
        <v>55</v>
      </c>
      <c r="N70" s="159" t="s">
        <v>56</v>
      </c>
      <c r="O70" s="160"/>
      <c r="P70" s="143" t="s">
        <v>57</v>
      </c>
      <c r="Q70" s="143" t="s">
        <v>58</v>
      </c>
      <c r="R70" s="143" t="s">
        <v>59</v>
      </c>
      <c r="S70" s="143" t="s">
        <v>60</v>
      </c>
      <c r="T70" s="143" t="s">
        <v>61</v>
      </c>
      <c r="U70" s="143" t="s">
        <v>62</v>
      </c>
      <c r="V70" s="143" t="s">
        <v>63</v>
      </c>
      <c r="W70" s="143" t="s">
        <v>64</v>
      </c>
      <c r="X70" s="143" t="s">
        <v>65</v>
      </c>
      <c r="Y70" s="143" t="s">
        <v>66</v>
      </c>
      <c r="Z70" s="153" t="s">
        <v>67</v>
      </c>
      <c r="AA70" s="154"/>
      <c r="AB70" s="143" t="s">
        <v>68</v>
      </c>
      <c r="AC70" s="143" t="s">
        <v>69</v>
      </c>
      <c r="AD70" s="143" t="s">
        <v>70</v>
      </c>
      <c r="AE70" s="143" t="s">
        <v>71</v>
      </c>
      <c r="AF70" s="143" t="s">
        <v>69</v>
      </c>
      <c r="AG70" s="143" t="s">
        <v>81</v>
      </c>
      <c r="AH70" s="143" t="s">
        <v>83</v>
      </c>
      <c r="AI70" s="143" t="s">
        <v>84</v>
      </c>
      <c r="AJ70" s="143" t="s">
        <v>57</v>
      </c>
      <c r="AK70" s="143" t="s">
        <v>86</v>
      </c>
      <c r="AL70" s="149" t="s">
        <v>88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5</v>
      </c>
      <c r="B72" s="140"/>
      <c r="C72" s="157" t="s">
        <v>72</v>
      </c>
      <c r="D72" s="157" t="s">
        <v>73</v>
      </c>
      <c r="E72" s="157" t="s">
        <v>74</v>
      </c>
      <c r="F72" s="157"/>
      <c r="G72" s="157" t="s">
        <v>75</v>
      </c>
      <c r="H72" s="157"/>
      <c r="I72" s="157"/>
      <c r="J72" s="157"/>
      <c r="K72" s="157" t="s">
        <v>75</v>
      </c>
      <c r="L72" s="157"/>
      <c r="M72" s="157"/>
      <c r="N72" s="159" t="s">
        <v>76</v>
      </c>
      <c r="O72" s="160"/>
      <c r="P72" s="157"/>
      <c r="Q72" s="157"/>
      <c r="R72" s="157"/>
      <c r="S72" s="157" t="s">
        <v>75</v>
      </c>
      <c r="T72" s="157" t="s">
        <v>75</v>
      </c>
      <c r="U72" s="157" t="s">
        <v>77</v>
      </c>
      <c r="V72" s="157"/>
      <c r="W72" s="157"/>
      <c r="X72" s="157"/>
      <c r="Y72" s="157" t="s">
        <v>78</v>
      </c>
      <c r="Z72" s="159" t="s">
        <v>79</v>
      </c>
      <c r="AA72" s="160"/>
      <c r="AB72" s="143" t="s">
        <v>75</v>
      </c>
      <c r="AC72" s="143"/>
      <c r="AD72" s="143"/>
      <c r="AE72" s="143"/>
      <c r="AF72" s="143"/>
      <c r="AG72" s="143" t="s">
        <v>77</v>
      </c>
      <c r="AH72" s="143" t="s">
        <v>82</v>
      </c>
      <c r="AI72" s="143" t="s">
        <v>75</v>
      </c>
      <c r="AJ72" s="143" t="s">
        <v>85</v>
      </c>
      <c r="AK72" s="143"/>
      <c r="AL72" s="149" t="s">
        <v>87</v>
      </c>
      <c r="AM72" s="150"/>
    </row>
    <row r="73" spans="1:39" ht="13.5" thickBot="1">
      <c r="A73" s="141" t="s">
        <v>4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45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J72:J73"/>
    <mergeCell ref="E70:E71"/>
    <mergeCell ref="F70:F71"/>
    <mergeCell ref="E72:E73"/>
    <mergeCell ref="F72:F73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V68:V69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Z54:AA54"/>
    <mergeCell ref="AB54:AC54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L37:S37"/>
    <mergeCell ref="T37:U37"/>
    <mergeCell ref="V37:W37"/>
    <mergeCell ref="X37:Y37"/>
    <mergeCell ref="L36:S36"/>
    <mergeCell ref="T36:U36"/>
    <mergeCell ref="V36:W36"/>
    <mergeCell ref="X36:Y36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L24:AM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AL17:AM17"/>
    <mergeCell ref="X20:Y20"/>
    <mergeCell ref="AJ17:AK17"/>
    <mergeCell ref="AH17:AI17"/>
    <mergeCell ref="AD18:AE18"/>
    <mergeCell ref="Z20:AA20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квітень</vt:lpstr>
      <vt:lpstr>квітень!Print_Area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2018-05-11T13:14:09Z</dcterms:modified>
</cp:coreProperties>
</file>