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вересень" sheetId="4" r:id="rId1"/>
  </sheets>
  <definedNames>
    <definedName name="_xlnm.Print_Area" localSheetId="0">вересень!$A$1:$AN$80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 s="1"/>
  <c r="V29" s="1"/>
  <c r="V30" s="1"/>
  <c r="X25"/>
  <c r="Z25"/>
  <c r="AB25"/>
  <c r="AB28" s="1"/>
  <c r="AB29" s="1"/>
  <c r="AB30" s="1"/>
  <c r="AD25"/>
  <c r="AD28" s="1"/>
  <c r="AD29" s="1"/>
  <c r="AD30" s="1"/>
  <c r="AF25"/>
  <c r="AH25"/>
  <c r="AJ25"/>
  <c r="AL25"/>
  <c r="AL28" s="1"/>
  <c r="AL29" s="1"/>
  <c r="AL30" s="1"/>
  <c r="AF28"/>
  <c r="AF29" s="1"/>
  <c r="AF30" s="1"/>
  <c r="AH28"/>
  <c r="AH29" s="1"/>
  <c r="AH30" s="1"/>
  <c r="AJ28"/>
  <c r="AJ29" s="1"/>
  <c r="AJ30" s="1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V44"/>
  <c r="X44"/>
  <c r="Z44"/>
  <c r="AB44"/>
  <c r="AD44"/>
  <c r="AF44"/>
  <c r="AH44"/>
  <c r="AJ44"/>
  <c r="AL44"/>
  <c r="T45"/>
  <c r="V45"/>
  <c r="X45"/>
  <c r="Z45"/>
  <c r="AB45"/>
  <c r="AD45"/>
  <c r="AF45"/>
  <c r="AH45"/>
  <c r="AJ45"/>
  <c r="AL45"/>
  <c r="T46"/>
  <c r="V46"/>
  <c r="X46"/>
  <c r="Z46"/>
  <c r="AB46"/>
  <c r="AD46"/>
  <c r="AF46"/>
  <c r="AH46"/>
  <c r="AJ46"/>
  <c r="AL46"/>
  <c r="T47"/>
  <c r="T56"/>
  <c r="V56"/>
  <c r="X56"/>
  <c r="Z56"/>
  <c r="Z60" s="1"/>
  <c r="Z61" s="1"/>
  <c r="Z62" s="1"/>
  <c r="AB56"/>
  <c r="AD56"/>
  <c r="AF56"/>
  <c r="AH56"/>
  <c r="AJ56"/>
  <c r="AL56"/>
  <c r="AL60" s="1"/>
  <c r="AL61" s="1"/>
  <c r="AL62" s="1"/>
  <c r="T57"/>
  <c r="V57"/>
  <c r="X57"/>
  <c r="Z57"/>
  <c r="AB57"/>
  <c r="AD57"/>
  <c r="AF57"/>
  <c r="AH57"/>
  <c r="AH60" s="1"/>
  <c r="AH61" s="1"/>
  <c r="AH62" s="1"/>
  <c r="AJ57"/>
  <c r="AL57"/>
  <c r="X60"/>
  <c r="X61" s="1"/>
  <c r="X62" s="1"/>
  <c r="AJ60"/>
  <c r="AJ61" s="1"/>
  <c r="AJ62" s="1"/>
  <c r="AD60"/>
  <c r="AD61" s="1"/>
  <c r="AD62" s="1"/>
  <c r="V60" l="1"/>
  <c r="V61" s="1"/>
  <c r="V62" s="1"/>
  <c r="V47"/>
  <c r="X47" s="1"/>
  <c r="Z47" s="1"/>
  <c r="AB47" s="1"/>
  <c r="AD47" s="1"/>
  <c r="AF47" s="1"/>
  <c r="AH47" s="1"/>
  <c r="AJ47" s="1"/>
  <c r="AL47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/>
  <c r="X63" s="1"/>
  <c r="Z63" s="1"/>
  <c r="AB63" s="1"/>
  <c r="AD63" s="1"/>
  <c r="AF63" s="1"/>
  <c r="AH63" s="1"/>
  <c r="AJ63" s="1"/>
  <c r="AL63" s="1"/>
  <c r="X31" l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<sst xmlns="http://schemas.openxmlformats.org/spreadsheetml/2006/main" count="148" uniqueCount="94">
  <si>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</si>
  <si>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</si>
  <si>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</si>
  <si>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</si>
  <si>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</si>
  <si>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</si>
  <si>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</si>
  <si>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</si>
  <si>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</si>
  <si>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</si>
  <si>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</si>
  <si>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</si>
  <si>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</si>
  <si>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</si>
  <si>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</si>
  <si>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</si>
  <si>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</si>
  <si>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</si>
  <si>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</si>
  <si>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</si>
  <si>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</si>
  <si>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</si>
  <si>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</si>
  <si>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</si>
  <si>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</si>
  <si>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</si>
  <si>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 xml:space="preserve">Примітка: 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</si>
  <si>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</si>
  <si>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</si>
  <si>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</si>
  <si>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</si>
  <si>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</si>
  <si>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</si>
  <si>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</si>
  <si>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</si>
  <si>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</si>
  <si>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</si>
  <si>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</si>
  <si>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</si>
  <si>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</si>
  <si>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</si>
  <si>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</si>
  <si>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</si>
  <si>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</si>
  <si>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зяб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</si>
  <si>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10    </t>
    </r>
  </si>
  <si>
    <t xml:space="preserve">Примітка :  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</si>
  <si>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Лопатіна Г.Ю.</t>
    </r>
  </si>
  <si>
    <t>25.7</t>
  </si>
  <si>
    <t>26.3</t>
  </si>
  <si>
    <t>24.7</t>
  </si>
  <si>
    <t>23.6</t>
  </si>
  <si>
    <t>0.5</t>
  </si>
  <si>
    <t>22.8</t>
  </si>
  <si>
    <t>0.8</t>
  </si>
  <si>
    <t>19.6</t>
  </si>
  <si>
    <t>10.3</t>
  </si>
  <si>
    <t>19.0</t>
  </si>
  <si>
    <t>3.3</t>
  </si>
  <si>
    <t>15.1</t>
  </si>
  <si>
    <t>35.0</t>
  </si>
  <si>
    <t>17.6</t>
  </si>
  <si>
    <t>1.1</t>
  </si>
  <si>
    <t>16.0</t>
  </si>
  <si>
    <t>4.5</t>
  </si>
  <si>
    <t>17.5</t>
  </si>
  <si>
    <t>8.1</t>
  </si>
  <si>
    <t>19.5</t>
  </si>
  <si>
    <t>20.4</t>
  </si>
  <si>
    <t>22.2</t>
  </si>
  <si>
    <t>2.8</t>
  </si>
  <si>
    <t>18.4</t>
  </si>
  <si>
    <t>15.4</t>
  </si>
  <si>
    <t>15.6</t>
  </si>
  <si>
    <t>23.7</t>
  </si>
  <si>
    <t>24.9</t>
  </si>
  <si>
    <t>22.6</t>
  </si>
  <si>
    <t>49.9</t>
  </si>
  <si>
    <t>16.5</t>
  </si>
  <si>
    <t>18.2</t>
  </si>
  <si>
    <r>
      <t>Склав в.о. т-ка агрометеоролога Бігун Л.В.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</si>
  <si>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19.3</t>
  </si>
  <si>
    <t>19.8</t>
  </si>
  <si>
    <t>20.3</t>
  </si>
  <si>
    <t>14.8</t>
  </si>
  <si>
    <t>13.4</t>
  </si>
  <si>
    <t>9.4</t>
  </si>
  <si>
    <t>7.4</t>
  </si>
  <si>
    <t>8.7</t>
  </si>
  <si>
    <t>1.5</t>
  </si>
  <si>
    <t>11.9</t>
  </si>
  <si>
    <t>0.0</t>
  </si>
  <si>
    <t>13.9</t>
  </si>
  <si>
    <t>14.5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</si>
</sst>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" workbookViewId="0">
      <selection activeCell="AL70" sqref="AL70:AM71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43</v>
      </c>
      <c r="AH2" s="55"/>
      <c r="AI2" s="55"/>
      <c r="AJ2" s="56"/>
      <c r="AK2" s="2"/>
      <c r="AL2" s="2"/>
      <c r="AM2" s="2"/>
    </row>
    <row r="3" spans="1:39" ht="17.399999999999999">
      <c r="A3" s="57" t="s">
        <v>42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41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40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39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>
        <v>52</v>
      </c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35</v>
      </c>
      <c r="P10" s="59"/>
      <c r="Q10" s="59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33</v>
      </c>
      <c r="B13" s="64"/>
      <c r="C13" s="65"/>
      <c r="D13" s="63" t="s">
        <v>32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31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30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75" customHeight="1" thickBot="1">
      <c r="A16" s="27"/>
      <c r="B16" s="4"/>
      <c r="C16" s="29"/>
      <c r="D16" s="69" t="s">
        <v>29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75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28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75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27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35.299999999999997</v>
      </c>
      <c r="U20" s="75"/>
      <c r="V20" s="74">
        <v>23.3</v>
      </c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27.5</v>
      </c>
      <c r="U21" s="77"/>
      <c r="V21" s="76">
        <v>19.7</v>
      </c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30.8</v>
      </c>
      <c r="U22" s="77"/>
      <c r="V22" s="76">
        <v>20</v>
      </c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23.9</v>
      </c>
      <c r="U23" s="91"/>
      <c r="V23" s="90">
        <v>17</v>
      </c>
      <c r="W23" s="91"/>
      <c r="X23" s="90"/>
      <c r="Y23" s="91"/>
      <c r="Z23" s="90"/>
      <c r="AA23" s="91"/>
      <c r="AB23" s="90"/>
      <c r="AC23" s="91"/>
      <c r="AD23" s="90"/>
      <c r="AE23" s="91"/>
      <c r="AF23" s="90"/>
      <c r="AG23" s="91"/>
      <c r="AH23" s="90"/>
      <c r="AI23" s="91"/>
      <c r="AJ23" s="90"/>
      <c r="AK23" s="91"/>
      <c r="AL23" s="90"/>
      <c r="AM23" s="102"/>
    </row>
    <row r="24" spans="1:63" ht="18.75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28.363636363636353</v>
      </c>
      <c r="U24" s="104"/>
      <c r="V24" s="103">
        <f>(V20-V21)/V21*100</f>
        <v>18.27411167512691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75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28.870292887029297</v>
      </c>
      <c r="U25" s="104"/>
      <c r="V25" s="103">
        <f>(V22-V23)/V23*100</f>
        <v>17.647058823529413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75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12">
        <v>43351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28.616964625332827</v>
      </c>
      <c r="U28" s="119"/>
      <c r="V28" s="118">
        <f>(V24+V25)/2</f>
        <v>17.960585249328162</v>
      </c>
      <c r="W28" s="119"/>
      <c r="X28" s="118" t="e">
        <f>(X24+X25)/2</f>
        <v>#DIV/0!</v>
      </c>
      <c r="Y28" s="119"/>
      <c r="Z28" s="118" t="e">
        <f>(Z24+Z25)/2</f>
        <v>#DIV/0!</v>
      </c>
      <c r="AA28" s="119"/>
      <c r="AB28" s="118" t="e">
        <f>(AB24+AB25)/2</f>
        <v>#DIV/0!</v>
      </c>
      <c r="AC28" s="119"/>
      <c r="AD28" s="118" t="e">
        <f>(AD24+AD25)/2</f>
        <v>#DIV/0!</v>
      </c>
      <c r="AE28" s="119"/>
      <c r="AF28" s="118" t="e">
        <f>(AF24+AF25)/2</f>
        <v>#DIV/0!</v>
      </c>
      <c r="AG28" s="119"/>
      <c r="AH28" s="118" t="e">
        <f>(AH24+AH25)/2</f>
        <v>#DIV/0!</v>
      </c>
      <c r="AI28" s="119"/>
      <c r="AJ28" s="118" t="e">
        <f>(AJ24+AJ25)/2</f>
        <v>#DIV/0!</v>
      </c>
      <c r="AK28" s="119"/>
      <c r="AL28" s="118" t="e">
        <f>(AL24+AL25)/2</f>
        <v>#DIV/0!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30.906321795359453</v>
      </c>
      <c r="U29" s="121"/>
      <c r="V29" s="120">
        <f>V28*V16</f>
        <v>20.115855479247543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15.506321795359453</v>
      </c>
      <c r="U30" s="121"/>
      <c r="V30" s="120">
        <f>V29-V17</f>
        <v>4.2158554792475424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15.506321795359453</v>
      </c>
      <c r="U31" s="123"/>
      <c r="V31" s="122">
        <f>T31+V30</f>
        <v>19.722177274606995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26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31.1</v>
      </c>
      <c r="U36" s="75"/>
      <c r="V36" s="74">
        <v>33.799999999999997</v>
      </c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24.3</v>
      </c>
      <c r="U37" s="77"/>
      <c r="V37" s="76">
        <v>27.3</v>
      </c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24.1</v>
      </c>
      <c r="U38" s="77"/>
      <c r="V38" s="76">
        <v>31.5</v>
      </c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19.100000000000001</v>
      </c>
      <c r="U39" s="91"/>
      <c r="V39" s="90">
        <v>25.8</v>
      </c>
      <c r="W39" s="91"/>
      <c r="X39" s="90"/>
      <c r="Y39" s="91"/>
      <c r="Z39" s="90"/>
      <c r="AA39" s="91"/>
      <c r="AB39" s="90"/>
      <c r="AC39" s="91"/>
      <c r="AD39" s="90"/>
      <c r="AE39" s="91"/>
      <c r="AF39" s="90"/>
      <c r="AG39" s="91"/>
      <c r="AH39" s="90"/>
      <c r="AI39" s="91"/>
      <c r="AJ39" s="90"/>
      <c r="AK39" s="91"/>
      <c r="AL39" s="90"/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27.983539094650205</v>
      </c>
      <c r="U40" s="128"/>
      <c r="V40" s="127">
        <f>(V36-V37)/V37*100</f>
        <v>23.809523809523796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26.178010471204189</v>
      </c>
      <c r="U41" s="128"/>
      <c r="V41" s="127">
        <f>(V38-V39)/V39*100</f>
        <v>22.09302325581395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12">
        <v>43361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27.080774782927197</v>
      </c>
      <c r="U44" s="130"/>
      <c r="V44" s="129">
        <f>(V40+V41)/2</f>
        <v>22.951273532668871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29.247236765561375</v>
      </c>
      <c r="U45" s="132"/>
      <c r="V45" s="131">
        <f>V44*V16</f>
        <v>25.70542635658914</v>
      </c>
      <c r="W45" s="132"/>
      <c r="X45" s="131" t="e">
        <f>X44*X16</f>
        <v>#DIV/0!</v>
      </c>
      <c r="Y45" s="132"/>
      <c r="Z45" s="131" t="e">
        <f>Z44*Z16</f>
        <v>#DIV/0!</v>
      </c>
      <c r="AA45" s="132"/>
      <c r="AB45" s="131" t="e">
        <f>AB44*AB16</f>
        <v>#DIV/0!</v>
      </c>
      <c r="AC45" s="132"/>
      <c r="AD45" s="131" t="e">
        <f>AD44*AD16</f>
        <v>#DIV/0!</v>
      </c>
      <c r="AE45" s="132"/>
      <c r="AF45" s="131" t="e">
        <f>AF44*AF16</f>
        <v>#DIV/0!</v>
      </c>
      <c r="AG45" s="132"/>
      <c r="AH45" s="131" t="e">
        <f>AH44*AH16</f>
        <v>#DIV/0!</v>
      </c>
      <c r="AI45" s="132"/>
      <c r="AJ45" s="131" t="e">
        <f>AJ44*AJ16</f>
        <v>#DIV/0!</v>
      </c>
      <c r="AK45" s="132"/>
      <c r="AL45" s="131" t="e">
        <f>AL44*AL16</f>
        <v>#DIV/0!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13.847236765561375</v>
      </c>
      <c r="U46" s="132"/>
      <c r="V46" s="131">
        <f>V45-V17</f>
        <v>9.8054263565891393</v>
      </c>
      <c r="W46" s="132"/>
      <c r="X46" s="131" t="e">
        <f>X45-X17</f>
        <v>#DIV/0!</v>
      </c>
      <c r="Y46" s="132"/>
      <c r="Z46" s="131" t="e">
        <f>Z45-Z17</f>
        <v>#DIV/0!</v>
      </c>
      <c r="AA46" s="132"/>
      <c r="AB46" s="131" t="e">
        <f>AB45-AB17</f>
        <v>#DIV/0!</v>
      </c>
      <c r="AC46" s="132"/>
      <c r="AD46" s="131" t="e">
        <f>AD45-AD17</f>
        <v>#DIV/0!</v>
      </c>
      <c r="AE46" s="132"/>
      <c r="AF46" s="131" t="e">
        <f>AF45-AF17</f>
        <v>#DIV/0!</v>
      </c>
      <c r="AG46" s="132"/>
      <c r="AH46" s="131" t="e">
        <f>AH45-AH17</f>
        <v>#DIV/0!</v>
      </c>
      <c r="AI46" s="132"/>
      <c r="AJ46" s="131" t="e">
        <f>AJ45-AJ17</f>
        <v>#DIV/0!</v>
      </c>
      <c r="AK46" s="132"/>
      <c r="AL46" s="131" t="e">
        <f>AL45-AL17</f>
        <v>#DIV/0!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13.847236765561375</v>
      </c>
      <c r="U47" s="134"/>
      <c r="V47" s="133">
        <f>T47+V46</f>
        <v>23.652663122150514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26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32.5</v>
      </c>
      <c r="U52" s="75"/>
      <c r="V52" s="74">
        <v>35.700000000000003</v>
      </c>
      <c r="W52" s="75"/>
      <c r="X52" s="74"/>
      <c r="Y52" s="75"/>
      <c r="Z52" s="74"/>
      <c r="AA52" s="75"/>
      <c r="AB52" s="74"/>
      <c r="AC52" s="75"/>
      <c r="AD52" s="74"/>
      <c r="AE52" s="75"/>
      <c r="AF52" s="74"/>
      <c r="AG52" s="75"/>
      <c r="AH52" s="74"/>
      <c r="AI52" s="75"/>
      <c r="AJ52" s="74"/>
      <c r="AK52" s="75"/>
      <c r="AL52" s="74"/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25.7</v>
      </c>
      <c r="U53" s="77"/>
      <c r="V53" s="76">
        <v>28.4</v>
      </c>
      <c r="W53" s="77"/>
      <c r="X53" s="76"/>
      <c r="Y53" s="77"/>
      <c r="Z53" s="76"/>
      <c r="AA53" s="77"/>
      <c r="AB53" s="76"/>
      <c r="AC53" s="77"/>
      <c r="AD53" s="76"/>
      <c r="AE53" s="77"/>
      <c r="AF53" s="76"/>
      <c r="AG53" s="77"/>
      <c r="AH53" s="76"/>
      <c r="AI53" s="77"/>
      <c r="AJ53" s="76"/>
      <c r="AK53" s="77"/>
      <c r="AL53" s="76"/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29.6</v>
      </c>
      <c r="U54" s="77"/>
      <c r="V54" s="76">
        <v>33.5</v>
      </c>
      <c r="W54" s="77"/>
      <c r="X54" s="76"/>
      <c r="Y54" s="77"/>
      <c r="Z54" s="76"/>
      <c r="AA54" s="77"/>
      <c r="AB54" s="76"/>
      <c r="AC54" s="77"/>
      <c r="AD54" s="76"/>
      <c r="AE54" s="77"/>
      <c r="AF54" s="76"/>
      <c r="AG54" s="77"/>
      <c r="AH54" s="76"/>
      <c r="AI54" s="77"/>
      <c r="AJ54" s="76"/>
      <c r="AK54" s="77"/>
      <c r="AL54" s="76"/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23.4</v>
      </c>
      <c r="U55" s="91"/>
      <c r="V55" s="90">
        <v>27</v>
      </c>
      <c r="W55" s="91"/>
      <c r="X55" s="90"/>
      <c r="Y55" s="91"/>
      <c r="Z55" s="90"/>
      <c r="AA55" s="91"/>
      <c r="AB55" s="90"/>
      <c r="AC55" s="91"/>
      <c r="AD55" s="90"/>
      <c r="AE55" s="91"/>
      <c r="AF55" s="90"/>
      <c r="AG55" s="91"/>
      <c r="AH55" s="90"/>
      <c r="AI55" s="91"/>
      <c r="AJ55" s="90"/>
      <c r="AK55" s="91"/>
      <c r="AL55" s="90"/>
      <c r="AM55" s="102"/>
    </row>
    <row r="56" spans="1:39" ht="18.75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26.459143968871601</v>
      </c>
      <c r="U56" s="128"/>
      <c r="V56" s="127">
        <f>(V52-V53)/V53*100</f>
        <v>25.70422535211269</v>
      </c>
      <c r="W56" s="128"/>
      <c r="X56" s="127" t="e">
        <f>(X52-X53)/X53*100</f>
        <v>#DIV/0!</v>
      </c>
      <c r="Y56" s="128"/>
      <c r="Z56" s="127" t="e">
        <f>(Z52-Z53)/Z53*100</f>
        <v>#DIV/0!</v>
      </c>
      <c r="AA56" s="128"/>
      <c r="AB56" s="127" t="e">
        <f>(AB52-AB53)/AB53*100</f>
        <v>#DIV/0!</v>
      </c>
      <c r="AC56" s="128"/>
      <c r="AD56" s="127" t="e">
        <f>(AD52-AD53)/AD53*100</f>
        <v>#DIV/0!</v>
      </c>
      <c r="AE56" s="128"/>
      <c r="AF56" s="127" t="e">
        <f>(AF52-AF53)/AF53*100</f>
        <v>#DIV/0!</v>
      </c>
      <c r="AG56" s="128"/>
      <c r="AH56" s="127" t="e">
        <f>(AH52-AH53)/AH53*100</f>
        <v>#DIV/0!</v>
      </c>
      <c r="AI56" s="128"/>
      <c r="AJ56" s="127" t="e">
        <f>(AJ52-AJ53)/AJ53*100</f>
        <v>#DIV/0!</v>
      </c>
      <c r="AK56" s="128"/>
      <c r="AL56" s="127" t="e">
        <f>(AL52-AL53)/AL53*100</f>
        <v>#DIV/0!</v>
      </c>
      <c r="AM56" s="128"/>
    </row>
    <row r="57" spans="1:39" ht="18.75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26.495726495726508</v>
      </c>
      <c r="U57" s="128"/>
      <c r="V57" s="127">
        <f>(V54-V55)/V55*100</f>
        <v>24.074074074074073</v>
      </c>
      <c r="W57" s="128"/>
      <c r="X57" s="127" t="e">
        <f>(X54-X55)/X55*100</f>
        <v>#DIV/0!</v>
      </c>
      <c r="Y57" s="128"/>
      <c r="Z57" s="127" t="e">
        <f>(Z54-Z55)/Z55*100</f>
        <v>#DIV/0!</v>
      </c>
      <c r="AA57" s="128"/>
      <c r="AB57" s="127" t="e">
        <f>(AB54-AB55)/AB55*100</f>
        <v>#DIV/0!</v>
      </c>
      <c r="AC57" s="128"/>
      <c r="AD57" s="127" t="e">
        <f>(AD54-AD55)/AD55*100</f>
        <v>#DIV/0!</v>
      </c>
      <c r="AE57" s="128"/>
      <c r="AF57" s="127" t="e">
        <f>(AF54-AF55)/AF55*100</f>
        <v>#DIV/0!</v>
      </c>
      <c r="AG57" s="128"/>
      <c r="AH57" s="127" t="e">
        <f>(AH54-AH55)/AH55*100</f>
        <v>#DIV/0!</v>
      </c>
      <c r="AI57" s="128"/>
      <c r="AJ57" s="127" t="e">
        <f>(AJ54-AJ55)/AJ55*100</f>
        <v>#DIV/0!</v>
      </c>
      <c r="AK57" s="128"/>
      <c r="AL57" s="127" t="e">
        <f>(AL54-AL55)/AL55*100</f>
        <v>#DIV/0!</v>
      </c>
      <c r="AM57" s="128"/>
    </row>
    <row r="58" spans="1:39" ht="18.75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75" customHeight="1" thickBot="1">
      <c r="A59" s="112">
        <v>43371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75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26.477435232299054</v>
      </c>
      <c r="U60" s="130"/>
      <c r="V60" s="129">
        <f>(V56+V57)/2</f>
        <v>24.889149713093381</v>
      </c>
      <c r="W60" s="130"/>
      <c r="X60" s="129" t="e">
        <f>(X56+X57)/2</f>
        <v>#DIV/0!</v>
      </c>
      <c r="Y60" s="130"/>
      <c r="Z60" s="129" t="e">
        <f>(Z56+Z57)/2</f>
        <v>#DIV/0!</v>
      </c>
      <c r="AA60" s="130"/>
      <c r="AB60" s="129" t="e">
        <f>(AB56+AB57)/2</f>
        <v>#DIV/0!</v>
      </c>
      <c r="AC60" s="130"/>
      <c r="AD60" s="129" t="e">
        <f>(AD56+AD57)/2</f>
        <v>#DIV/0!</v>
      </c>
      <c r="AE60" s="130"/>
      <c r="AF60" s="129" t="e">
        <f>(AF56+AF57)/2</f>
        <v>#DIV/0!</v>
      </c>
      <c r="AG60" s="130"/>
      <c r="AH60" s="129" t="e">
        <f>(AH56+AH57)/2</f>
        <v>#DIV/0!</v>
      </c>
      <c r="AI60" s="130"/>
      <c r="AJ60" s="129" t="e">
        <f>(AJ56+AJ57)/2</f>
        <v>#DIV/0!</v>
      </c>
      <c r="AK60" s="130"/>
      <c r="AL60" s="129" t="e">
        <f>(AL56+AL57)/2</f>
        <v>#DIV/0!</v>
      </c>
      <c r="AM60" s="130"/>
    </row>
    <row r="61" spans="1:39" ht="18.75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28.595630050882981</v>
      </c>
      <c r="U61" s="132"/>
      <c r="V61" s="131">
        <f>V60*V16</f>
        <v>27.875847678664591</v>
      </c>
      <c r="W61" s="132"/>
      <c r="X61" s="131" t="e">
        <f>X60*X16</f>
        <v>#DIV/0!</v>
      </c>
      <c r="Y61" s="132"/>
      <c r="Z61" s="131" t="e">
        <f>Z60*Z16</f>
        <v>#DIV/0!</v>
      </c>
      <c r="AA61" s="132"/>
      <c r="AB61" s="131" t="e">
        <f>AB60*AB16</f>
        <v>#DIV/0!</v>
      </c>
      <c r="AC61" s="132"/>
      <c r="AD61" s="131" t="e">
        <f>AD60*AD16</f>
        <v>#DIV/0!</v>
      </c>
      <c r="AE61" s="132"/>
      <c r="AF61" s="131" t="e">
        <f>AF60*AF16</f>
        <v>#DIV/0!</v>
      </c>
      <c r="AG61" s="132"/>
      <c r="AH61" s="131" t="e">
        <f>AH60*AH16</f>
        <v>#DIV/0!</v>
      </c>
      <c r="AI61" s="132"/>
      <c r="AJ61" s="131" t="e">
        <f>AJ60*AJ16</f>
        <v>#DIV/0!</v>
      </c>
      <c r="AK61" s="132"/>
      <c r="AL61" s="131" t="e">
        <f>AL60*AL16</f>
        <v>#DIV/0!</v>
      </c>
      <c r="AM61" s="132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13.195630050882981</v>
      </c>
      <c r="U62" s="132"/>
      <c r="V62" s="131">
        <f>V61-V17</f>
        <v>11.975847678664591</v>
      </c>
      <c r="W62" s="132"/>
      <c r="X62" s="131" t="e">
        <f>X61-X17</f>
        <v>#DIV/0!</v>
      </c>
      <c r="Y62" s="132"/>
      <c r="Z62" s="131" t="e">
        <f>Z61-Z17</f>
        <v>#DIV/0!</v>
      </c>
      <c r="AA62" s="132"/>
      <c r="AB62" s="131" t="e">
        <f>AB61-AB17</f>
        <v>#DIV/0!</v>
      </c>
      <c r="AC62" s="132"/>
      <c r="AD62" s="131" t="e">
        <f>AD61-AD17</f>
        <v>#DIV/0!</v>
      </c>
      <c r="AE62" s="132"/>
      <c r="AF62" s="131" t="e">
        <f>AF61-AF17</f>
        <v>#DIV/0!</v>
      </c>
      <c r="AG62" s="132"/>
      <c r="AH62" s="131" t="e">
        <f>AH61-AH17</f>
        <v>#DIV/0!</v>
      </c>
      <c r="AI62" s="132"/>
      <c r="AJ62" s="131" t="e">
        <f>AJ61-AJ17</f>
        <v>#DIV/0!</v>
      </c>
      <c r="AK62" s="132"/>
      <c r="AL62" s="131" t="e">
        <f>AL61-AL17</f>
        <v>#DIV/0!</v>
      </c>
      <c r="AM62" s="132"/>
    </row>
    <row r="63" spans="1:39" ht="18.75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13.195630050882981</v>
      </c>
      <c r="U63" s="134"/>
      <c r="V63" s="133">
        <f>T63+V62</f>
        <v>25.171477729547572</v>
      </c>
      <c r="W63" s="134"/>
      <c r="X63" s="133" t="e">
        <f>V63+X62</f>
        <v>#DIV/0!</v>
      </c>
      <c r="Y63" s="134"/>
      <c r="Z63" s="133" t="e">
        <f>X63+Z62</f>
        <v>#DIV/0!</v>
      </c>
      <c r="AA63" s="134"/>
      <c r="AB63" s="133" t="e">
        <f>Z63+AB62</f>
        <v>#DIV/0!</v>
      </c>
      <c r="AC63" s="134"/>
      <c r="AD63" s="133" t="e">
        <f>AB63+AD62</f>
        <v>#DIV/0!</v>
      </c>
      <c r="AE63" s="134"/>
      <c r="AF63" s="133" t="e">
        <f>AD63+AF62</f>
        <v>#DIV/0!</v>
      </c>
      <c r="AG63" s="134"/>
      <c r="AH63" s="133" t="e">
        <f>AF63+AH62</f>
        <v>#DIV/0!</v>
      </c>
      <c r="AI63" s="134"/>
      <c r="AJ63" s="133" t="e">
        <f>AH63+AJ62</f>
        <v>#DIV/0!</v>
      </c>
      <c r="AK63" s="134"/>
      <c r="AL63" s="133" t="e">
        <f>AJ63+AL62</f>
        <v>#DIV/0!</v>
      </c>
      <c r="AM63" s="134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46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74</v>
      </c>
      <c r="D70" s="157" t="s">
        <v>51</v>
      </c>
      <c r="E70" s="157" t="s">
        <v>75</v>
      </c>
      <c r="F70" s="157" t="s">
        <v>48</v>
      </c>
      <c r="G70" s="157" t="s">
        <v>49</v>
      </c>
      <c r="H70" s="157" t="s">
        <v>50</v>
      </c>
      <c r="I70" s="157" t="s">
        <v>51</v>
      </c>
      <c r="J70" s="157" t="s">
        <v>53</v>
      </c>
      <c r="K70" s="157" t="s">
        <v>55</v>
      </c>
      <c r="L70" s="157" t="s">
        <v>57</v>
      </c>
      <c r="M70" s="157" t="s">
        <v>59</v>
      </c>
      <c r="N70" s="159" t="s">
        <v>76</v>
      </c>
      <c r="O70" s="160"/>
      <c r="P70" s="147" t="s">
        <v>61</v>
      </c>
      <c r="Q70" s="147" t="s">
        <v>63</v>
      </c>
      <c r="R70" s="147" t="s">
        <v>65</v>
      </c>
      <c r="S70" s="147" t="s">
        <v>67</v>
      </c>
      <c r="T70" s="147" t="s">
        <v>68</v>
      </c>
      <c r="U70" s="147" t="s">
        <v>69</v>
      </c>
      <c r="V70" s="147" t="s">
        <v>67</v>
      </c>
      <c r="W70" s="147" t="s">
        <v>71</v>
      </c>
      <c r="X70" s="147" t="s">
        <v>72</v>
      </c>
      <c r="Y70" s="147" t="s">
        <v>73</v>
      </c>
      <c r="Z70" s="153" t="s">
        <v>79</v>
      </c>
      <c r="AA70" s="154"/>
      <c r="AB70" s="147" t="s">
        <v>79</v>
      </c>
      <c r="AC70" s="147" t="s">
        <v>81</v>
      </c>
      <c r="AD70" s="147" t="s">
        <v>82</v>
      </c>
      <c r="AE70" s="147" t="s">
        <v>83</v>
      </c>
      <c r="AF70" s="147" t="s">
        <v>84</v>
      </c>
      <c r="AG70" s="147" t="s">
        <v>85</v>
      </c>
      <c r="AH70" s="147" t="s">
        <v>86</v>
      </c>
      <c r="AI70" s="147" t="s">
        <v>87</v>
      </c>
      <c r="AJ70" s="147" t="s">
        <v>88</v>
      </c>
      <c r="AK70" s="147" t="s">
        <v>92</v>
      </c>
      <c r="AL70" s="149" t="s">
        <v>93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/>
      <c r="G72" s="157"/>
      <c r="H72" s="157"/>
      <c r="I72" s="157" t="s">
        <v>52</v>
      </c>
      <c r="J72" s="157" t="s">
        <v>54</v>
      </c>
      <c r="K72" s="157" t="s">
        <v>56</v>
      </c>
      <c r="L72" s="157" t="s">
        <v>58</v>
      </c>
      <c r="M72" s="157" t="s">
        <v>60</v>
      </c>
      <c r="N72" s="159" t="s">
        <v>77</v>
      </c>
      <c r="O72" s="160"/>
      <c r="P72" s="157" t="s">
        <v>62</v>
      </c>
      <c r="Q72" s="157" t="s">
        <v>64</v>
      </c>
      <c r="R72" s="157" t="s">
        <v>66</v>
      </c>
      <c r="S72" s="157"/>
      <c r="T72" s="157"/>
      <c r="U72" s="157"/>
      <c r="V72" s="157" t="s">
        <v>70</v>
      </c>
      <c r="W72" s="157"/>
      <c r="X72" s="157"/>
      <c r="Y72" s="157"/>
      <c r="Z72" s="159" t="s">
        <v>78</v>
      </c>
      <c r="AA72" s="160"/>
      <c r="AB72" s="147"/>
      <c r="AC72" s="147"/>
      <c r="AD72" s="147"/>
      <c r="AE72" s="147"/>
      <c r="AF72" s="147" t="s">
        <v>89</v>
      </c>
      <c r="AG72" s="147" t="s">
        <v>90</v>
      </c>
      <c r="AH72" s="147" t="s">
        <v>91</v>
      </c>
      <c r="AI72" s="147"/>
      <c r="AJ72" s="147"/>
      <c r="AK72" s="147"/>
      <c r="AL72" s="149" t="s">
        <v>85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80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47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вересень</vt:lpstr>
      <vt:lpstr>вересень!Область_печати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2018-10-02T11:03:35Z</dcterms:modified>
</cp:coreProperties>
</file>