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серпень" sheetId="4" r:id="rId1"/>
  </sheets>
  <definedNames>
    <definedName name="_xlnm.Print_Area" localSheetId="0">серпень!$A$1:$AN$80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X28" s="1"/>
  <c r="X29" s="1"/>
  <c r="X30" s="1"/>
  <c r="Z24"/>
  <c r="Z28" s="1"/>
  <c r="Z29" s="1"/>
  <c r="Z30" s="1"/>
  <c r="AB24"/>
  <c r="AD24"/>
  <c r="AF24"/>
  <c r="AH24"/>
  <c r="AH28" s="1"/>
  <c r="AH29" s="1"/>
  <c r="AH30" s="1"/>
  <c r="AJ24"/>
  <c r="AL24"/>
  <c r="T25"/>
  <c r="V25"/>
  <c r="X25"/>
  <c r="Z25"/>
  <c r="AB25"/>
  <c r="AB28" s="1"/>
  <c r="AB29" s="1"/>
  <c r="AB30" s="1"/>
  <c r="AD25"/>
  <c r="AF25"/>
  <c r="AH25"/>
  <c r="AJ25"/>
  <c r="AL25"/>
  <c r="AL28" s="1"/>
  <c r="AL29" s="1"/>
  <c r="AL30" s="1"/>
  <c r="T40"/>
  <c r="V40"/>
  <c r="X40"/>
  <c r="X44" s="1"/>
  <c r="X45" s="1"/>
  <c r="X46" s="1"/>
  <c r="Z40"/>
  <c r="Z44" s="1"/>
  <c r="Z45" s="1"/>
  <c r="Z46" s="1"/>
  <c r="AB40"/>
  <c r="AD40"/>
  <c r="AF40"/>
  <c r="AH40"/>
  <c r="AH44" s="1"/>
  <c r="AH45" s="1"/>
  <c r="AH46" s="1"/>
  <c r="AJ40"/>
  <c r="AL40"/>
  <c r="T41"/>
  <c r="V41"/>
  <c r="V44" s="1"/>
  <c r="V45" s="1"/>
  <c r="V46" s="1"/>
  <c r="X41"/>
  <c r="Z41"/>
  <c r="AB41"/>
  <c r="AB44" s="1"/>
  <c r="AB45" s="1"/>
  <c r="AB46" s="1"/>
  <c r="AD41"/>
  <c r="AF41"/>
  <c r="AH41"/>
  <c r="AJ41"/>
  <c r="AL41"/>
  <c r="AL44" s="1"/>
  <c r="AL45" s="1"/>
  <c r="AL46" s="1"/>
  <c r="T56"/>
  <c r="V56"/>
  <c r="X56"/>
  <c r="X60" s="1"/>
  <c r="X61" s="1"/>
  <c r="X62" s="1"/>
  <c r="Z56"/>
  <c r="Z60" s="1"/>
  <c r="Z61" s="1"/>
  <c r="Z62" s="1"/>
  <c r="AB56"/>
  <c r="AD56"/>
  <c r="AF56"/>
  <c r="AH56"/>
  <c r="AH60" s="1"/>
  <c r="AH61" s="1"/>
  <c r="AH62" s="1"/>
  <c r="AJ56"/>
  <c r="AL56"/>
  <c r="T57"/>
  <c r="T60" s="1"/>
  <c r="T61" s="1"/>
  <c r="T62" s="1"/>
  <c r="T63" s="1"/>
  <c r="V63" s="1"/>
  <c r="X63" s="1"/>
  <c r="Z63" s="1"/>
  <c r="V57"/>
  <c r="V60" s="1"/>
  <c r="V61" s="1"/>
  <c r="V62" s="1"/>
  <c r="X57"/>
  <c r="Z57"/>
  <c r="AB57"/>
  <c r="AD57"/>
  <c r="AD60" s="1"/>
  <c r="AD61" s="1"/>
  <c r="AD62" s="1"/>
  <c r="AF57"/>
  <c r="AH57"/>
  <c r="AJ57"/>
  <c r="AJ60" s="1"/>
  <c r="AJ61" s="1"/>
  <c r="AJ62" s="1"/>
  <c r="AL57"/>
  <c r="AJ44"/>
  <c r="AJ45" s="1"/>
  <c r="AJ46" s="1"/>
  <c r="AF28"/>
  <c r="AF29" s="1"/>
  <c r="AF30" s="1"/>
  <c r="AF44"/>
  <c r="AF45"/>
  <c r="AF46" s="1"/>
  <c r="AD44"/>
  <c r="AD45" s="1"/>
  <c r="AD46" s="1"/>
  <c r="AD28"/>
  <c r="AD29" s="1"/>
  <c r="AD30" s="1"/>
  <c r="AJ28"/>
  <c r="AJ29"/>
  <c r="AJ30" s="1"/>
  <c r="AL60"/>
  <c r="AL61" s="1"/>
  <c r="AL62" s="1"/>
  <c r="T44"/>
  <c r="T45" s="1"/>
  <c r="T46" s="1"/>
  <c r="T47" s="1"/>
  <c r="V47" s="1"/>
  <c r="V28"/>
  <c r="V29" s="1"/>
  <c r="V30" s="1"/>
  <c r="T28"/>
  <c r="T29" s="1"/>
  <c r="T30" s="1"/>
  <c r="T31" s="1"/>
  <c r="AF60"/>
  <c r="AF61" s="1"/>
  <c r="AF62" s="1"/>
  <c r="AB60"/>
  <c r="AB61"/>
  <c r="AB62" s="1"/>
  <c r="X47" l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<sst xmlns="http://schemas.openxmlformats.org/spreadsheetml/2006/main" count="126" uniqueCount="75">
  <si>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</si>
  <si>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</si>
  <si>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</si>
  <si>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</si>
  <si>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</si>
  <si>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</si>
  <si>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</si>
  <si>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</si>
  <si>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</si>
  <si>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</si>
  <si>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</si>
  <si>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</si>
  <si>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</si>
  <si>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</si>
  <si>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</si>
  <si>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</si>
  <si>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</si>
  <si>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</si>
  <si>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</si>
  <si>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</si>
  <si>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</si>
  <si>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</si>
  <si>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</si>
  <si>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</si>
  <si>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</si>
  <si>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</si>
  <si>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</si>
  <si>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</si>
  <si>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</si>
  <si>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</si>
  <si>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</si>
  <si>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</si>
  <si>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</si>
  <si>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</si>
  <si>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</si>
  <si>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</si>
  <si>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</si>
  <si>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</si>
  <si>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</si>
  <si>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</si>
  <si>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</si>
  <si>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</si>
  <si>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</si>
  <si>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</si>
  <si>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</si>
  <si>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</si>
  <si>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 xml:space="preserve">Примітка:  </t>
  </si>
  <si>
    <t xml:space="preserve">Примітка: </t>
  </si>
  <si>
    <t>Примітка:  молочна стиглість</t>
  </si>
  <si>
    <t>27.2</t>
  </si>
  <si>
    <t>27.8</t>
  </si>
  <si>
    <t>23.7</t>
  </si>
  <si>
    <t>19.4</t>
  </si>
  <si>
    <t>19.5</t>
  </si>
  <si>
    <t>20.5</t>
  </si>
  <si>
    <t>23.3</t>
  </si>
  <si>
    <t>25.2</t>
  </si>
  <si>
    <t>27.0</t>
  </si>
  <si>
    <t>28.4</t>
  </si>
  <si>
    <t>26.8</t>
  </si>
  <si>
    <t>24.4</t>
  </si>
  <si>
    <t>24.1</t>
  </si>
  <si>
    <t>24.6</t>
  </si>
  <si>
    <t>22.5</t>
  </si>
  <si>
    <t>18.4</t>
  </si>
  <si>
    <t>18.8</t>
  </si>
  <si>
    <t>19.1</t>
  </si>
  <si>
    <t>21.6</t>
  </si>
  <si>
    <t>22.0</t>
  </si>
  <si>
    <t>23.9</t>
  </si>
  <si>
    <t>0.1</t>
  </si>
  <si>
    <t>0.9</t>
  </si>
  <si>
    <t>21.9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</si>
  <si>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Королькова А.Ю.  </t>
    </r>
  </si>
  <si>
    <t>0,1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</si>
</sst>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4" workbookViewId="0">
      <selection activeCell="B66" sqref="B66:AM6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5" t="s">
        <v>24</v>
      </c>
      <c r="E20" s="116"/>
      <c r="F20" s="116"/>
      <c r="G20" s="116"/>
      <c r="H20" s="116"/>
      <c r="I20" s="117"/>
      <c r="J20" s="131" t="s">
        <v>23</v>
      </c>
      <c r="K20" s="132"/>
      <c r="L20" s="121" t="s">
        <v>21</v>
      </c>
      <c r="M20" s="122"/>
      <c r="N20" s="122"/>
      <c r="O20" s="122"/>
      <c r="P20" s="122"/>
      <c r="Q20" s="122"/>
      <c r="R20" s="122"/>
      <c r="S20" s="123"/>
      <c r="T20" s="137">
        <v>38</v>
      </c>
      <c r="U20" s="138"/>
      <c r="V20" s="139">
        <v>38.6</v>
      </c>
      <c r="W20" s="138"/>
      <c r="X20" s="139">
        <v>39.6</v>
      </c>
      <c r="Y20" s="138"/>
      <c r="Z20" s="139">
        <v>38</v>
      </c>
      <c r="AA20" s="138"/>
      <c r="AB20" s="139">
        <v>32</v>
      </c>
      <c r="AC20" s="138"/>
      <c r="AD20" s="139">
        <v>30</v>
      </c>
      <c r="AE20" s="138"/>
      <c r="AF20" s="139">
        <v>33.700000000000003</v>
      </c>
      <c r="AG20" s="138"/>
      <c r="AH20" s="139">
        <v>31.2</v>
      </c>
      <c r="AI20" s="138"/>
      <c r="AJ20" s="139">
        <v>33.5</v>
      </c>
      <c r="AK20" s="138"/>
      <c r="AL20" s="139">
        <v>35.4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8"/>
      <c r="E21" s="119"/>
      <c r="F21" s="119"/>
      <c r="G21" s="119"/>
      <c r="H21" s="119"/>
      <c r="I21" s="120"/>
      <c r="J21" s="133"/>
      <c r="K21" s="134"/>
      <c r="L21" s="127" t="s">
        <v>20</v>
      </c>
      <c r="M21" s="128"/>
      <c r="N21" s="128"/>
      <c r="O21" s="128"/>
      <c r="P21" s="128"/>
      <c r="Q21" s="128"/>
      <c r="R21" s="128"/>
      <c r="S21" s="129"/>
      <c r="T21" s="124">
        <v>33.4</v>
      </c>
      <c r="U21" s="125"/>
      <c r="V21" s="126">
        <v>33.200000000000003</v>
      </c>
      <c r="W21" s="125"/>
      <c r="X21" s="126">
        <v>34.4</v>
      </c>
      <c r="Y21" s="125"/>
      <c r="Z21" s="126">
        <v>32.799999999999997</v>
      </c>
      <c r="AA21" s="125"/>
      <c r="AB21" s="126">
        <v>27.3</v>
      </c>
      <c r="AC21" s="125"/>
      <c r="AD21" s="126">
        <v>25.1</v>
      </c>
      <c r="AE21" s="125"/>
      <c r="AF21" s="126">
        <v>28.5</v>
      </c>
      <c r="AG21" s="125"/>
      <c r="AH21" s="126">
        <v>26.6</v>
      </c>
      <c r="AI21" s="125"/>
      <c r="AJ21" s="126">
        <v>28.3</v>
      </c>
      <c r="AK21" s="125"/>
      <c r="AL21" s="126">
        <v>30.3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5" t="s">
        <v>22</v>
      </c>
      <c r="E22" s="116"/>
      <c r="F22" s="116"/>
      <c r="G22" s="116"/>
      <c r="H22" s="116"/>
      <c r="I22" s="117"/>
      <c r="J22" s="133"/>
      <c r="K22" s="134"/>
      <c r="L22" s="121" t="s">
        <v>21</v>
      </c>
      <c r="M22" s="122"/>
      <c r="N22" s="122"/>
      <c r="O22" s="122"/>
      <c r="P22" s="122"/>
      <c r="Q22" s="122"/>
      <c r="R22" s="122"/>
      <c r="S22" s="123"/>
      <c r="T22" s="124">
        <v>33.6</v>
      </c>
      <c r="U22" s="125"/>
      <c r="V22" s="126">
        <v>30.4</v>
      </c>
      <c r="W22" s="125"/>
      <c r="X22" s="126">
        <v>35.1</v>
      </c>
      <c r="Y22" s="125"/>
      <c r="Z22" s="126">
        <v>38.200000000000003</v>
      </c>
      <c r="AA22" s="125"/>
      <c r="AB22" s="126">
        <v>30.2</v>
      </c>
      <c r="AC22" s="125"/>
      <c r="AD22" s="126">
        <v>32</v>
      </c>
      <c r="AE22" s="125"/>
      <c r="AF22" s="126">
        <v>37.5</v>
      </c>
      <c r="AG22" s="125"/>
      <c r="AH22" s="126">
        <v>35.9</v>
      </c>
      <c r="AI22" s="125"/>
      <c r="AJ22" s="126">
        <v>33.1</v>
      </c>
      <c r="AK22" s="125"/>
      <c r="AL22" s="126">
        <v>39.200000000000003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8"/>
      <c r="E23" s="119"/>
      <c r="F23" s="119"/>
      <c r="G23" s="119"/>
      <c r="H23" s="119"/>
      <c r="I23" s="120"/>
      <c r="J23" s="135"/>
      <c r="K23" s="136"/>
      <c r="L23" s="127" t="s">
        <v>20</v>
      </c>
      <c r="M23" s="128"/>
      <c r="N23" s="128"/>
      <c r="O23" s="128"/>
      <c r="P23" s="128"/>
      <c r="Q23" s="128"/>
      <c r="R23" s="128"/>
      <c r="S23" s="129"/>
      <c r="T23" s="140">
        <v>29.3</v>
      </c>
      <c r="U23" s="114"/>
      <c r="V23" s="112">
        <v>26.5</v>
      </c>
      <c r="W23" s="114"/>
      <c r="X23" s="112">
        <v>30.4</v>
      </c>
      <c r="Y23" s="114"/>
      <c r="Z23" s="112">
        <v>32.5</v>
      </c>
      <c r="AA23" s="114"/>
      <c r="AB23" s="112">
        <v>25.5</v>
      </c>
      <c r="AC23" s="114"/>
      <c r="AD23" s="112">
        <v>27.1</v>
      </c>
      <c r="AE23" s="114"/>
      <c r="AF23" s="112">
        <v>31.3</v>
      </c>
      <c r="AG23" s="114"/>
      <c r="AH23" s="112">
        <v>30.3</v>
      </c>
      <c r="AI23" s="114"/>
      <c r="AJ23" s="112">
        <v>28.3</v>
      </c>
      <c r="AK23" s="114"/>
      <c r="AL23" s="112">
        <v>33</v>
      </c>
      <c r="AM23" s="113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13.772455089820365</v>
      </c>
      <c r="U24" s="155"/>
      <c r="V24" s="154">
        <f>(V20-V21)/V21*100</f>
        <v>16.265060240963848</v>
      </c>
      <c r="W24" s="155"/>
      <c r="X24" s="154">
        <f>(X20-X21)/X21*100</f>
        <v>15.116279069767453</v>
      </c>
      <c r="Y24" s="155"/>
      <c r="Z24" s="154">
        <f>(Z20-Z21)/Z21*100</f>
        <v>15.853658536585376</v>
      </c>
      <c r="AA24" s="155"/>
      <c r="AB24" s="154">
        <f>(AB20-AB21)/AB21*100</f>
        <v>17.216117216117212</v>
      </c>
      <c r="AC24" s="155"/>
      <c r="AD24" s="154">
        <f>(AD20-AD21)/AD21*100</f>
        <v>19.521912350597603</v>
      </c>
      <c r="AE24" s="155"/>
      <c r="AF24" s="154">
        <f>(AF20-AF21)/AF21*100</f>
        <v>18.24561403508773</v>
      </c>
      <c r="AG24" s="155"/>
      <c r="AH24" s="154">
        <f>(AH20-AH21)/AH21*100</f>
        <v>17.293233082706756</v>
      </c>
      <c r="AI24" s="155"/>
      <c r="AJ24" s="154">
        <f>(AJ20-AJ21)/AJ21*100</f>
        <v>18.374558303886921</v>
      </c>
      <c r="AK24" s="155"/>
      <c r="AL24" s="154">
        <f>(AL20-AL21)/AL21*100</f>
        <v>16.831683168316825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14.67576791808874</v>
      </c>
      <c r="U25" s="155"/>
      <c r="V25" s="154">
        <f>(V22-V23)/V23*100</f>
        <v>14.716981132075466</v>
      </c>
      <c r="W25" s="155"/>
      <c r="X25" s="154">
        <f>(X22-X23)/X23*100</f>
        <v>15.460526315789483</v>
      </c>
      <c r="Y25" s="155"/>
      <c r="Z25" s="154">
        <f>(Z22-Z23)/Z23*100</f>
        <v>17.538461538461547</v>
      </c>
      <c r="AA25" s="155"/>
      <c r="AB25" s="154">
        <f>(AB22-AB23)/AB23*100</f>
        <v>18.431372549019606</v>
      </c>
      <c r="AC25" s="155"/>
      <c r="AD25" s="154">
        <f>(AD22-AD23)/AD23*100</f>
        <v>18.08118081180811</v>
      </c>
      <c r="AE25" s="155"/>
      <c r="AF25" s="154">
        <f>(AF22-AF23)/AF23*100</f>
        <v>19.808306709265171</v>
      </c>
      <c r="AG25" s="155"/>
      <c r="AH25" s="154">
        <f>(AH22-AH23)/AH23*100</f>
        <v>18.481848184818475</v>
      </c>
      <c r="AI25" s="155"/>
      <c r="AJ25" s="154">
        <f>(AJ22-AJ23)/AJ23*100</f>
        <v>16.96113074204947</v>
      </c>
      <c r="AK25" s="155"/>
      <c r="AL25" s="154">
        <f>(AL22-AL23)/AL23*100</f>
        <v>18.787878787878796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4">
        <v>44051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14.224111503954553</v>
      </c>
      <c r="U28" s="152"/>
      <c r="V28" s="151">
        <f>(V24+V25)/2</f>
        <v>15.491020686519658</v>
      </c>
      <c r="W28" s="152"/>
      <c r="X28" s="151">
        <f>(X24+X25)/2</f>
        <v>15.288402692778469</v>
      </c>
      <c r="Y28" s="152"/>
      <c r="Z28" s="151">
        <f>(Z24+Z25)/2</f>
        <v>16.696060037523463</v>
      </c>
      <c r="AA28" s="152"/>
      <c r="AB28" s="151">
        <f>(AB24+AB25)/2</f>
        <v>17.823744882568409</v>
      </c>
      <c r="AC28" s="152"/>
      <c r="AD28" s="151">
        <f>(AD24+AD25)/2</f>
        <v>18.801546581202857</v>
      </c>
      <c r="AE28" s="152"/>
      <c r="AF28" s="151">
        <f>(AF24+AF25)/2</f>
        <v>19.02696037217645</v>
      </c>
      <c r="AG28" s="152"/>
      <c r="AH28" s="151">
        <f>(AH24+AH25)/2</f>
        <v>17.887540633762615</v>
      </c>
      <c r="AI28" s="152"/>
      <c r="AJ28" s="151">
        <f>(AJ24+AJ25)/2</f>
        <v>17.667844522968196</v>
      </c>
      <c r="AK28" s="152"/>
      <c r="AL28" s="151">
        <f>(AL24+AL25)/2</f>
        <v>17.809780978097812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15.362040424270919</v>
      </c>
      <c r="U29" s="148"/>
      <c r="V29" s="147">
        <f>V28*V16</f>
        <v>17.349943168902019</v>
      </c>
      <c r="W29" s="148"/>
      <c r="X29" s="147">
        <f>X28*X16</f>
        <v>16.511474908200746</v>
      </c>
      <c r="Y29" s="148"/>
      <c r="Z29" s="147">
        <f>Z28*Z16</f>
        <v>19.367429643527217</v>
      </c>
      <c r="AA29" s="148"/>
      <c r="AB29" s="147">
        <f>AB28*AB16</f>
        <v>21.388493859082089</v>
      </c>
      <c r="AC29" s="148"/>
      <c r="AD29" s="147">
        <f>AD28*AD16</f>
        <v>23.125902294879513</v>
      </c>
      <c r="AE29" s="148"/>
      <c r="AF29" s="147">
        <f>AF28*AF16</f>
        <v>23.973970068942329</v>
      </c>
      <c r="AG29" s="148"/>
      <c r="AH29" s="147">
        <f>AH28*AH16</f>
        <v>22.896052011216149</v>
      </c>
      <c r="AI29" s="148"/>
      <c r="AJ29" s="147">
        <f>AJ28*AJ16</f>
        <v>21.731448763250881</v>
      </c>
      <c r="AK29" s="148"/>
      <c r="AL29" s="147">
        <f>AL28*AL16</f>
        <v>21.371737173717374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-3.7959575729081152E-2</v>
      </c>
      <c r="U30" s="148"/>
      <c r="V30" s="147">
        <f>V29-V17</f>
        <v>1.4499431689020188</v>
      </c>
      <c r="W30" s="148"/>
      <c r="X30" s="147">
        <f>X29-X17</f>
        <v>1.2114749082007457</v>
      </c>
      <c r="Y30" s="148"/>
      <c r="Z30" s="147">
        <f>Z29-Z17</f>
        <v>2.8674296435272169</v>
      </c>
      <c r="AA30" s="148"/>
      <c r="AB30" s="147">
        <f>AB29-AB17</f>
        <v>4.3884938590820894</v>
      </c>
      <c r="AC30" s="148"/>
      <c r="AD30" s="147">
        <f>AD29-AD17</f>
        <v>5.6259022948795128</v>
      </c>
      <c r="AE30" s="148"/>
      <c r="AF30" s="147">
        <f>AF29-AF17</f>
        <v>6.5739700689423302</v>
      </c>
      <c r="AG30" s="148"/>
      <c r="AH30" s="147">
        <f>AH29-AH17</f>
        <v>5.4960520112161504</v>
      </c>
      <c r="AI30" s="148"/>
      <c r="AJ30" s="147">
        <f>AJ29-AJ17</f>
        <v>5.4314487632508808</v>
      </c>
      <c r="AK30" s="148"/>
      <c r="AL30" s="147">
        <f>AL29-AL17</f>
        <v>4.7717371737173728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-3.7959575729081152E-2</v>
      </c>
      <c r="U31" s="144"/>
      <c r="V31" s="143">
        <f>T31+V30</f>
        <v>1.4119835931729376</v>
      </c>
      <c r="W31" s="144"/>
      <c r="X31" s="143">
        <f>V31+X30</f>
        <v>2.6234585013736833</v>
      </c>
      <c r="Y31" s="144"/>
      <c r="Z31" s="143">
        <f>X31+Z30</f>
        <v>5.4908881449009002</v>
      </c>
      <c r="AA31" s="144"/>
      <c r="AB31" s="143">
        <f>Z31+AB30</f>
        <v>9.8793820039829896</v>
      </c>
      <c r="AC31" s="144"/>
      <c r="AD31" s="143">
        <f>AB31+AD30</f>
        <v>15.505284298862502</v>
      </c>
      <c r="AE31" s="144"/>
      <c r="AF31" s="143">
        <f>AD31+AF30</f>
        <v>22.079254367804833</v>
      </c>
      <c r="AG31" s="144"/>
      <c r="AH31" s="143">
        <f>AF31+AH30</f>
        <v>27.575306379020983</v>
      </c>
      <c r="AI31" s="144"/>
      <c r="AJ31" s="143">
        <f>AH31+AJ30</f>
        <v>33.006755142271864</v>
      </c>
      <c r="AK31" s="144"/>
      <c r="AL31" s="143">
        <f>AJ31+AL30</f>
        <v>37.77849231598924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5" t="s">
        <v>24</v>
      </c>
      <c r="E36" s="116"/>
      <c r="F36" s="116"/>
      <c r="G36" s="116"/>
      <c r="H36" s="116"/>
      <c r="I36" s="117"/>
      <c r="J36" s="131" t="s">
        <v>23</v>
      </c>
      <c r="K36" s="132"/>
      <c r="L36" s="121" t="s">
        <v>25</v>
      </c>
      <c r="M36" s="122"/>
      <c r="N36" s="122"/>
      <c r="O36" s="122"/>
      <c r="P36" s="122"/>
      <c r="Q36" s="122"/>
      <c r="R36" s="122"/>
      <c r="S36" s="123"/>
      <c r="T36" s="137"/>
      <c r="U36" s="138"/>
      <c r="V36" s="139"/>
      <c r="W36" s="138"/>
      <c r="X36" s="139"/>
      <c r="Y36" s="138"/>
      <c r="Z36" s="139"/>
      <c r="AA36" s="138"/>
      <c r="AB36" s="139"/>
      <c r="AC36" s="138"/>
      <c r="AD36" s="139"/>
      <c r="AE36" s="138"/>
      <c r="AF36" s="139"/>
      <c r="AG36" s="138"/>
      <c r="AH36" s="139"/>
      <c r="AI36" s="138"/>
      <c r="AJ36" s="139"/>
      <c r="AK36" s="138"/>
      <c r="AL36" s="139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8"/>
      <c r="E37" s="119"/>
      <c r="F37" s="119"/>
      <c r="G37" s="119"/>
      <c r="H37" s="119"/>
      <c r="I37" s="120"/>
      <c r="J37" s="133"/>
      <c r="K37" s="134"/>
      <c r="L37" s="127" t="s">
        <v>20</v>
      </c>
      <c r="M37" s="128"/>
      <c r="N37" s="128"/>
      <c r="O37" s="128"/>
      <c r="P37" s="128"/>
      <c r="Q37" s="128"/>
      <c r="R37" s="128"/>
      <c r="S37" s="129"/>
      <c r="T37" s="124"/>
      <c r="U37" s="125"/>
      <c r="V37" s="126"/>
      <c r="W37" s="125"/>
      <c r="X37" s="126"/>
      <c r="Y37" s="125"/>
      <c r="Z37" s="126"/>
      <c r="AA37" s="125"/>
      <c r="AB37" s="126"/>
      <c r="AC37" s="125"/>
      <c r="AD37" s="126"/>
      <c r="AE37" s="125"/>
      <c r="AF37" s="126"/>
      <c r="AG37" s="125"/>
      <c r="AH37" s="126"/>
      <c r="AI37" s="125"/>
      <c r="AJ37" s="126"/>
      <c r="AK37" s="125"/>
      <c r="AL37" s="126"/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5" t="s">
        <v>22</v>
      </c>
      <c r="E38" s="116"/>
      <c r="F38" s="116"/>
      <c r="G38" s="116"/>
      <c r="H38" s="116"/>
      <c r="I38" s="117"/>
      <c r="J38" s="133"/>
      <c r="K38" s="134"/>
      <c r="L38" s="121" t="s">
        <v>21</v>
      </c>
      <c r="M38" s="122"/>
      <c r="N38" s="122"/>
      <c r="O38" s="122"/>
      <c r="P38" s="122"/>
      <c r="Q38" s="122"/>
      <c r="R38" s="122"/>
      <c r="S38" s="123"/>
      <c r="T38" s="124"/>
      <c r="U38" s="125"/>
      <c r="V38" s="126"/>
      <c r="W38" s="125"/>
      <c r="X38" s="126"/>
      <c r="Y38" s="125"/>
      <c r="Z38" s="126"/>
      <c r="AA38" s="125"/>
      <c r="AB38" s="126"/>
      <c r="AC38" s="125"/>
      <c r="AD38" s="126"/>
      <c r="AE38" s="125"/>
      <c r="AF38" s="126"/>
      <c r="AG38" s="125"/>
      <c r="AH38" s="126"/>
      <c r="AI38" s="125"/>
      <c r="AJ38" s="126"/>
      <c r="AK38" s="125"/>
      <c r="AL38" s="126"/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8"/>
      <c r="E39" s="119"/>
      <c r="F39" s="119"/>
      <c r="G39" s="119"/>
      <c r="H39" s="119"/>
      <c r="I39" s="120"/>
      <c r="J39" s="135"/>
      <c r="K39" s="136"/>
      <c r="L39" s="127" t="s">
        <v>20</v>
      </c>
      <c r="M39" s="128"/>
      <c r="N39" s="128"/>
      <c r="O39" s="128"/>
      <c r="P39" s="128"/>
      <c r="Q39" s="128"/>
      <c r="R39" s="128"/>
      <c r="S39" s="129"/>
      <c r="T39" s="140"/>
      <c r="U39" s="114"/>
      <c r="V39" s="112"/>
      <c r="W39" s="114"/>
      <c r="X39" s="112"/>
      <c r="Y39" s="114"/>
      <c r="Z39" s="112"/>
      <c r="AA39" s="114"/>
      <c r="AB39" s="112"/>
      <c r="AC39" s="114"/>
      <c r="AD39" s="112"/>
      <c r="AE39" s="114"/>
      <c r="AF39" s="112"/>
      <c r="AG39" s="114"/>
      <c r="AH39" s="112"/>
      <c r="AI39" s="114"/>
      <c r="AJ39" s="112"/>
      <c r="AK39" s="114"/>
      <c r="AL39" s="112"/>
      <c r="AM39" s="11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4"/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5" t="s">
        <v>24</v>
      </c>
      <c r="E52" s="116"/>
      <c r="F52" s="116"/>
      <c r="G52" s="116"/>
      <c r="H52" s="116"/>
      <c r="I52" s="117"/>
      <c r="J52" s="131" t="s">
        <v>23</v>
      </c>
      <c r="K52" s="132"/>
      <c r="L52" s="121" t="s">
        <v>21</v>
      </c>
      <c r="M52" s="122"/>
      <c r="N52" s="122"/>
      <c r="O52" s="122"/>
      <c r="P52" s="122"/>
      <c r="Q52" s="122"/>
      <c r="R52" s="122"/>
      <c r="S52" s="123"/>
      <c r="T52" s="137"/>
      <c r="U52" s="138"/>
      <c r="V52" s="139"/>
      <c r="W52" s="138"/>
      <c r="X52" s="139"/>
      <c r="Y52" s="138"/>
      <c r="Z52" s="139"/>
      <c r="AA52" s="138"/>
      <c r="AB52" s="139"/>
      <c r="AC52" s="138"/>
      <c r="AD52" s="139"/>
      <c r="AE52" s="138"/>
      <c r="AF52" s="139"/>
      <c r="AG52" s="138"/>
      <c r="AH52" s="139"/>
      <c r="AI52" s="138"/>
      <c r="AJ52" s="139"/>
      <c r="AK52" s="138"/>
      <c r="AL52" s="139"/>
      <c r="AM52" s="141"/>
    </row>
    <row r="53" spans="1:39" ht="18" customHeight="1" thickBot="1">
      <c r="A53" s="3"/>
      <c r="B53" s="34"/>
      <c r="C53" s="34"/>
      <c r="D53" s="118"/>
      <c r="E53" s="119"/>
      <c r="F53" s="119"/>
      <c r="G53" s="119"/>
      <c r="H53" s="119"/>
      <c r="I53" s="120"/>
      <c r="J53" s="133"/>
      <c r="K53" s="134"/>
      <c r="L53" s="127" t="s">
        <v>20</v>
      </c>
      <c r="M53" s="128"/>
      <c r="N53" s="128"/>
      <c r="O53" s="128"/>
      <c r="P53" s="128"/>
      <c r="Q53" s="128"/>
      <c r="R53" s="128"/>
      <c r="S53" s="129"/>
      <c r="T53" s="124"/>
      <c r="U53" s="125"/>
      <c r="V53" s="126"/>
      <c r="W53" s="125"/>
      <c r="X53" s="126"/>
      <c r="Y53" s="125"/>
      <c r="Z53" s="126"/>
      <c r="AA53" s="125"/>
      <c r="AB53" s="126"/>
      <c r="AC53" s="125"/>
      <c r="AD53" s="126"/>
      <c r="AE53" s="125"/>
      <c r="AF53" s="126"/>
      <c r="AG53" s="125"/>
      <c r="AH53" s="126"/>
      <c r="AI53" s="125"/>
      <c r="AJ53" s="126"/>
      <c r="AK53" s="125"/>
      <c r="AL53" s="126"/>
      <c r="AM53" s="130"/>
    </row>
    <row r="54" spans="1:39" ht="18" customHeight="1">
      <c r="A54" s="3"/>
      <c r="B54" s="34"/>
      <c r="C54" s="34"/>
      <c r="D54" s="115" t="s">
        <v>22</v>
      </c>
      <c r="E54" s="116"/>
      <c r="F54" s="116"/>
      <c r="G54" s="116"/>
      <c r="H54" s="116"/>
      <c r="I54" s="117"/>
      <c r="J54" s="133"/>
      <c r="K54" s="134"/>
      <c r="L54" s="121" t="s">
        <v>21</v>
      </c>
      <c r="M54" s="122"/>
      <c r="N54" s="122"/>
      <c r="O54" s="122"/>
      <c r="P54" s="122"/>
      <c r="Q54" s="122"/>
      <c r="R54" s="122"/>
      <c r="S54" s="123"/>
      <c r="T54" s="124"/>
      <c r="U54" s="125"/>
      <c r="V54" s="126"/>
      <c r="W54" s="125"/>
      <c r="X54" s="126"/>
      <c r="Y54" s="125"/>
      <c r="Z54" s="126"/>
      <c r="AA54" s="125"/>
      <c r="AB54" s="126"/>
      <c r="AC54" s="125"/>
      <c r="AD54" s="126"/>
      <c r="AE54" s="125"/>
      <c r="AF54" s="126"/>
      <c r="AG54" s="125"/>
      <c r="AH54" s="126"/>
      <c r="AI54" s="125"/>
      <c r="AJ54" s="126"/>
      <c r="AK54" s="125"/>
      <c r="AL54" s="126"/>
      <c r="AM54" s="130"/>
    </row>
    <row r="55" spans="1:39" ht="18" customHeight="1" thickBot="1">
      <c r="A55" s="3"/>
      <c r="B55" s="3"/>
      <c r="C55" s="3"/>
      <c r="D55" s="118"/>
      <c r="E55" s="119"/>
      <c r="F55" s="119"/>
      <c r="G55" s="119"/>
      <c r="H55" s="119"/>
      <c r="I55" s="120"/>
      <c r="J55" s="135"/>
      <c r="K55" s="136"/>
      <c r="L55" s="127" t="s">
        <v>20</v>
      </c>
      <c r="M55" s="128"/>
      <c r="N55" s="128"/>
      <c r="O55" s="128"/>
      <c r="P55" s="128"/>
      <c r="Q55" s="128"/>
      <c r="R55" s="128"/>
      <c r="S55" s="129"/>
      <c r="T55" s="140"/>
      <c r="U55" s="114"/>
      <c r="V55" s="112"/>
      <c r="W55" s="114"/>
      <c r="X55" s="112"/>
      <c r="Y55" s="114"/>
      <c r="Z55" s="112"/>
      <c r="AA55" s="114"/>
      <c r="AB55" s="112"/>
      <c r="AC55" s="114"/>
      <c r="AD55" s="112"/>
      <c r="AE55" s="114"/>
      <c r="AF55" s="112"/>
      <c r="AG55" s="114"/>
      <c r="AH55" s="112"/>
      <c r="AI55" s="114"/>
      <c r="AJ55" s="112"/>
      <c r="AK55" s="114"/>
      <c r="AL55" s="112"/>
      <c r="AM55" s="113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899999999999999" customHeight="1" thickBot="1">
      <c r="A59" s="104"/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899999999999999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46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49</v>
      </c>
      <c r="D70" s="62" t="s">
        <v>50</v>
      </c>
      <c r="E70" s="62" t="s">
        <v>51</v>
      </c>
      <c r="F70" s="62" t="s">
        <v>52</v>
      </c>
      <c r="G70" s="62" t="s">
        <v>53</v>
      </c>
      <c r="H70" s="62" t="s">
        <v>54</v>
      </c>
      <c r="I70" s="62" t="s">
        <v>55</v>
      </c>
      <c r="J70" s="62" t="s">
        <v>56</v>
      </c>
      <c r="K70" s="62" t="s">
        <v>57</v>
      </c>
      <c r="L70" s="62" t="s">
        <v>58</v>
      </c>
      <c r="M70" s="62" t="s">
        <v>59</v>
      </c>
      <c r="N70" s="58" t="s">
        <v>60</v>
      </c>
      <c r="O70" s="59"/>
      <c r="P70" s="65" t="s">
        <v>61</v>
      </c>
      <c r="Q70" s="65" t="s">
        <v>62</v>
      </c>
      <c r="R70" s="65" t="s">
        <v>60</v>
      </c>
      <c r="S70" s="65" t="s">
        <v>63</v>
      </c>
      <c r="T70" s="65" t="s">
        <v>64</v>
      </c>
      <c r="U70" s="65" t="s">
        <v>65</v>
      </c>
      <c r="V70" s="65" t="s">
        <v>66</v>
      </c>
      <c r="W70" s="65" t="s">
        <v>67</v>
      </c>
      <c r="X70" s="65" t="s">
        <v>68</v>
      </c>
      <c r="Y70" s="65" t="s">
        <v>69</v>
      </c>
      <c r="Z70" s="73" t="s">
        <v>72</v>
      </c>
      <c r="AA70" s="74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54"/>
      <c r="AM70" s="55"/>
    </row>
    <row r="71" spans="1:39" ht="13.8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/>
      <c r="D72" s="62"/>
      <c r="E72" s="62" t="s">
        <v>70</v>
      </c>
      <c r="F72" s="62"/>
      <c r="G72" s="62"/>
      <c r="H72" s="62"/>
      <c r="I72" s="62"/>
      <c r="J72" s="62"/>
      <c r="K72" s="62"/>
      <c r="L72" s="62"/>
      <c r="M72" s="62"/>
      <c r="N72" s="58" t="s">
        <v>74</v>
      </c>
      <c r="O72" s="59"/>
      <c r="P72" s="62"/>
      <c r="Q72" s="62"/>
      <c r="R72" s="62" t="s">
        <v>71</v>
      </c>
      <c r="S72" s="62"/>
      <c r="T72" s="62"/>
      <c r="U72" s="62"/>
      <c r="V72" s="62"/>
      <c r="W72" s="62"/>
      <c r="X72" s="62"/>
      <c r="Y72" s="62"/>
      <c r="Z72" s="58" t="s">
        <v>71</v>
      </c>
      <c r="AA72" s="59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54"/>
      <c r="AM72" s="55"/>
    </row>
    <row r="73" spans="1:39" ht="13.8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73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X20:Y20"/>
    <mergeCell ref="AD18:AE18"/>
    <mergeCell ref="Z20:AA20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L17:AM17"/>
    <mergeCell ref="AJ17:AK17"/>
    <mergeCell ref="AH17:AI17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L24:AM24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V37:W37"/>
    <mergeCell ref="X37:Y37"/>
    <mergeCell ref="L36:S36"/>
    <mergeCell ref="T36:U36"/>
    <mergeCell ref="V36:W36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X36:Y36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D39:AE39"/>
    <mergeCell ref="X41:Y41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J41:AK41"/>
    <mergeCell ref="AF41:AG41"/>
    <mergeCell ref="AH41:AI41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Z54:AA54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V68:V69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E70:E71"/>
    <mergeCell ref="F70:F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2020-09-08T07:51:47Z</dcterms:modified>
</cp:coreProperties>
</file>