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F44" i="1"/>
  <c r="AF45" i="1" s="1"/>
  <c r="AF46" i="1" s="1"/>
  <c r="X44" i="1"/>
  <c r="X45" i="1" s="1"/>
  <c r="X46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F28" i="1"/>
  <c r="AF29" i="1" s="1"/>
  <c r="AF30" i="1" s="1"/>
  <c r="X28" i="1"/>
  <c r="X29" i="1" s="1"/>
  <c r="X30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<sst xmlns="http://schemas.openxmlformats.org/spreadsheetml/2006/main" count="130" uniqueCount="76">
  <si>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</si>
  <si>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</si>
  <si>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</si>
  <si>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</si>
  <si>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</si>
  <si>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</si>
  <si>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</si>
  <si>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</si>
  <si>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</si>
  <si>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</si>
  <si>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</si>
  <si>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</si>
  <si>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</si>
  <si>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</si>
  <si>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</si>
  <si>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</si>
  <si>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</si>
  <si>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</si>
  <si>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</si>
  <si>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</si>
  <si>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</si>
  <si>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</si>
  <si>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</si>
  <si>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</si>
  <si>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</si>
  <si>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</si>
  <si>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</si>
  <si>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</si>
  <si>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</si>
  <si>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</si>
  <si>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</si>
  <si>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</si>
  <si>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</si>
  <si>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</si>
  <si>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</si>
  <si>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</si>
  <si>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</si>
  <si>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</si>
  <si>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</si>
  <si>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</si>
  <si>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</si>
  <si>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</si>
  <si>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</si>
  <si>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</si>
  <si>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</si>
  <si>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</si>
  <si>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</si>
  <si>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0.7</t>
  </si>
  <si>
    <t>2.5</t>
  </si>
  <si>
    <t>2.3</t>
  </si>
  <si>
    <t>6.7</t>
  </si>
  <si>
    <t>6.3</t>
  </si>
  <si>
    <t>4.6</t>
  </si>
  <si>
    <t>3.9</t>
  </si>
  <si>
    <t>1.2</t>
  </si>
  <si>
    <t>-2.5</t>
  </si>
  <si>
    <t>-2.1</t>
  </si>
  <si>
    <t>-4.2</t>
  </si>
  <si>
    <t>1.8</t>
  </si>
  <si>
    <t>повітря,  °С</t>
  </si>
  <si>
    <t>Сума</t>
  </si>
  <si>
    <t>2.2</t>
  </si>
  <si>
    <t>0.0</t>
  </si>
  <si>
    <t>0.3</t>
  </si>
  <si>
    <t>1.7</t>
  </si>
  <si>
    <t>11.9</t>
  </si>
  <si>
    <t>0.6</t>
  </si>
  <si>
    <t>22.2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</si>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</sst>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30</v>
      </c>
      <c r="U20" s="57"/>
      <c r="V20" s="58">
        <v>27</v>
      </c>
      <c r="W20" s="57"/>
      <c r="X20" s="58">
        <v>29.3</v>
      </c>
      <c r="Y20" s="57"/>
      <c r="Z20" s="58">
        <v>25.6</v>
      </c>
      <c r="AA20" s="57"/>
      <c r="AB20" s="58">
        <v>26.4</v>
      </c>
      <c r="AC20" s="57"/>
      <c r="AD20" s="58">
        <v>26.8</v>
      </c>
      <c r="AE20" s="57"/>
      <c r="AF20" s="58">
        <v>30.4</v>
      </c>
      <c r="AG20" s="57"/>
      <c r="AH20" s="58">
        <v>26.7</v>
      </c>
      <c r="AI20" s="57"/>
      <c r="AJ20" s="58">
        <v>24.4</v>
      </c>
      <c r="AK20" s="57"/>
      <c r="AL20" s="58">
        <v>28.6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24.8</v>
      </c>
      <c r="U21" s="69"/>
      <c r="V21" s="70">
        <v>22.1</v>
      </c>
      <c r="W21" s="69"/>
      <c r="X21" s="70">
        <v>24</v>
      </c>
      <c r="Y21" s="69"/>
      <c r="Z21" s="70">
        <v>21.1</v>
      </c>
      <c r="AA21" s="69"/>
      <c r="AB21" s="70">
        <v>21.5</v>
      </c>
      <c r="AC21" s="69"/>
      <c r="AD21" s="70">
        <v>21.8</v>
      </c>
      <c r="AE21" s="69"/>
      <c r="AF21" s="70">
        <v>24.6</v>
      </c>
      <c r="AG21" s="69"/>
      <c r="AH21" s="70">
        <v>21.7</v>
      </c>
      <c r="AI21" s="69"/>
      <c r="AJ21" s="70">
        <v>19.899999999999999</v>
      </c>
      <c r="AK21" s="69"/>
      <c r="AL21" s="70">
        <v>23.4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28</v>
      </c>
      <c r="U22" s="69"/>
      <c r="V22" s="70">
        <v>27.4</v>
      </c>
      <c r="W22" s="69"/>
      <c r="X22" s="70">
        <v>30.2</v>
      </c>
      <c r="Y22" s="69"/>
      <c r="Z22" s="70">
        <v>28.3</v>
      </c>
      <c r="AA22" s="69"/>
      <c r="AB22" s="70">
        <v>28</v>
      </c>
      <c r="AC22" s="69"/>
      <c r="AD22" s="70">
        <v>30.3</v>
      </c>
      <c r="AE22" s="69"/>
      <c r="AF22" s="70">
        <v>28</v>
      </c>
      <c r="AG22" s="69"/>
      <c r="AH22" s="70">
        <v>28.2</v>
      </c>
      <c r="AI22" s="69"/>
      <c r="AJ22" s="70">
        <v>26.9</v>
      </c>
      <c r="AK22" s="69"/>
      <c r="AL22" s="70">
        <v>31.4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23.3</v>
      </c>
      <c r="U23" s="75"/>
      <c r="V23" s="76">
        <v>22.5</v>
      </c>
      <c r="W23" s="75"/>
      <c r="X23" s="76">
        <v>24.6</v>
      </c>
      <c r="Y23" s="75"/>
      <c r="Z23" s="76">
        <v>23.5</v>
      </c>
      <c r="AA23" s="75"/>
      <c r="AB23" s="76">
        <v>23.1</v>
      </c>
      <c r="AC23" s="75"/>
      <c r="AD23" s="76">
        <v>24.7</v>
      </c>
      <c r="AE23" s="75"/>
      <c r="AF23" s="76">
        <v>23.1</v>
      </c>
      <c r="AG23" s="75"/>
      <c r="AH23" s="76">
        <v>23.5</v>
      </c>
      <c r="AI23" s="75"/>
      <c r="AJ23" s="76">
        <v>21.9</v>
      </c>
      <c r="AK23" s="75"/>
      <c r="AL23" s="76">
        <v>26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20.967741935483865</v>
      </c>
      <c r="U24" s="82"/>
      <c r="V24" s="81">
        <f>(V20-V21)/V21*100</f>
        <v>22.171945701357458</v>
      </c>
      <c r="W24" s="82"/>
      <c r="X24" s="81">
        <f>(X20-X21)/X21*100</f>
        <v>22.083333333333336</v>
      </c>
      <c r="Y24" s="82"/>
      <c r="Z24" s="81">
        <f>(Z20-Z21)/Z21*100</f>
        <v>21.327014218009477</v>
      </c>
      <c r="AA24" s="82"/>
      <c r="AB24" s="81">
        <f>(AB20-AB21)/AB21*100</f>
        <v>22.790697674418599</v>
      </c>
      <c r="AC24" s="82"/>
      <c r="AD24" s="81">
        <f>(AD20-AD21)/AD21*100</f>
        <v>22.935779816513762</v>
      </c>
      <c r="AE24" s="82"/>
      <c r="AF24" s="81">
        <f>(AF20-AF21)/AF21*100</f>
        <v>23.57723577235771</v>
      </c>
      <c r="AG24" s="82"/>
      <c r="AH24" s="81">
        <f>(AH20-AH21)/AH21*100</f>
        <v>23.041474654377879</v>
      </c>
      <c r="AI24" s="82"/>
      <c r="AJ24" s="81">
        <f>(AJ20-AJ21)/AJ21*100</f>
        <v>22.613065326633166</v>
      </c>
      <c r="AK24" s="82"/>
      <c r="AL24" s="81">
        <f>(AL20-AL21)/AL21*100</f>
        <v>22.222222222222236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20.171673819742487</v>
      </c>
      <c r="U25" s="82"/>
      <c r="V25" s="81">
        <f>(V22-V23)/V23*100</f>
        <v>21.777777777777771</v>
      </c>
      <c r="W25" s="82"/>
      <c r="X25" s="81">
        <f>(X22-X23)/X23*100</f>
        <v>22.764227642276413</v>
      </c>
      <c r="Y25" s="82"/>
      <c r="Z25" s="81">
        <f>(Z22-Z23)/Z23*100</f>
        <v>20.425531914893618</v>
      </c>
      <c r="AA25" s="82"/>
      <c r="AB25" s="81">
        <f>(AB22-AB23)/AB23*100</f>
        <v>21.212121212121204</v>
      </c>
      <c r="AC25" s="82"/>
      <c r="AD25" s="81">
        <f>(AD22-AD23)/AD23*100</f>
        <v>22.67206477732794</v>
      </c>
      <c r="AE25" s="82"/>
      <c r="AF25" s="81">
        <f>(AF22-AF23)/AF23*100</f>
        <v>21.212121212121204</v>
      </c>
      <c r="AG25" s="82"/>
      <c r="AH25" s="81">
        <f>(AH22-AH23)/AH23*100</f>
        <v>20</v>
      </c>
      <c r="AI25" s="82"/>
      <c r="AJ25" s="81">
        <f>(AJ22-AJ23)/AJ23*100</f>
        <v>22.831050228310502</v>
      </c>
      <c r="AK25" s="82"/>
      <c r="AL25" s="81">
        <f>(AL22-AL23)/AL23*100</f>
        <v>20.769230769230766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43869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20.569707877613176</v>
      </c>
      <c r="U28" s="95"/>
      <c r="V28" s="94">
        <f>(V24+V25)/2</f>
        <v>21.974861739567615</v>
      </c>
      <c r="W28" s="95"/>
      <c r="X28" s="94">
        <f>(X24+X25)/2</f>
        <v>22.423780487804876</v>
      </c>
      <c r="Y28" s="95"/>
      <c r="Z28" s="94">
        <f>(Z24+Z25)/2</f>
        <v>20.876273066451546</v>
      </c>
      <c r="AA28" s="95"/>
      <c r="AB28" s="94">
        <f>(AB24+AB25)/2</f>
        <v>22.0014094432699</v>
      </c>
      <c r="AC28" s="95"/>
      <c r="AD28" s="94">
        <f>(AD24+AD25)/2</f>
        <v>22.803922296920852</v>
      </c>
      <c r="AE28" s="95"/>
      <c r="AF28" s="94">
        <f>(AF24+AF25)/2</f>
        <v>22.394678492239457</v>
      </c>
      <c r="AG28" s="95"/>
      <c r="AH28" s="94">
        <f>(AH24+AH25)/2</f>
        <v>21.52073732718894</v>
      </c>
      <c r="AI28" s="95"/>
      <c r="AJ28" s="94">
        <f>(AJ24+AJ25)/2</f>
        <v>22.722057777471832</v>
      </c>
      <c r="AK28" s="95"/>
      <c r="AL28" s="94">
        <f>(AL24+AL25)/2</f>
        <v>21.495726495726501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25.506437768240339</v>
      </c>
      <c r="U29" s="99"/>
      <c r="V29" s="98">
        <f>V28*V16</f>
        <v>28.127823026646549</v>
      </c>
      <c r="W29" s="99"/>
      <c r="X29" s="98">
        <f>X28*X16</f>
        <v>30.047865853658536</v>
      </c>
      <c r="Y29" s="99"/>
      <c r="Z29" s="98">
        <f>Z28*Z16</f>
        <v>32.149460522335382</v>
      </c>
      <c r="AA29" s="99"/>
      <c r="AB29" s="98">
        <f>AB28*AB16</f>
        <v>33.882170542635649</v>
      </c>
      <c r="AC29" s="99"/>
      <c r="AD29" s="98">
        <f>AD28*AD16</f>
        <v>35.118040337258115</v>
      </c>
      <c r="AE29" s="99"/>
      <c r="AF29" s="98">
        <f>AF28*AF16</f>
        <v>34.039911308203976</v>
      </c>
      <c r="AG29" s="99"/>
      <c r="AH29" s="98">
        <f>AH28*AH16</f>
        <v>33.572350230414749</v>
      </c>
      <c r="AI29" s="99"/>
      <c r="AJ29" s="98">
        <f>AJ28*AJ16</f>
        <v>35.219189555081343</v>
      </c>
      <c r="AK29" s="99"/>
      <c r="AL29" s="98">
        <f>AL28*AL16</f>
        <v>33.103418803418812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16.506437768240339</v>
      </c>
      <c r="U30" s="99"/>
      <c r="V30" s="98">
        <f>V29-V17</f>
        <v>18.127823026646549</v>
      </c>
      <c r="W30" s="99"/>
      <c r="X30" s="98">
        <f>X29-X17</f>
        <v>19.047865853658536</v>
      </c>
      <c r="Y30" s="99"/>
      <c r="Z30" s="98">
        <f>Z29-Z17</f>
        <v>17.149460522335382</v>
      </c>
      <c r="AA30" s="99"/>
      <c r="AB30" s="98">
        <f>AB29-AB17</f>
        <v>17.882170542635649</v>
      </c>
      <c r="AC30" s="99"/>
      <c r="AD30" s="98">
        <f>AD29-AD17</f>
        <v>19.118040337258115</v>
      </c>
      <c r="AE30" s="99"/>
      <c r="AF30" s="98">
        <f>AF29-AF17</f>
        <v>18.039911308203976</v>
      </c>
      <c r="AG30" s="99"/>
      <c r="AH30" s="98">
        <f>AH29-AH17</f>
        <v>17.572350230414749</v>
      </c>
      <c r="AI30" s="99"/>
      <c r="AJ30" s="98">
        <f>AJ29-AJ17</f>
        <v>18.219189555081343</v>
      </c>
      <c r="AK30" s="99"/>
      <c r="AL30" s="98">
        <f>AL29-AL17</f>
        <v>17.103418803418812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16.506437768240339</v>
      </c>
      <c r="U31" s="104"/>
      <c r="V31" s="103">
        <f>T31+V30</f>
        <v>34.634260794886885</v>
      </c>
      <c r="W31" s="104"/>
      <c r="X31" s="103">
        <f>V31+X30</f>
        <v>53.68212664854542</v>
      </c>
      <c r="Y31" s="104"/>
      <c r="Z31" s="103">
        <f>X31+Z30</f>
        <v>70.831587170880795</v>
      </c>
      <c r="AA31" s="104"/>
      <c r="AB31" s="103">
        <f>Z31+AB30</f>
        <v>88.713757713516443</v>
      </c>
      <c r="AC31" s="104"/>
      <c r="AD31" s="103">
        <f>AB31+AD30</f>
        <v>107.83179805077455</v>
      </c>
      <c r="AE31" s="104"/>
      <c r="AF31" s="103">
        <f>AD31+AF30</f>
        <v>125.87170935897853</v>
      </c>
      <c r="AG31" s="104"/>
      <c r="AH31" s="103">
        <f>AF31+AH30</f>
        <v>143.44405958939328</v>
      </c>
      <c r="AI31" s="104"/>
      <c r="AJ31" s="103">
        <f>AH31+AJ30</f>
        <v>161.66324914447461</v>
      </c>
      <c r="AK31" s="104"/>
      <c r="AL31" s="103">
        <f>AJ31+AL30</f>
        <v>178.76666794789341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58</v>
      </c>
      <c r="O70" s="142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59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60</v>
      </c>
      <c r="B72" s="129"/>
      <c r="C72" s="140" t="s">
        <v>61</v>
      </c>
      <c r="D72" s="140" t="s">
        <v>62</v>
      </c>
      <c r="E72" s="140" t="s">
        <v>49</v>
      </c>
      <c r="F72" s="140" t="s">
        <v>63</v>
      </c>
      <c r="G72" s="140" t="s">
        <v>64</v>
      </c>
      <c r="H72" s="140" t="s">
        <v>61</v>
      </c>
      <c r="I72" s="140" t="s">
        <v>47</v>
      </c>
      <c r="J72" s="140" t="s">
        <v>65</v>
      </c>
      <c r="K72" s="140" t="s">
        <v>63</v>
      </c>
      <c r="L72" s="140" t="s">
        <v>66</v>
      </c>
      <c r="M72" s="140"/>
      <c r="N72" s="141" t="s">
        <v>67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68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69</v>
      </c>
      <c r="D77" s="152"/>
      <c r="E77" s="153" t="s">
        <v>70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71</v>
      </c>
      <c r="U77" s="16"/>
      <c r="V77" s="16"/>
      <c r="W77" s="16"/>
      <c r="X77" s="16"/>
      <c r="Y77" s="16"/>
      <c r="Z77" s="16"/>
      <c r="AA77" s="155"/>
      <c r="AB77" s="155" t="s">
        <v>72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73</v>
      </c>
      <c r="D78" s="18"/>
      <c r="E78" s="156"/>
      <c r="F78" s="156"/>
      <c r="G78" s="156"/>
      <c r="H78" s="156"/>
      <c r="I78" s="156"/>
      <c r="J78" s="156"/>
      <c r="K78" s="157" t="s">
        <v>74</v>
      </c>
      <c r="L78" s="157"/>
      <c r="M78" s="157"/>
      <c r="N78" s="109"/>
      <c r="O78" s="109"/>
      <c r="P78" s="109"/>
      <c r="Q78" s="109"/>
      <c r="R78" s="109"/>
      <c r="S78" s="109"/>
      <c r="T78" s="18" t="s">
        <v>73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74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2022-01-17T13:50:19Z</dcterms:modified>
</cp:coreProperties>
</file>