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берез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<sst xmlns="http://schemas.openxmlformats.org/spreadsheetml/2006/main" count="123" uniqueCount="73">
  <si>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</si>
  <si>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</si>
  <si>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</si>
  <si>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</si>
  <si>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</si>
  <si>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</si>
  <si>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</si>
  <si>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</si>
  <si>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</si>
  <si>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</si>
  <si>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</si>
  <si>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</si>
  <si>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</si>
  <si>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</si>
  <si>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</si>
  <si>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</si>
  <si>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</si>
  <si>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</si>
  <si>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</si>
  <si>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</si>
  <si>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</si>
  <si>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</si>
  <si>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</si>
  <si>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</si>
  <si>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</si>
  <si>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</si>
  <si>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</si>
  <si>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</si>
  <si>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</si>
  <si>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</si>
  <si>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</si>
  <si>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</si>
  <si>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</si>
  <si>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</si>
  <si>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</si>
  <si>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</si>
  <si>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</si>
  <si>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</si>
  <si>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</si>
  <si>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</si>
  <si>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</si>
  <si>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</si>
  <si>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 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</si>
  <si>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</si>
  <si>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</si>
  <si>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</si>
  <si>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</si>
  <si>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</si>
  <si>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2.9</t>
  </si>
  <si>
    <t>3.8</t>
  </si>
  <si>
    <t>6.1</t>
  </si>
  <si>
    <t>8.1</t>
  </si>
  <si>
    <t>11.4</t>
  </si>
  <si>
    <t>5.4</t>
  </si>
  <si>
    <t>4.9</t>
  </si>
  <si>
    <t>7.8</t>
  </si>
  <si>
    <t>6.7</t>
  </si>
  <si>
    <t>6.3</t>
  </si>
  <si>
    <t>повітря,  °С</t>
  </si>
  <si>
    <t>Сума</t>
  </si>
  <si>
    <t>0.0</t>
  </si>
  <si>
    <t>0.7</t>
  </si>
  <si>
    <t>0.4</t>
  </si>
  <si>
    <t>0.5</t>
  </si>
  <si>
    <t>1.6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</si>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</sst>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4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9" fillId="0" borderId="0" xfId="0" applyFont="1" applyProtection="1">
      <protection locked="0"/>
    </xf>
    <xf numFmtId="0" fontId="9" fillId="0" borderId="4" xfId="0" applyFont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13" fillId="0" borderId="5" xfId="0" applyFont="1" applyBorder="1" applyProtection="1"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13" fillId="0" borderId="10" xfId="0" applyFont="1" applyBorder="1" applyProtection="1">
      <protection locked="0"/>
    </xf>
    <xf numFmtId="0" fontId="13" fillId="0" borderId="11" xfId="0" applyFont="1" applyBorder="1" applyProtection="1">
      <protection locked="0"/>
    </xf>
    <xf numFmtId="0" fontId="13" fillId="0" borderId="12" xfId="0" applyFont="1" applyBorder="1" applyProtection="1"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13" fillId="0" borderId="8" xfId="0" applyFont="1" applyBorder="1" applyProtection="1">
      <protection locked="0"/>
    </xf>
    <xf numFmtId="0" fontId="13" fillId="0" borderId="0" xfId="0" applyFont="1" applyProtection="1">
      <protection locked="0"/>
    </xf>
    <xf numFmtId="0" fontId="13" fillId="0" borderId="9" xfId="0" applyFont="1" applyBorder="1" applyProtection="1"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 textRotation="90"/>
      <protection locked="0"/>
    </xf>
    <xf numFmtId="0" fontId="9" fillId="0" borderId="7" xfId="0" applyFont="1" applyBorder="1" applyAlignment="1" applyProtection="1">
      <alignment horizontal="center" vertical="center" textRotation="90"/>
      <protection locked="0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alignment horizontal="center"/>
      <protection locked="0"/>
    </xf>
    <xf numFmtId="0" fontId="14" fillId="0" borderId="15" xfId="0" applyFont="1" applyBorder="1" applyAlignment="1" applyProtection="1">
      <alignment horizontal="center"/>
      <protection locked="0"/>
    </xf>
    <xf numFmtId="164" fontId="7" fillId="0" borderId="13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3" fillId="0" borderId="11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 textRotation="90"/>
      <protection locked="0"/>
    </xf>
    <xf numFmtId="0" fontId="9" fillId="0" borderId="9" xfId="0" applyFont="1" applyBorder="1" applyAlignment="1" applyProtection="1">
      <alignment horizontal="center" vertical="center" textRotation="90"/>
      <protection locked="0"/>
    </xf>
    <xf numFmtId="0" fontId="14" fillId="0" borderId="18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4" fillId="0" borderId="20" xfId="0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164" fontId="7" fillId="0" borderId="23" xfId="0" applyNumberFormat="1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0" fontId="9" fillId="0" borderId="10" xfId="0" applyFont="1" applyBorder="1" applyAlignment="1" applyProtection="1">
      <alignment horizontal="center" vertical="center" textRotation="90"/>
      <protection locked="0"/>
    </xf>
    <xf numFmtId="0" fontId="9" fillId="0" borderId="12" xfId="0" applyFont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164" fontId="7" fillId="0" borderId="25" xfId="0" applyNumberFormat="1" applyFont="1" applyBorder="1" applyAlignment="1" applyProtection="1">
      <alignment horizontal="center"/>
      <protection locked="0"/>
    </xf>
    <xf numFmtId="164" fontId="7" fillId="0" borderId="26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0" fontId="9" fillId="0" borderId="5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4" fontId="11" fillId="0" borderId="5" xfId="0" applyNumberFormat="1" applyFont="1" applyBorder="1" applyAlignment="1" applyProtection="1">
      <alignment horizontal="center"/>
      <protection locked="0"/>
    </xf>
    <xf numFmtId="14" fontId="11" fillId="0" borderId="6" xfId="0" applyNumberFormat="1" applyFont="1" applyBorder="1" applyAlignment="1" applyProtection="1">
      <alignment horizontal="center"/>
      <protection locked="0"/>
    </xf>
    <xf numFmtId="14" fontId="11" fillId="0" borderId="7" xfId="0" applyNumberFormat="1" applyFont="1" applyBorder="1" applyAlignment="1" applyProtection="1">
      <alignment horizontal="center"/>
      <protection locked="0"/>
    </xf>
    <xf numFmtId="14" fontId="11" fillId="0" borderId="10" xfId="0" applyNumberFormat="1" applyFont="1" applyBorder="1" applyAlignment="1" applyProtection="1">
      <alignment horizontal="center"/>
      <protection locked="0"/>
    </xf>
    <xf numFmtId="14" fontId="11" fillId="0" borderId="11" xfId="0" applyNumberFormat="1" applyFont="1" applyBorder="1" applyAlignment="1" applyProtection="1">
      <alignment horizontal="center"/>
      <protection locked="0"/>
    </xf>
    <xf numFmtId="14" fontId="11" fillId="0" borderId="12" xfId="0" applyNumberFormat="1" applyFont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3" fillId="0" borderId="9" xfId="0" applyFont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/>
    <xf numFmtId="0" fontId="9" fillId="0" borderId="8" xfId="0" applyFont="1" applyBorder="1" applyProtection="1">
      <protection locked="0"/>
    </xf>
    <xf numFmtId="0" fontId="9" fillId="0" borderId="9" xfId="0" applyFont="1" applyBorder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Border="1" applyProtection="1">
      <protection locked="0"/>
    </xf>
    <xf numFmtId="0" fontId="9" fillId="0" borderId="12" xfId="0" applyFont="1" applyBorder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13" fillId="0" borderId="27" xfId="0" applyFont="1" applyBorder="1" applyProtection="1"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28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29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29" xfId="0" applyFont="1" applyBorder="1" applyProtection="1">
      <protection locked="0"/>
    </xf>
    <xf numFmtId="0" fontId="6" fillId="0" borderId="11" xfId="0" applyFont="1" applyBorder="1" applyProtection="1"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0" fontId="9" fillId="0" borderId="11" xfId="0" applyFont="1" applyBorder="1" applyProtection="1">
      <protection locked="0"/>
    </xf>
    <xf numFmtId="0" fontId="13" fillId="0" borderId="2" xfId="0" applyFon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U22" sqref="AU22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 t="s">
        <v>6</v>
      </c>
      <c r="AB6" s="12"/>
      <c r="AC6" s="12"/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2</v>
      </c>
      <c r="P8" s="15"/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2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>
        <v>1983</v>
      </c>
      <c r="AK10" s="13"/>
      <c r="AL10" s="13"/>
      <c r="AM10" s="14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17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18</v>
      </c>
      <c r="B13" s="16"/>
      <c r="C13" s="24"/>
      <c r="D13" s="23" t="s">
        <v>19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20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21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22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1.24</v>
      </c>
      <c r="U16" s="38"/>
      <c r="V16" s="37">
        <v>1.28</v>
      </c>
      <c r="W16" s="38"/>
      <c r="X16" s="37">
        <v>1.34</v>
      </c>
      <c r="Y16" s="38"/>
      <c r="Z16" s="37">
        <v>1.54</v>
      </c>
      <c r="AA16" s="38"/>
      <c r="AB16" s="37">
        <v>1.54</v>
      </c>
      <c r="AC16" s="38"/>
      <c r="AD16" s="37">
        <v>1.54</v>
      </c>
      <c r="AE16" s="38"/>
      <c r="AF16" s="37">
        <v>1.52</v>
      </c>
      <c r="AG16" s="38"/>
      <c r="AH16" s="37">
        <v>1.56</v>
      </c>
      <c r="AI16" s="38"/>
      <c r="AJ16" s="37">
        <v>1.55</v>
      </c>
      <c r="AK16" s="38"/>
      <c r="AL16" s="37">
        <v>1.54</v>
      </c>
      <c r="AM16" s="38"/>
    </row>
    <row r="17" spans="1:61" ht="18.75" customHeight="1" thickBot="1" x14ac:dyDescent="0.3">
      <c r="A17" s="34"/>
      <c r="B17" s="35"/>
      <c r="C17" s="36"/>
      <c r="D17" s="17" t="s">
        <v>23</v>
      </c>
      <c r="E17" s="18"/>
      <c r="F17" s="18"/>
      <c r="G17" s="18"/>
      <c r="H17" s="19"/>
      <c r="I17" s="31" t="s">
        <v>24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9</v>
      </c>
      <c r="U17" s="38"/>
      <c r="V17" s="37">
        <v>10</v>
      </c>
      <c r="W17" s="38"/>
      <c r="X17" s="37">
        <v>11</v>
      </c>
      <c r="Y17" s="38"/>
      <c r="Z17" s="37">
        <v>15</v>
      </c>
      <c r="AA17" s="38"/>
      <c r="AB17" s="37">
        <v>16</v>
      </c>
      <c r="AC17" s="38"/>
      <c r="AD17" s="37">
        <v>16</v>
      </c>
      <c r="AE17" s="38"/>
      <c r="AF17" s="37">
        <v>16</v>
      </c>
      <c r="AG17" s="38"/>
      <c r="AH17" s="37">
        <v>16</v>
      </c>
      <c r="AI17" s="38"/>
      <c r="AJ17" s="37">
        <v>17</v>
      </c>
      <c r="AK17" s="38"/>
      <c r="AL17" s="37">
        <v>16</v>
      </c>
      <c r="AM17" s="38"/>
    </row>
    <row r="18" spans="1:61" ht="18.75" customHeight="1" thickBot="1" x14ac:dyDescent="0.3">
      <c r="A18" s="28"/>
      <c r="B18" s="29"/>
      <c r="C18" s="30"/>
      <c r="D18" s="25" t="s">
        <v>25</v>
      </c>
      <c r="E18" s="26"/>
      <c r="F18" s="26"/>
      <c r="G18" s="26"/>
      <c r="H18" s="27"/>
      <c r="I18" s="31" t="s">
        <v>26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28</v>
      </c>
      <c r="U18" s="38"/>
      <c r="V18" s="37">
        <v>28</v>
      </c>
      <c r="W18" s="38"/>
      <c r="X18" s="37">
        <v>27</v>
      </c>
      <c r="Y18" s="38"/>
      <c r="Z18" s="37">
        <v>27</v>
      </c>
      <c r="AA18" s="38"/>
      <c r="AB18" s="37">
        <v>25</v>
      </c>
      <c r="AC18" s="38"/>
      <c r="AD18" s="37">
        <v>24</v>
      </c>
      <c r="AE18" s="38"/>
      <c r="AF18" s="37">
        <v>22</v>
      </c>
      <c r="AG18" s="38"/>
      <c r="AH18" s="37">
        <v>22</v>
      </c>
      <c r="AI18" s="38"/>
      <c r="AJ18" s="37">
        <v>18</v>
      </c>
      <c r="AK18" s="38"/>
      <c r="AL18" s="37">
        <v>20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27</v>
      </c>
      <c r="E20" s="42"/>
      <c r="F20" s="42"/>
      <c r="G20" s="42"/>
      <c r="H20" s="42"/>
      <c r="I20" s="43"/>
      <c r="J20" s="44" t="s">
        <v>28</v>
      </c>
      <c r="K20" s="45"/>
      <c r="L20" s="46" t="s">
        <v>29</v>
      </c>
      <c r="M20" s="47"/>
      <c r="N20" s="47"/>
      <c r="O20" s="47"/>
      <c r="P20" s="47"/>
      <c r="Q20" s="47"/>
      <c r="R20" s="47"/>
      <c r="S20" s="48"/>
      <c r="T20" s="49">
        <v>25.2</v>
      </c>
      <c r="U20" s="50"/>
      <c r="V20" s="51">
        <v>27.9</v>
      </c>
      <c r="W20" s="50"/>
      <c r="X20" s="51">
        <v>28.3</v>
      </c>
      <c r="Y20" s="50"/>
      <c r="Z20" s="51">
        <v>30.6</v>
      </c>
      <c r="AA20" s="50"/>
      <c r="AB20" s="51">
        <v>28.9</v>
      </c>
      <c r="AC20" s="50"/>
      <c r="AD20" s="51">
        <v>30.9</v>
      </c>
      <c r="AE20" s="50"/>
      <c r="AF20" s="51">
        <v>29.6</v>
      </c>
      <c r="AG20" s="50"/>
      <c r="AH20" s="51">
        <v>31.7</v>
      </c>
      <c r="AI20" s="50"/>
      <c r="AJ20" s="51">
        <v>29.5</v>
      </c>
      <c r="AK20" s="50"/>
      <c r="AL20" s="51">
        <v>29</v>
      </c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30</v>
      </c>
      <c r="M21" s="59"/>
      <c r="N21" s="59"/>
      <c r="O21" s="59"/>
      <c r="P21" s="59"/>
      <c r="Q21" s="59"/>
      <c r="R21" s="59"/>
      <c r="S21" s="60"/>
      <c r="T21" s="61">
        <v>20.8</v>
      </c>
      <c r="U21" s="62"/>
      <c r="V21" s="63">
        <v>23</v>
      </c>
      <c r="W21" s="62"/>
      <c r="X21" s="63">
        <v>23.3</v>
      </c>
      <c r="Y21" s="62"/>
      <c r="Z21" s="63">
        <v>25</v>
      </c>
      <c r="AA21" s="62"/>
      <c r="AB21" s="63">
        <v>23.7</v>
      </c>
      <c r="AC21" s="62"/>
      <c r="AD21" s="63">
        <v>25.2</v>
      </c>
      <c r="AE21" s="62"/>
      <c r="AF21" s="63">
        <v>24.2</v>
      </c>
      <c r="AG21" s="62"/>
      <c r="AH21" s="63">
        <v>26.2</v>
      </c>
      <c r="AI21" s="62"/>
      <c r="AJ21" s="63">
        <v>24.1</v>
      </c>
      <c r="AK21" s="62"/>
      <c r="AL21" s="63">
        <v>23.7</v>
      </c>
      <c r="AM21" s="64"/>
    </row>
    <row r="22" spans="1:61" ht="18" customHeight="1" x14ac:dyDescent="0.25">
      <c r="A22" s="35"/>
      <c r="B22" s="35"/>
      <c r="C22" s="35"/>
      <c r="D22" s="41" t="s">
        <v>31</v>
      </c>
      <c r="E22" s="42"/>
      <c r="F22" s="42"/>
      <c r="G22" s="42"/>
      <c r="H22" s="42"/>
      <c r="I22" s="43"/>
      <c r="J22" s="56"/>
      <c r="K22" s="57"/>
      <c r="L22" s="46" t="s">
        <v>29</v>
      </c>
      <c r="M22" s="47"/>
      <c r="N22" s="47"/>
      <c r="O22" s="47"/>
      <c r="P22" s="47"/>
      <c r="Q22" s="47"/>
      <c r="R22" s="47"/>
      <c r="S22" s="48"/>
      <c r="T22" s="61">
        <v>28.2</v>
      </c>
      <c r="U22" s="62"/>
      <c r="V22" s="63">
        <v>27</v>
      </c>
      <c r="W22" s="62"/>
      <c r="X22" s="63">
        <v>28</v>
      </c>
      <c r="Y22" s="62"/>
      <c r="Z22" s="63">
        <v>26.6</v>
      </c>
      <c r="AA22" s="62"/>
      <c r="AB22" s="63">
        <v>25.7</v>
      </c>
      <c r="AC22" s="62"/>
      <c r="AD22" s="63">
        <v>31.6</v>
      </c>
      <c r="AE22" s="62"/>
      <c r="AF22" s="63">
        <v>27.7</v>
      </c>
      <c r="AG22" s="62"/>
      <c r="AH22" s="63">
        <v>26.1</v>
      </c>
      <c r="AI22" s="62"/>
      <c r="AJ22" s="63">
        <v>31</v>
      </c>
      <c r="AK22" s="62"/>
      <c r="AL22" s="63">
        <v>29.9</v>
      </c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30</v>
      </c>
      <c r="M23" s="59"/>
      <c r="N23" s="59"/>
      <c r="O23" s="59"/>
      <c r="P23" s="59"/>
      <c r="Q23" s="59"/>
      <c r="R23" s="59"/>
      <c r="S23" s="60"/>
      <c r="T23" s="67">
        <v>23.3</v>
      </c>
      <c r="U23" s="68"/>
      <c r="V23" s="69">
        <v>22.3</v>
      </c>
      <c r="W23" s="68"/>
      <c r="X23" s="69">
        <v>23</v>
      </c>
      <c r="Y23" s="68"/>
      <c r="Z23" s="69">
        <v>21.8</v>
      </c>
      <c r="AA23" s="68"/>
      <c r="AB23" s="69">
        <v>21</v>
      </c>
      <c r="AC23" s="68"/>
      <c r="AD23" s="69">
        <v>25.7</v>
      </c>
      <c r="AE23" s="68"/>
      <c r="AF23" s="69">
        <v>22.6</v>
      </c>
      <c r="AG23" s="68"/>
      <c r="AH23" s="69">
        <v>21.5</v>
      </c>
      <c r="AI23" s="68"/>
      <c r="AJ23" s="69">
        <v>25.2</v>
      </c>
      <c r="AK23" s="68"/>
      <c r="AL23" s="69">
        <v>24.5</v>
      </c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21.153846153846146</v>
      </c>
      <c r="U24" s="75"/>
      <c r="V24" s="74">
        <f>(V20-V21)/V21*100</f>
        <v>21.30434782608695</v>
      </c>
      <c r="W24" s="75"/>
      <c r="X24" s="74">
        <f>(X20-X21)/X21*100</f>
        <v>21.459227467811161</v>
      </c>
      <c r="Y24" s="75"/>
      <c r="Z24" s="74">
        <f>(Z20-Z21)/Z21*100</f>
        <v>22.400000000000006</v>
      </c>
      <c r="AA24" s="75"/>
      <c r="AB24" s="74">
        <f>(AB20-AB21)/AB21*100</f>
        <v>21.940928270042193</v>
      </c>
      <c r="AC24" s="75"/>
      <c r="AD24" s="74">
        <f>(AD20-AD21)/AD21*100</f>
        <v>22.619047619047617</v>
      </c>
      <c r="AE24" s="75"/>
      <c r="AF24" s="74">
        <f>(AF20-AF21)/AF21*100</f>
        <v>22.314049586776868</v>
      </c>
      <c r="AG24" s="75"/>
      <c r="AH24" s="74">
        <f>(AH20-AH21)/AH21*100</f>
        <v>20.992366412213741</v>
      </c>
      <c r="AI24" s="75"/>
      <c r="AJ24" s="74">
        <f>(AJ20-AJ21)/AJ21*100</f>
        <v>22.406639004149369</v>
      </c>
      <c r="AK24" s="75"/>
      <c r="AL24" s="74">
        <f>(AL20-AL21)/AL21*100</f>
        <v>22.362869198312239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21.030042918454928</v>
      </c>
      <c r="U25" s="75"/>
      <c r="V25" s="74">
        <f>(V22-V23)/V23*100</f>
        <v>21.076233183856498</v>
      </c>
      <c r="W25" s="75"/>
      <c r="X25" s="74">
        <f>(X22-X23)/X23*100</f>
        <v>21.739130434782609</v>
      </c>
      <c r="Y25" s="75"/>
      <c r="Z25" s="74">
        <f>(Z22-Z23)/Z23*100</f>
        <v>22.018348623853214</v>
      </c>
      <c r="AA25" s="75"/>
      <c r="AB25" s="74">
        <f>(AB22-AB23)/AB23*100</f>
        <v>22.380952380952376</v>
      </c>
      <c r="AC25" s="75"/>
      <c r="AD25" s="74">
        <f>(AD22-AD23)/AD23*100</f>
        <v>22.957198443579777</v>
      </c>
      <c r="AE25" s="75"/>
      <c r="AF25" s="74">
        <f>(AF22-AF23)/AF23*100</f>
        <v>22.566371681415916</v>
      </c>
      <c r="AG25" s="75"/>
      <c r="AH25" s="74">
        <f>(AH22-AH23)/AH23*100</f>
        <v>21.395348837209308</v>
      </c>
      <c r="AI25" s="75"/>
      <c r="AJ25" s="74">
        <f>(AJ22-AJ23)/AJ23*100</f>
        <v>23.015873015873019</v>
      </c>
      <c r="AK25" s="75"/>
      <c r="AL25" s="74">
        <f>(AL22-AL23)/AL23*100</f>
        <v>22.040816326530607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43896</v>
      </c>
      <c r="B27" s="82"/>
      <c r="C27" s="83"/>
      <c r="D27" s="23" t="s">
        <v>34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35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36</v>
      </c>
      <c r="Q28" s="33"/>
      <c r="R28" s="33"/>
      <c r="S28" s="32"/>
      <c r="T28" s="87">
        <f>(T24+T25)/2</f>
        <v>21.091944536150535</v>
      </c>
      <c r="U28" s="88"/>
      <c r="V28" s="87">
        <f>(V24+V25)/2</f>
        <v>21.190290504971724</v>
      </c>
      <c r="W28" s="88"/>
      <c r="X28" s="87">
        <f>(X24+X25)/2</f>
        <v>21.599178951296885</v>
      </c>
      <c r="Y28" s="88"/>
      <c r="Z28" s="87">
        <f>(Z24+Z25)/2</f>
        <v>22.20917431192661</v>
      </c>
      <c r="AA28" s="88"/>
      <c r="AB28" s="87">
        <f>(AB24+AB25)/2</f>
        <v>22.160940325497286</v>
      </c>
      <c r="AC28" s="88"/>
      <c r="AD28" s="87">
        <f>(AD24+AD25)/2</f>
        <v>22.788123031313695</v>
      </c>
      <c r="AE28" s="88"/>
      <c r="AF28" s="87">
        <f>(AF24+AF25)/2</f>
        <v>22.440210634096392</v>
      </c>
      <c r="AG28" s="88"/>
      <c r="AH28" s="87">
        <f>(AH24+AH25)/2</f>
        <v>21.193857624711526</v>
      </c>
      <c r="AI28" s="88"/>
      <c r="AJ28" s="87">
        <f>(AJ24+AJ25)/2</f>
        <v>22.711256010011194</v>
      </c>
      <c r="AK28" s="88"/>
      <c r="AL28" s="87">
        <f>(AL24+AL25)/2</f>
        <v>22.201842762421421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23</v>
      </c>
      <c r="E29" s="18"/>
      <c r="F29" s="18"/>
      <c r="G29" s="18"/>
      <c r="H29" s="19"/>
      <c r="I29" s="31" t="s">
        <v>37</v>
      </c>
      <c r="J29" s="33"/>
      <c r="K29" s="33"/>
      <c r="L29" s="33"/>
      <c r="M29" s="33"/>
      <c r="N29" s="33"/>
      <c r="O29" s="32"/>
      <c r="P29" s="31" t="s">
        <v>38</v>
      </c>
      <c r="Q29" s="33"/>
      <c r="R29" s="33"/>
      <c r="S29" s="32"/>
      <c r="T29" s="91">
        <f>T28*T16</f>
        <v>26.154011224826665</v>
      </c>
      <c r="U29" s="92"/>
      <c r="V29" s="91">
        <f>V28*V16</f>
        <v>27.123571846363806</v>
      </c>
      <c r="W29" s="92"/>
      <c r="X29" s="91">
        <f>X28*X16</f>
        <v>28.942899794737826</v>
      </c>
      <c r="Y29" s="92"/>
      <c r="Z29" s="91">
        <f>Z28*Z16</f>
        <v>34.202128440366977</v>
      </c>
      <c r="AA29" s="92"/>
      <c r="AB29" s="91">
        <f>AB28*AB16</f>
        <v>34.127848101265819</v>
      </c>
      <c r="AC29" s="92"/>
      <c r="AD29" s="91">
        <f>AD28*AD16</f>
        <v>35.093709468223089</v>
      </c>
      <c r="AE29" s="92"/>
      <c r="AF29" s="91">
        <f>AF28*AF16</f>
        <v>34.109120163826518</v>
      </c>
      <c r="AG29" s="92"/>
      <c r="AH29" s="91">
        <f>AH28*AH16</f>
        <v>33.062417894549981</v>
      </c>
      <c r="AI29" s="92"/>
      <c r="AJ29" s="91">
        <f>AJ28*AJ16</f>
        <v>35.202446815517355</v>
      </c>
      <c r="AK29" s="92"/>
      <c r="AL29" s="91">
        <f>AL28*AL16</f>
        <v>34.190837854128986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38</v>
      </c>
      <c r="Q30" s="33"/>
      <c r="R30" s="33"/>
      <c r="S30" s="32"/>
      <c r="T30" s="91">
        <f>T29-T17</f>
        <v>17.154011224826665</v>
      </c>
      <c r="U30" s="92"/>
      <c r="V30" s="91">
        <f>V29-V17</f>
        <v>17.123571846363806</v>
      </c>
      <c r="W30" s="92"/>
      <c r="X30" s="91">
        <f>X29-X17</f>
        <v>17.942899794737826</v>
      </c>
      <c r="Y30" s="92"/>
      <c r="Z30" s="91">
        <f>Z29-Z17</f>
        <v>19.202128440366977</v>
      </c>
      <c r="AA30" s="92"/>
      <c r="AB30" s="91">
        <f>AB29-AB17</f>
        <v>18.127848101265819</v>
      </c>
      <c r="AC30" s="92"/>
      <c r="AD30" s="91">
        <f>AD29-AD17</f>
        <v>19.093709468223089</v>
      </c>
      <c r="AE30" s="92"/>
      <c r="AF30" s="91">
        <f>AF29-AF17</f>
        <v>18.109120163826518</v>
      </c>
      <c r="AG30" s="92"/>
      <c r="AH30" s="91">
        <f>AH29-AH17</f>
        <v>17.062417894549981</v>
      </c>
      <c r="AI30" s="92"/>
      <c r="AJ30" s="91">
        <f>AJ29-AJ17</f>
        <v>18.202446815517355</v>
      </c>
      <c r="AK30" s="92"/>
      <c r="AL30" s="91">
        <f>AL29-AL17</f>
        <v>18.190837854128986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25</v>
      </c>
      <c r="E31" s="16"/>
      <c r="F31" s="16"/>
      <c r="G31" s="16"/>
      <c r="H31" s="24"/>
      <c r="I31" s="23" t="s">
        <v>39</v>
      </c>
      <c r="J31" s="16"/>
      <c r="K31" s="16"/>
      <c r="L31" s="16"/>
      <c r="M31" s="16"/>
      <c r="N31" s="16"/>
      <c r="O31" s="24"/>
      <c r="P31" s="17" t="s">
        <v>40</v>
      </c>
      <c r="Q31" s="18"/>
      <c r="R31" s="18"/>
      <c r="S31" s="19"/>
      <c r="T31" s="96">
        <f>T30</f>
        <v>17.154011224826665</v>
      </c>
      <c r="U31" s="97"/>
      <c r="V31" s="96">
        <f>T31+V30</f>
        <v>34.27758307119047</v>
      </c>
      <c r="W31" s="97"/>
      <c r="X31" s="96">
        <f>V31+X30</f>
        <v>52.220482865928297</v>
      </c>
      <c r="Y31" s="97"/>
      <c r="Z31" s="96">
        <f>X31+Z30</f>
        <v>71.422611306295266</v>
      </c>
      <c r="AA31" s="97"/>
      <c r="AB31" s="96">
        <f>Z31+AB30</f>
        <v>89.550459407561078</v>
      </c>
      <c r="AC31" s="97"/>
      <c r="AD31" s="96">
        <f>AB31+AD30</f>
        <v>108.64416887578417</v>
      </c>
      <c r="AE31" s="97"/>
      <c r="AF31" s="96">
        <f>AD31+AF30</f>
        <v>126.75328903961069</v>
      </c>
      <c r="AG31" s="97"/>
      <c r="AH31" s="96">
        <f>AF31+AH30</f>
        <v>143.81570693416069</v>
      </c>
      <c r="AI31" s="97"/>
      <c r="AJ31" s="96">
        <f>AH31+AJ30</f>
        <v>162.01815374967805</v>
      </c>
      <c r="AK31" s="97"/>
      <c r="AL31" s="96">
        <f>AJ31+AL30</f>
        <v>180.20899160380702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41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42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27</v>
      </c>
      <c r="E36" s="42"/>
      <c r="F36" s="42"/>
      <c r="G36" s="42"/>
      <c r="H36" s="42"/>
      <c r="I36" s="43"/>
      <c r="J36" s="44" t="s">
        <v>28</v>
      </c>
      <c r="K36" s="45"/>
      <c r="L36" s="46" t="s">
        <v>43</v>
      </c>
      <c r="M36" s="47"/>
      <c r="N36" s="47"/>
      <c r="O36" s="47"/>
      <c r="P36" s="47"/>
      <c r="Q36" s="47"/>
      <c r="R36" s="47"/>
      <c r="S36" s="48"/>
      <c r="T36" s="49"/>
      <c r="U36" s="50"/>
      <c r="V36" s="51"/>
      <c r="W36" s="50"/>
      <c r="X36" s="51"/>
      <c r="Y36" s="50"/>
      <c r="Z36" s="51"/>
      <c r="AA36" s="50"/>
      <c r="AB36" s="51"/>
      <c r="AC36" s="50"/>
      <c r="AD36" s="51"/>
      <c r="AE36" s="50"/>
      <c r="AF36" s="51"/>
      <c r="AG36" s="50"/>
      <c r="AH36" s="51"/>
      <c r="AI36" s="50"/>
      <c r="AJ36" s="51"/>
      <c r="AK36" s="50"/>
      <c r="AL36" s="51"/>
      <c r="AM36" s="52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30</v>
      </c>
      <c r="M37" s="59"/>
      <c r="N37" s="59"/>
      <c r="O37" s="59"/>
      <c r="P37" s="59"/>
      <c r="Q37" s="59"/>
      <c r="R37" s="59"/>
      <c r="S37" s="60"/>
      <c r="T37" s="61"/>
      <c r="U37" s="62"/>
      <c r="V37" s="63"/>
      <c r="W37" s="62"/>
      <c r="X37" s="63"/>
      <c r="Y37" s="62"/>
      <c r="Z37" s="63"/>
      <c r="AA37" s="62"/>
      <c r="AB37" s="63"/>
      <c r="AC37" s="62"/>
      <c r="AD37" s="63"/>
      <c r="AE37" s="62"/>
      <c r="AF37" s="63"/>
      <c r="AG37" s="62"/>
      <c r="AH37" s="63"/>
      <c r="AI37" s="62"/>
      <c r="AJ37" s="63"/>
      <c r="AK37" s="62"/>
      <c r="AL37" s="63"/>
      <c r="AM37" s="64"/>
    </row>
    <row r="38" spans="1:39" ht="18" customHeight="1" x14ac:dyDescent="0.25">
      <c r="A38" s="35"/>
      <c r="B38" s="103"/>
      <c r="C38" s="103"/>
      <c r="D38" s="41" t="s">
        <v>31</v>
      </c>
      <c r="E38" s="42"/>
      <c r="F38" s="42"/>
      <c r="G38" s="42"/>
      <c r="H38" s="42"/>
      <c r="I38" s="43"/>
      <c r="J38" s="56"/>
      <c r="K38" s="57"/>
      <c r="L38" s="46" t="s">
        <v>29</v>
      </c>
      <c r="M38" s="47"/>
      <c r="N38" s="47"/>
      <c r="O38" s="47"/>
      <c r="P38" s="47"/>
      <c r="Q38" s="47"/>
      <c r="R38" s="47"/>
      <c r="S38" s="48"/>
      <c r="T38" s="61"/>
      <c r="U38" s="62"/>
      <c r="V38" s="63"/>
      <c r="W38" s="62"/>
      <c r="X38" s="63"/>
      <c r="Y38" s="62"/>
      <c r="Z38" s="63"/>
      <c r="AA38" s="62"/>
      <c r="AB38" s="63"/>
      <c r="AC38" s="62"/>
      <c r="AD38" s="63"/>
      <c r="AE38" s="62"/>
      <c r="AF38" s="63"/>
      <c r="AG38" s="62"/>
      <c r="AH38" s="63"/>
      <c r="AI38" s="62"/>
      <c r="AJ38" s="63"/>
      <c r="AK38" s="62"/>
      <c r="AL38" s="63"/>
      <c r="AM38" s="64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30</v>
      </c>
      <c r="M39" s="59"/>
      <c r="N39" s="59"/>
      <c r="O39" s="59"/>
      <c r="P39" s="59"/>
      <c r="Q39" s="59"/>
      <c r="R39" s="59"/>
      <c r="S39" s="60"/>
      <c r="T39" s="67"/>
      <c r="U39" s="68"/>
      <c r="V39" s="69"/>
      <c r="W39" s="68"/>
      <c r="X39" s="69"/>
      <c r="Y39" s="68"/>
      <c r="Z39" s="69"/>
      <c r="AA39" s="68"/>
      <c r="AB39" s="69"/>
      <c r="AC39" s="68"/>
      <c r="AD39" s="69"/>
      <c r="AE39" s="68"/>
      <c r="AF39" s="69"/>
      <c r="AG39" s="68"/>
      <c r="AH39" s="69"/>
      <c r="AI39" s="68"/>
      <c r="AJ39" s="69"/>
      <c r="AK39" s="68"/>
      <c r="AL39" s="69"/>
      <c r="AM39" s="70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04" t="e">
        <f>(T36-T37)/T37*100</f>
        <v>#DIV/0!</v>
      </c>
      <c r="U40" s="105"/>
      <c r="V40" s="104" t="e">
        <f>(V36-V37)/V37*100</f>
        <v>#DIV/0!</v>
      </c>
      <c r="W40" s="105"/>
      <c r="X40" s="104" t="e">
        <f>(X36-X37)/X37*100</f>
        <v>#DIV/0!</v>
      </c>
      <c r="Y40" s="105"/>
      <c r="Z40" s="104" t="e">
        <f>(Z36-Z37)/Z37*100</f>
        <v>#DIV/0!</v>
      </c>
      <c r="AA40" s="105"/>
      <c r="AB40" s="104" t="e">
        <f>(AB36-AB37)/AB37*100</f>
        <v>#DIV/0!</v>
      </c>
      <c r="AC40" s="105"/>
      <c r="AD40" s="104" t="e">
        <f>(AD36-AD37)/AD37*100</f>
        <v>#DIV/0!</v>
      </c>
      <c r="AE40" s="105"/>
      <c r="AF40" s="104" t="e">
        <f>(AF36-AF37)/AF37*100</f>
        <v>#DIV/0!</v>
      </c>
      <c r="AG40" s="105"/>
      <c r="AH40" s="104" t="e">
        <f>(AH36-AH37)/AH37*100</f>
        <v>#DIV/0!</v>
      </c>
      <c r="AI40" s="105"/>
      <c r="AJ40" s="104" t="e">
        <f>(AJ36-AJ37)/AJ37*100</f>
        <v>#DIV/0!</v>
      </c>
      <c r="AK40" s="105"/>
      <c r="AL40" s="104" t="e">
        <f>(AL36-AL37)/AL37*100</f>
        <v>#DIV/0!</v>
      </c>
      <c r="AM40" s="105"/>
    </row>
    <row r="41" spans="1:39" ht="18.75" customHeight="1" thickBot="1" x14ac:dyDescent="0.3">
      <c r="A41" s="23"/>
      <c r="B41" s="16"/>
      <c r="C41" s="24"/>
      <c r="D41" s="23" t="s">
        <v>32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04" t="e">
        <f>(T38-T39)/T39*100</f>
        <v>#DIV/0!</v>
      </c>
      <c r="U41" s="105"/>
      <c r="V41" s="104" t="e">
        <f>(V38-V39)/V39*100</f>
        <v>#DIV/0!</v>
      </c>
      <c r="W41" s="105"/>
      <c r="X41" s="104" t="e">
        <f>(X38-X39)/X39*100</f>
        <v>#DIV/0!</v>
      </c>
      <c r="Y41" s="105"/>
      <c r="Z41" s="104" t="e">
        <f>(Z38-Z39)/Z39*100</f>
        <v>#DIV/0!</v>
      </c>
      <c r="AA41" s="105"/>
      <c r="AB41" s="104" t="e">
        <f>(AB38-AB39)/AB39*100</f>
        <v>#DIV/0!</v>
      </c>
      <c r="AC41" s="105"/>
      <c r="AD41" s="104" t="e">
        <f>(AD38-AD39)/AD39*100</f>
        <v>#DIV/0!</v>
      </c>
      <c r="AE41" s="105"/>
      <c r="AF41" s="104" t="e">
        <f>(AF38-AF39)/AF39*100</f>
        <v>#DIV/0!</v>
      </c>
      <c r="AG41" s="105"/>
      <c r="AH41" s="104" t="e">
        <f>(AH38-AH39)/AH39*100</f>
        <v>#DIV/0!</v>
      </c>
      <c r="AI41" s="105"/>
      <c r="AJ41" s="104" t="e">
        <f>(AJ38-AJ39)/AJ39*100</f>
        <v>#DIV/0!</v>
      </c>
      <c r="AK41" s="105"/>
      <c r="AL41" s="104" t="e">
        <f>(AL38-AL39)/AL39*100</f>
        <v>#DIV/0!</v>
      </c>
      <c r="AM41" s="105"/>
    </row>
    <row r="42" spans="1:39" ht="18.75" customHeight="1" thickBot="1" x14ac:dyDescent="0.3">
      <c r="A42" s="106"/>
      <c r="B42" s="26"/>
      <c r="C42" s="27"/>
      <c r="D42" s="23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/>
      <c r="B43" s="82"/>
      <c r="C43" s="83"/>
      <c r="D43" s="23" t="s">
        <v>34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35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36</v>
      </c>
      <c r="Q44" s="33"/>
      <c r="R44" s="33"/>
      <c r="S44" s="32"/>
      <c r="T44" s="107" t="e">
        <f>(T40+T41)/2</f>
        <v>#DIV/0!</v>
      </c>
      <c r="U44" s="108"/>
      <c r="V44" s="107" t="e">
        <f>(V40+V41)/2</f>
        <v>#DIV/0!</v>
      </c>
      <c r="W44" s="108"/>
      <c r="X44" s="107" t="e">
        <f>(X40+X41)/2</f>
        <v>#DIV/0!</v>
      </c>
      <c r="Y44" s="108"/>
      <c r="Z44" s="107" t="e">
        <f>(Z40+Z41)/2</f>
        <v>#DIV/0!</v>
      </c>
      <c r="AA44" s="108"/>
      <c r="AB44" s="107" t="e">
        <f>(AB40+AB41)/2</f>
        <v>#DIV/0!</v>
      </c>
      <c r="AC44" s="108"/>
      <c r="AD44" s="107" t="e">
        <f>(AD40+AD41)/2</f>
        <v>#DIV/0!</v>
      </c>
      <c r="AE44" s="108"/>
      <c r="AF44" s="107" t="e">
        <f>(AF40+AF41)/2</f>
        <v>#DIV/0!</v>
      </c>
      <c r="AG44" s="108"/>
      <c r="AH44" s="107" t="e">
        <f>(AH40+AH41)/2</f>
        <v>#DIV/0!</v>
      </c>
      <c r="AI44" s="108"/>
      <c r="AJ44" s="107" t="e">
        <f>(AJ40+AJ41)/2</f>
        <v>#DIV/0!</v>
      </c>
      <c r="AK44" s="108"/>
      <c r="AL44" s="107" t="e">
        <f>(AL40+AL41)/2</f>
        <v>#DIV/0!</v>
      </c>
      <c r="AM44" s="108"/>
    </row>
    <row r="45" spans="1:39" ht="18.75" customHeight="1" thickBot="1" x14ac:dyDescent="0.3">
      <c r="A45" s="34"/>
      <c r="B45" s="35"/>
      <c r="C45" s="90"/>
      <c r="D45" s="17" t="s">
        <v>23</v>
      </c>
      <c r="E45" s="18"/>
      <c r="F45" s="18"/>
      <c r="G45" s="18"/>
      <c r="H45" s="19"/>
      <c r="I45" s="31" t="s">
        <v>37</v>
      </c>
      <c r="J45" s="33"/>
      <c r="K45" s="33"/>
      <c r="L45" s="33"/>
      <c r="M45" s="33"/>
      <c r="N45" s="33"/>
      <c r="O45" s="32"/>
      <c r="P45" s="31" t="s">
        <v>38</v>
      </c>
      <c r="Q45" s="33"/>
      <c r="R45" s="33"/>
      <c r="S45" s="32"/>
      <c r="T45" s="109" t="e">
        <f>T44*T16</f>
        <v>#DIV/0!</v>
      </c>
      <c r="U45" s="110"/>
      <c r="V45" s="109" t="e">
        <f>V44*V16</f>
        <v>#DIV/0!</v>
      </c>
      <c r="W45" s="110"/>
      <c r="X45" s="109" t="e">
        <f>X44*X16</f>
        <v>#DIV/0!</v>
      </c>
      <c r="Y45" s="110"/>
      <c r="Z45" s="109" t="e">
        <f>Z44*Z16</f>
        <v>#DIV/0!</v>
      </c>
      <c r="AA45" s="110"/>
      <c r="AB45" s="109" t="e">
        <f>AB44*AB16</f>
        <v>#DIV/0!</v>
      </c>
      <c r="AC45" s="110"/>
      <c r="AD45" s="109" t="e">
        <f>AD44*AD16</f>
        <v>#DIV/0!</v>
      </c>
      <c r="AE45" s="110"/>
      <c r="AF45" s="109" t="e">
        <f>AF44*AF16</f>
        <v>#DIV/0!</v>
      </c>
      <c r="AG45" s="110"/>
      <c r="AH45" s="109" t="e">
        <f>AH44*AH16</f>
        <v>#DIV/0!</v>
      </c>
      <c r="AI45" s="110"/>
      <c r="AJ45" s="109" t="e">
        <f>AJ44*AJ16</f>
        <v>#DIV/0!</v>
      </c>
      <c r="AK45" s="110"/>
      <c r="AL45" s="109" t="e">
        <f>AL44*AL16</f>
        <v>#DIV/0!</v>
      </c>
      <c r="AM45" s="110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38</v>
      </c>
      <c r="Q46" s="33"/>
      <c r="R46" s="33"/>
      <c r="S46" s="32"/>
      <c r="T46" s="109" t="e">
        <f>T45-T17</f>
        <v>#DIV/0!</v>
      </c>
      <c r="U46" s="110"/>
      <c r="V46" s="109" t="e">
        <f>V45-V17</f>
        <v>#DIV/0!</v>
      </c>
      <c r="W46" s="110"/>
      <c r="X46" s="109" t="e">
        <f>X45-X17</f>
        <v>#DIV/0!</v>
      </c>
      <c r="Y46" s="110"/>
      <c r="Z46" s="109" t="e">
        <f>Z45-Z17</f>
        <v>#DIV/0!</v>
      </c>
      <c r="AA46" s="110"/>
      <c r="AB46" s="109" t="e">
        <f>AB45-AB17</f>
        <v>#DIV/0!</v>
      </c>
      <c r="AC46" s="110"/>
      <c r="AD46" s="109" t="e">
        <f>AD45-AD17</f>
        <v>#DIV/0!</v>
      </c>
      <c r="AE46" s="110"/>
      <c r="AF46" s="109" t="e">
        <f>AF45-AF17</f>
        <v>#DIV/0!</v>
      </c>
      <c r="AG46" s="110"/>
      <c r="AH46" s="109" t="e">
        <f>AH45-AH17</f>
        <v>#DIV/0!</v>
      </c>
      <c r="AI46" s="110"/>
      <c r="AJ46" s="109" t="e">
        <f>AJ45-AJ17</f>
        <v>#DIV/0!</v>
      </c>
      <c r="AK46" s="110"/>
      <c r="AL46" s="109" t="e">
        <f>AL45-AL17</f>
        <v>#DIV/0!</v>
      </c>
      <c r="AM46" s="110"/>
    </row>
    <row r="47" spans="1:39" ht="18.75" customHeight="1" x14ac:dyDescent="0.25">
      <c r="A47" s="34"/>
      <c r="B47" s="39"/>
      <c r="C47" s="90"/>
      <c r="D47" s="23" t="s">
        <v>25</v>
      </c>
      <c r="E47" s="16"/>
      <c r="F47" s="16"/>
      <c r="G47" s="16"/>
      <c r="H47" s="24"/>
      <c r="I47" s="23" t="s">
        <v>39</v>
      </c>
      <c r="J47" s="16"/>
      <c r="K47" s="16"/>
      <c r="L47" s="16"/>
      <c r="M47" s="16"/>
      <c r="N47" s="16"/>
      <c r="O47" s="24"/>
      <c r="P47" s="17" t="s">
        <v>40</v>
      </c>
      <c r="Q47" s="18"/>
      <c r="R47" s="18"/>
      <c r="S47" s="19"/>
      <c r="T47" s="111" t="e">
        <f>T46</f>
        <v>#DIV/0!</v>
      </c>
      <c r="U47" s="112"/>
      <c r="V47" s="111" t="e">
        <f>T47+V46</f>
        <v>#DIV/0!</v>
      </c>
      <c r="W47" s="112"/>
      <c r="X47" s="111" t="e">
        <f>V47+X46</f>
        <v>#DIV/0!</v>
      </c>
      <c r="Y47" s="112"/>
      <c r="Z47" s="111" t="e">
        <f>X47+Z46</f>
        <v>#DIV/0!</v>
      </c>
      <c r="AA47" s="112"/>
      <c r="AB47" s="111" t="e">
        <f>Z47+AB46</f>
        <v>#DIV/0!</v>
      </c>
      <c r="AC47" s="112"/>
      <c r="AD47" s="111" t="e">
        <f>AB47+AD46</f>
        <v>#DIV/0!</v>
      </c>
      <c r="AE47" s="112"/>
      <c r="AF47" s="111" t="e">
        <f>AD47+AF46</f>
        <v>#DIV/0!</v>
      </c>
      <c r="AG47" s="112"/>
      <c r="AH47" s="111" t="e">
        <f>AF47+AH46</f>
        <v>#DIV/0!</v>
      </c>
      <c r="AI47" s="112"/>
      <c r="AJ47" s="111" t="e">
        <f>AH47+AJ46</f>
        <v>#DIV/0!</v>
      </c>
      <c r="AK47" s="112"/>
      <c r="AL47" s="111" t="e">
        <f>AJ47+AL46</f>
        <v>#DIV/0!</v>
      </c>
      <c r="AM47" s="112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41</v>
      </c>
      <c r="Q48" s="26"/>
      <c r="R48" s="26"/>
      <c r="S48" s="27"/>
      <c r="T48" s="113"/>
      <c r="U48" s="114"/>
      <c r="V48" s="113"/>
      <c r="W48" s="114"/>
      <c r="X48" s="113"/>
      <c r="Y48" s="114"/>
      <c r="Z48" s="113"/>
      <c r="AA48" s="114"/>
      <c r="AB48" s="113"/>
      <c r="AC48" s="114"/>
      <c r="AD48" s="113"/>
      <c r="AE48" s="114"/>
      <c r="AF48" s="113"/>
      <c r="AG48" s="114"/>
      <c r="AH48" s="113"/>
      <c r="AI48" s="114"/>
      <c r="AJ48" s="113"/>
      <c r="AK48" s="114"/>
      <c r="AL48" s="113"/>
      <c r="AM48" s="114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44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27</v>
      </c>
      <c r="E52" s="42"/>
      <c r="F52" s="42"/>
      <c r="G52" s="42"/>
      <c r="H52" s="42"/>
      <c r="I52" s="43"/>
      <c r="J52" s="44" t="s">
        <v>28</v>
      </c>
      <c r="K52" s="45"/>
      <c r="L52" s="46" t="s">
        <v>29</v>
      </c>
      <c r="M52" s="47"/>
      <c r="N52" s="47"/>
      <c r="O52" s="47"/>
      <c r="P52" s="47"/>
      <c r="Q52" s="47"/>
      <c r="R52" s="47"/>
      <c r="S52" s="48"/>
      <c r="T52" s="49"/>
      <c r="U52" s="50"/>
      <c r="V52" s="51"/>
      <c r="W52" s="50"/>
      <c r="X52" s="51"/>
      <c r="Y52" s="50"/>
      <c r="Z52" s="51"/>
      <c r="AA52" s="50"/>
      <c r="AB52" s="51"/>
      <c r="AC52" s="50"/>
      <c r="AD52" s="51"/>
      <c r="AE52" s="50"/>
      <c r="AF52" s="51"/>
      <c r="AG52" s="50"/>
      <c r="AH52" s="51"/>
      <c r="AI52" s="50"/>
      <c r="AJ52" s="51"/>
      <c r="AK52" s="50"/>
      <c r="AL52" s="51"/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30</v>
      </c>
      <c r="M53" s="59"/>
      <c r="N53" s="59"/>
      <c r="O53" s="59"/>
      <c r="P53" s="59"/>
      <c r="Q53" s="59"/>
      <c r="R53" s="59"/>
      <c r="S53" s="60"/>
      <c r="T53" s="61"/>
      <c r="U53" s="62"/>
      <c r="V53" s="63"/>
      <c r="W53" s="62"/>
      <c r="X53" s="63"/>
      <c r="Y53" s="62"/>
      <c r="Z53" s="63"/>
      <c r="AA53" s="62"/>
      <c r="AB53" s="63"/>
      <c r="AC53" s="62"/>
      <c r="AD53" s="63"/>
      <c r="AE53" s="62"/>
      <c r="AF53" s="63"/>
      <c r="AG53" s="62"/>
      <c r="AH53" s="63"/>
      <c r="AI53" s="62"/>
      <c r="AJ53" s="63"/>
      <c r="AK53" s="62"/>
      <c r="AL53" s="63"/>
      <c r="AM53" s="64"/>
    </row>
    <row r="54" spans="1:39" ht="18" customHeight="1" x14ac:dyDescent="0.25">
      <c r="A54" s="35"/>
      <c r="B54" s="103"/>
      <c r="C54" s="103"/>
      <c r="D54" s="41" t="s">
        <v>31</v>
      </c>
      <c r="E54" s="42"/>
      <c r="F54" s="42"/>
      <c r="G54" s="42"/>
      <c r="H54" s="42"/>
      <c r="I54" s="43"/>
      <c r="J54" s="56"/>
      <c r="K54" s="57"/>
      <c r="L54" s="46" t="s">
        <v>29</v>
      </c>
      <c r="M54" s="47"/>
      <c r="N54" s="47"/>
      <c r="O54" s="47"/>
      <c r="P54" s="47"/>
      <c r="Q54" s="47"/>
      <c r="R54" s="47"/>
      <c r="S54" s="48"/>
      <c r="T54" s="61"/>
      <c r="U54" s="62"/>
      <c r="V54" s="63"/>
      <c r="W54" s="62"/>
      <c r="X54" s="63"/>
      <c r="Y54" s="62"/>
      <c r="Z54" s="63"/>
      <c r="AA54" s="62"/>
      <c r="AB54" s="63"/>
      <c r="AC54" s="62"/>
      <c r="AD54" s="63"/>
      <c r="AE54" s="62"/>
      <c r="AF54" s="63"/>
      <c r="AG54" s="62"/>
      <c r="AH54" s="63"/>
      <c r="AI54" s="62"/>
      <c r="AJ54" s="63"/>
      <c r="AK54" s="62"/>
      <c r="AL54" s="63"/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30</v>
      </c>
      <c r="M55" s="59"/>
      <c r="N55" s="59"/>
      <c r="O55" s="59"/>
      <c r="P55" s="59"/>
      <c r="Q55" s="59"/>
      <c r="R55" s="59"/>
      <c r="S55" s="60"/>
      <c r="T55" s="67"/>
      <c r="U55" s="68"/>
      <c r="V55" s="69"/>
      <c r="W55" s="68"/>
      <c r="X55" s="69"/>
      <c r="Y55" s="68"/>
      <c r="Z55" s="69"/>
      <c r="AA55" s="68"/>
      <c r="AB55" s="69"/>
      <c r="AC55" s="68"/>
      <c r="AD55" s="69"/>
      <c r="AE55" s="68"/>
      <c r="AF55" s="69"/>
      <c r="AG55" s="68"/>
      <c r="AH55" s="69"/>
      <c r="AI55" s="68"/>
      <c r="AJ55" s="69"/>
      <c r="AK55" s="68"/>
      <c r="AL55" s="69"/>
      <c r="AM55" s="70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04" t="e">
        <f>(T52-T53)/T53*100</f>
        <v>#DIV/0!</v>
      </c>
      <c r="U56" s="105"/>
      <c r="V56" s="104" t="e">
        <f>(V52-V53)/V53*100</f>
        <v>#DIV/0!</v>
      </c>
      <c r="W56" s="105"/>
      <c r="X56" s="104" t="e">
        <f>(X52-X53)/X53*100</f>
        <v>#DIV/0!</v>
      </c>
      <c r="Y56" s="105"/>
      <c r="Z56" s="104" t="e">
        <f>(Z52-Z53)/Z53*100</f>
        <v>#DIV/0!</v>
      </c>
      <c r="AA56" s="105"/>
      <c r="AB56" s="104" t="e">
        <f>(AB52-AB53)/AB53*100</f>
        <v>#DIV/0!</v>
      </c>
      <c r="AC56" s="105"/>
      <c r="AD56" s="104" t="e">
        <f>(AD52-AD53)/AD53*100</f>
        <v>#DIV/0!</v>
      </c>
      <c r="AE56" s="105"/>
      <c r="AF56" s="104" t="e">
        <f>(AF52-AF53)/AF53*100</f>
        <v>#DIV/0!</v>
      </c>
      <c r="AG56" s="105"/>
      <c r="AH56" s="104" t="e">
        <f>(AH52-AH53)/AH53*100</f>
        <v>#DIV/0!</v>
      </c>
      <c r="AI56" s="105"/>
      <c r="AJ56" s="104" t="e">
        <f>(AJ52-AJ53)/AJ53*100</f>
        <v>#DIV/0!</v>
      </c>
      <c r="AK56" s="105"/>
      <c r="AL56" s="104" t="e">
        <f>(AL52-AL53)/AL53*100</f>
        <v>#DIV/0!</v>
      </c>
      <c r="AM56" s="105"/>
    </row>
    <row r="57" spans="1:39" ht="18.75" customHeight="1" thickBot="1" x14ac:dyDescent="0.3">
      <c r="A57" s="23"/>
      <c r="B57" s="16"/>
      <c r="C57" s="24"/>
      <c r="D57" s="23" t="s">
        <v>32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04" t="e">
        <f>(T54-T55)/T55*100</f>
        <v>#DIV/0!</v>
      </c>
      <c r="U57" s="105"/>
      <c r="V57" s="104" t="e">
        <f>(V54-V55)/V55*100</f>
        <v>#DIV/0!</v>
      </c>
      <c r="W57" s="105"/>
      <c r="X57" s="104" t="e">
        <f>(X54-X55)/X55*100</f>
        <v>#DIV/0!</v>
      </c>
      <c r="Y57" s="105"/>
      <c r="Z57" s="104" t="e">
        <f>(Z54-Z55)/Z55*100</f>
        <v>#DIV/0!</v>
      </c>
      <c r="AA57" s="105"/>
      <c r="AB57" s="104" t="e">
        <f>(AB54-AB55)/AB55*100</f>
        <v>#DIV/0!</v>
      </c>
      <c r="AC57" s="105"/>
      <c r="AD57" s="104" t="e">
        <f>(AD54-AD55)/AD55*100</f>
        <v>#DIV/0!</v>
      </c>
      <c r="AE57" s="105"/>
      <c r="AF57" s="104" t="e">
        <f>(AF54-AF55)/AF55*100</f>
        <v>#DIV/0!</v>
      </c>
      <c r="AG57" s="105"/>
      <c r="AH57" s="104" t="e">
        <f>(AH54-AH55)/AH55*100</f>
        <v>#DIV/0!</v>
      </c>
      <c r="AI57" s="105"/>
      <c r="AJ57" s="104" t="e">
        <f>(AJ54-AJ55)/AJ55*100</f>
        <v>#DIV/0!</v>
      </c>
      <c r="AK57" s="105"/>
      <c r="AL57" s="104" t="e">
        <f>(AL54-AL55)/AL55*100</f>
        <v>#DIV/0!</v>
      </c>
      <c r="AM57" s="105"/>
    </row>
    <row r="58" spans="1:39" ht="18.75" customHeight="1" thickBot="1" x14ac:dyDescent="0.3">
      <c r="A58" s="106"/>
      <c r="B58" s="26"/>
      <c r="C58" s="27"/>
      <c r="D58" s="23" t="s">
        <v>33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/>
      <c r="B59" s="82"/>
      <c r="C59" s="83"/>
      <c r="D59" s="23" t="s">
        <v>34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35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36</v>
      </c>
      <c r="Q60" s="33"/>
      <c r="R60" s="33"/>
      <c r="S60" s="32"/>
      <c r="T60" s="107" t="e">
        <f>(T56+T57)/2</f>
        <v>#DIV/0!</v>
      </c>
      <c r="U60" s="108"/>
      <c r="V60" s="107" t="e">
        <f>(V56+V57)/2</f>
        <v>#DIV/0!</v>
      </c>
      <c r="W60" s="108"/>
      <c r="X60" s="107" t="e">
        <f>(X56+X57)/2</f>
        <v>#DIV/0!</v>
      </c>
      <c r="Y60" s="108"/>
      <c r="Z60" s="107" t="e">
        <f>(Z56+Z57)/2</f>
        <v>#DIV/0!</v>
      </c>
      <c r="AA60" s="108"/>
      <c r="AB60" s="107" t="e">
        <f>(AB56+AB57)/2</f>
        <v>#DIV/0!</v>
      </c>
      <c r="AC60" s="108"/>
      <c r="AD60" s="107" t="e">
        <f>(AD56+AD57)/2</f>
        <v>#DIV/0!</v>
      </c>
      <c r="AE60" s="108"/>
      <c r="AF60" s="107" t="e">
        <f>(AF56+AF57)/2</f>
        <v>#DIV/0!</v>
      </c>
      <c r="AG60" s="108"/>
      <c r="AH60" s="107" t="e">
        <f>(AH56+AH57)/2</f>
        <v>#DIV/0!</v>
      </c>
      <c r="AI60" s="108"/>
      <c r="AJ60" s="107" t="e">
        <f>(AJ56+AJ57)/2</f>
        <v>#DIV/0!</v>
      </c>
      <c r="AK60" s="108"/>
      <c r="AL60" s="107" t="e">
        <f>(AL56+AL57)/2</f>
        <v>#DIV/0!</v>
      </c>
      <c r="AM60" s="108"/>
    </row>
    <row r="61" spans="1:39" ht="18.75" customHeight="1" thickBot="1" x14ac:dyDescent="0.3">
      <c r="A61" s="34"/>
      <c r="B61" s="35"/>
      <c r="C61" s="90"/>
      <c r="D61" s="17" t="s">
        <v>23</v>
      </c>
      <c r="E61" s="18"/>
      <c r="F61" s="18"/>
      <c r="G61" s="18"/>
      <c r="H61" s="19"/>
      <c r="I61" s="31" t="s">
        <v>37</v>
      </c>
      <c r="J61" s="33"/>
      <c r="K61" s="33"/>
      <c r="L61" s="33"/>
      <c r="M61" s="33"/>
      <c r="N61" s="33"/>
      <c r="O61" s="32"/>
      <c r="P61" s="31" t="s">
        <v>38</v>
      </c>
      <c r="Q61" s="33"/>
      <c r="R61" s="33"/>
      <c r="S61" s="32"/>
      <c r="T61" s="109" t="e">
        <f>T60*T16</f>
        <v>#DIV/0!</v>
      </c>
      <c r="U61" s="110"/>
      <c r="V61" s="109" t="e">
        <f>V60*V16</f>
        <v>#DIV/0!</v>
      </c>
      <c r="W61" s="110"/>
      <c r="X61" s="109" t="e">
        <f>X60*X16</f>
        <v>#DIV/0!</v>
      </c>
      <c r="Y61" s="110"/>
      <c r="Z61" s="109" t="e">
        <f>Z60*Z16</f>
        <v>#DIV/0!</v>
      </c>
      <c r="AA61" s="110"/>
      <c r="AB61" s="109" t="e">
        <f>AB60*AB16</f>
        <v>#DIV/0!</v>
      </c>
      <c r="AC61" s="110"/>
      <c r="AD61" s="109" t="e">
        <f>AD60*AD16</f>
        <v>#DIV/0!</v>
      </c>
      <c r="AE61" s="110"/>
      <c r="AF61" s="109" t="e">
        <f>AF60*AF16</f>
        <v>#DIV/0!</v>
      </c>
      <c r="AG61" s="110"/>
      <c r="AH61" s="109" t="e">
        <f>AH60*AH16</f>
        <v>#DIV/0!</v>
      </c>
      <c r="AI61" s="110"/>
      <c r="AJ61" s="109" t="e">
        <f>AJ60*AJ16</f>
        <v>#DIV/0!</v>
      </c>
      <c r="AK61" s="110"/>
      <c r="AL61" s="109" t="e">
        <f>AL60*AL16</f>
        <v>#DIV/0!</v>
      </c>
      <c r="AM61" s="110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38</v>
      </c>
      <c r="Q62" s="33"/>
      <c r="R62" s="33"/>
      <c r="S62" s="32"/>
      <c r="T62" s="109" t="e">
        <f>T61-T17</f>
        <v>#DIV/0!</v>
      </c>
      <c r="U62" s="110"/>
      <c r="V62" s="109" t="e">
        <f>V61-V17</f>
        <v>#DIV/0!</v>
      </c>
      <c r="W62" s="110"/>
      <c r="X62" s="109" t="e">
        <f>X61-X17</f>
        <v>#DIV/0!</v>
      </c>
      <c r="Y62" s="110"/>
      <c r="Z62" s="109" t="e">
        <f>Z61-Z17</f>
        <v>#DIV/0!</v>
      </c>
      <c r="AA62" s="110"/>
      <c r="AB62" s="109" t="e">
        <f>AB61-AB17</f>
        <v>#DIV/0!</v>
      </c>
      <c r="AC62" s="110"/>
      <c r="AD62" s="109" t="e">
        <f>AD61-AD17</f>
        <v>#DIV/0!</v>
      </c>
      <c r="AE62" s="110"/>
      <c r="AF62" s="109" t="e">
        <f>AF61-AF17</f>
        <v>#DIV/0!</v>
      </c>
      <c r="AG62" s="110"/>
      <c r="AH62" s="109" t="e">
        <f>AH61-AH17</f>
        <v>#DIV/0!</v>
      </c>
      <c r="AI62" s="110"/>
      <c r="AJ62" s="109" t="e">
        <f>AJ61-AJ17</f>
        <v>#DIV/0!</v>
      </c>
      <c r="AK62" s="110"/>
      <c r="AL62" s="109" t="e">
        <f>AL61-AL17</f>
        <v>#DIV/0!</v>
      </c>
      <c r="AM62" s="110"/>
    </row>
    <row r="63" spans="1:39" ht="18.75" customHeight="1" x14ac:dyDescent="0.25">
      <c r="A63" s="34"/>
      <c r="B63" s="39"/>
      <c r="C63" s="90"/>
      <c r="D63" s="23" t="s">
        <v>25</v>
      </c>
      <c r="E63" s="16"/>
      <c r="F63" s="16"/>
      <c r="G63" s="16"/>
      <c r="H63" s="24"/>
      <c r="I63" s="23" t="s">
        <v>39</v>
      </c>
      <c r="J63" s="16"/>
      <c r="K63" s="16"/>
      <c r="L63" s="16"/>
      <c r="M63" s="16"/>
      <c r="N63" s="16"/>
      <c r="O63" s="24"/>
      <c r="P63" s="17" t="s">
        <v>40</v>
      </c>
      <c r="Q63" s="18"/>
      <c r="R63" s="18"/>
      <c r="S63" s="19"/>
      <c r="T63" s="111" t="e">
        <f>T62</f>
        <v>#DIV/0!</v>
      </c>
      <c r="U63" s="112"/>
      <c r="V63" s="111" t="e">
        <f>T63+V62</f>
        <v>#DIV/0!</v>
      </c>
      <c r="W63" s="112"/>
      <c r="X63" s="111" t="e">
        <f>V63+X62</f>
        <v>#DIV/0!</v>
      </c>
      <c r="Y63" s="112"/>
      <c r="Z63" s="111" t="e">
        <f>X63+Z62</f>
        <v>#DIV/0!</v>
      </c>
      <c r="AA63" s="112"/>
      <c r="AB63" s="111" t="e">
        <f>Z63+AB62</f>
        <v>#DIV/0!</v>
      </c>
      <c r="AC63" s="112"/>
      <c r="AD63" s="111" t="e">
        <f>AB63+AD62</f>
        <v>#DIV/0!</v>
      </c>
      <c r="AE63" s="112"/>
      <c r="AF63" s="111" t="e">
        <f>AD63+AF62</f>
        <v>#DIV/0!</v>
      </c>
      <c r="AG63" s="112"/>
      <c r="AH63" s="111" t="e">
        <f>AF63+AH62</f>
        <v>#DIV/0!</v>
      </c>
      <c r="AI63" s="112"/>
      <c r="AJ63" s="111" t="e">
        <f>AH63+AJ62</f>
        <v>#DIV/0!</v>
      </c>
      <c r="AK63" s="112"/>
      <c r="AL63" s="111" t="e">
        <f>AJ63+AL62</f>
        <v>#DIV/0!</v>
      </c>
      <c r="AM63" s="112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41</v>
      </c>
      <c r="Q64" s="26"/>
      <c r="R64" s="26"/>
      <c r="S64" s="27"/>
      <c r="T64" s="113"/>
      <c r="U64" s="114"/>
      <c r="V64" s="113"/>
      <c r="W64" s="114"/>
      <c r="X64" s="113"/>
      <c r="Y64" s="114"/>
      <c r="Z64" s="113"/>
      <c r="AA64" s="114"/>
      <c r="AB64" s="113"/>
      <c r="AC64" s="114"/>
      <c r="AD64" s="113"/>
      <c r="AE64" s="114"/>
      <c r="AF64" s="113"/>
      <c r="AG64" s="114"/>
      <c r="AH64" s="113"/>
      <c r="AI64" s="114"/>
      <c r="AJ64" s="113"/>
      <c r="AK64" s="114"/>
      <c r="AL64" s="113"/>
      <c r="AM64" s="114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45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35"/>
      <c r="AK67" s="35"/>
      <c r="AL67" s="35"/>
      <c r="AM67" s="35"/>
    </row>
    <row r="68" spans="1:39" x14ac:dyDescent="0.2">
      <c r="A68" s="116" t="s">
        <v>17</v>
      </c>
      <c r="B68" s="117"/>
      <c r="C68" s="118">
        <v>29</v>
      </c>
      <c r="D68" s="118">
        <v>30</v>
      </c>
      <c r="E68" s="118">
        <v>31</v>
      </c>
      <c r="F68" s="118">
        <v>1</v>
      </c>
      <c r="G68" s="118">
        <v>2</v>
      </c>
      <c r="H68" s="118">
        <v>3</v>
      </c>
      <c r="I68" s="118">
        <v>4</v>
      </c>
      <c r="J68" s="118">
        <v>5</v>
      </c>
      <c r="K68" s="118">
        <v>6</v>
      </c>
      <c r="L68" s="118">
        <v>7</v>
      </c>
      <c r="M68" s="118">
        <v>8</v>
      </c>
      <c r="N68" s="119" t="s">
        <v>46</v>
      </c>
      <c r="O68" s="120"/>
      <c r="P68" s="118">
        <v>9</v>
      </c>
      <c r="Q68" s="118">
        <v>10</v>
      </c>
      <c r="R68" s="118">
        <v>11</v>
      </c>
      <c r="S68" s="118">
        <v>12</v>
      </c>
      <c r="T68" s="118">
        <v>13</v>
      </c>
      <c r="U68" s="118">
        <v>14</v>
      </c>
      <c r="V68" s="118">
        <v>15</v>
      </c>
      <c r="W68" s="118">
        <v>16</v>
      </c>
      <c r="X68" s="118">
        <v>17</v>
      </c>
      <c r="Y68" s="118">
        <v>18</v>
      </c>
      <c r="Z68" s="119" t="s">
        <v>46</v>
      </c>
      <c r="AA68" s="120"/>
      <c r="AB68" s="118">
        <v>19</v>
      </c>
      <c r="AC68" s="118">
        <v>20</v>
      </c>
      <c r="AD68" s="118">
        <v>21</v>
      </c>
      <c r="AE68" s="118">
        <v>22</v>
      </c>
      <c r="AF68" s="118">
        <v>23</v>
      </c>
      <c r="AG68" s="118">
        <v>24</v>
      </c>
      <c r="AH68" s="118">
        <v>25</v>
      </c>
      <c r="AI68" s="121"/>
      <c r="AJ68" s="122"/>
      <c r="AK68" s="123"/>
      <c r="AL68" s="119" t="s">
        <v>46</v>
      </c>
      <c r="AM68" s="120"/>
    </row>
    <row r="69" spans="1:39" ht="13.5" thickBot="1" x14ac:dyDescent="0.25">
      <c r="A69" s="124"/>
      <c r="B69" s="125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7"/>
      <c r="O69" s="128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7"/>
      <c r="AA69" s="128"/>
      <c r="AB69" s="126"/>
      <c r="AC69" s="126"/>
      <c r="AD69" s="126"/>
      <c r="AE69" s="126"/>
      <c r="AF69" s="126"/>
      <c r="AG69" s="126"/>
      <c r="AH69" s="126"/>
      <c r="AI69" s="129">
        <v>26</v>
      </c>
      <c r="AJ69" s="130">
        <v>27</v>
      </c>
      <c r="AK69" s="129">
        <v>28</v>
      </c>
      <c r="AL69" s="127"/>
      <c r="AM69" s="128"/>
    </row>
    <row r="70" spans="1:39" x14ac:dyDescent="0.2">
      <c r="A70" s="119" t="s">
        <v>47</v>
      </c>
      <c r="B70" s="120"/>
      <c r="C70" s="131" t="s">
        <v>48</v>
      </c>
      <c r="D70" s="131"/>
      <c r="E70" s="131"/>
      <c r="F70" s="131" t="s">
        <v>49</v>
      </c>
      <c r="G70" s="131" t="s">
        <v>50</v>
      </c>
      <c r="H70" s="131" t="s">
        <v>51</v>
      </c>
      <c r="I70" s="131" t="s">
        <v>52</v>
      </c>
      <c r="J70" s="131" t="s">
        <v>53</v>
      </c>
      <c r="K70" s="131" t="s">
        <v>54</v>
      </c>
      <c r="L70" s="131" t="s">
        <v>55</v>
      </c>
      <c r="M70" s="131" t="s">
        <v>56</v>
      </c>
      <c r="N70" s="132" t="s">
        <v>57</v>
      </c>
      <c r="O70" s="133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5"/>
      <c r="AA70" s="136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5"/>
      <c r="AM70" s="136"/>
    </row>
    <row r="71" spans="1:39" ht="13.5" thickBot="1" x14ac:dyDescent="0.25">
      <c r="A71" s="127" t="s">
        <v>58</v>
      </c>
      <c r="B71" s="128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8"/>
      <c r="O71" s="139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1"/>
      <c r="AA71" s="142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1"/>
      <c r="AM71" s="142"/>
    </row>
    <row r="72" spans="1:39" x14ac:dyDescent="0.2">
      <c r="A72" s="119" t="s">
        <v>59</v>
      </c>
      <c r="B72" s="120"/>
      <c r="C72" s="131" t="s">
        <v>60</v>
      </c>
      <c r="D72" s="131"/>
      <c r="E72" s="131"/>
      <c r="F72" s="131"/>
      <c r="G72" s="131" t="s">
        <v>60</v>
      </c>
      <c r="H72" s="131"/>
      <c r="I72" s="131"/>
      <c r="J72" s="131" t="s">
        <v>61</v>
      </c>
      <c r="K72" s="131" t="s">
        <v>62</v>
      </c>
      <c r="L72" s="131"/>
      <c r="M72" s="131" t="s">
        <v>63</v>
      </c>
      <c r="N72" s="132" t="s">
        <v>64</v>
      </c>
      <c r="O72" s="133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2"/>
      <c r="AA72" s="133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5"/>
      <c r="AM72" s="136"/>
    </row>
    <row r="73" spans="1:39" ht="13.5" thickBot="1" x14ac:dyDescent="0.25">
      <c r="A73" s="127" t="s">
        <v>65</v>
      </c>
      <c r="B73" s="128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8"/>
      <c r="O73" s="139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8"/>
      <c r="AA73" s="139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1"/>
      <c r="AM73" s="142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66</v>
      </c>
      <c r="D77" s="35"/>
      <c r="E77" s="29" t="s">
        <v>67</v>
      </c>
      <c r="F77" s="29"/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68</v>
      </c>
      <c r="U77" s="14"/>
      <c r="V77" s="14"/>
      <c r="W77" s="14"/>
      <c r="X77" s="14"/>
      <c r="Y77" s="14"/>
      <c r="Z77" s="14"/>
      <c r="AA77" s="143"/>
      <c r="AB77" s="143" t="s">
        <v>69</v>
      </c>
      <c r="AC77" s="143"/>
      <c r="AD77" s="143"/>
      <c r="AE77" s="143"/>
      <c r="AF77" s="143"/>
      <c r="AG77" s="143"/>
      <c r="AH77" s="143"/>
      <c r="AI77" s="143"/>
      <c r="AJ77" s="143"/>
      <c r="AK77" s="143"/>
      <c r="AL77" s="14"/>
      <c r="AM77" s="35"/>
    </row>
    <row r="78" spans="1:39" ht="15.75" thickBot="1" x14ac:dyDescent="0.3">
      <c r="A78" s="35"/>
      <c r="B78" s="35"/>
      <c r="C78" s="14" t="s">
        <v>70</v>
      </c>
      <c r="D78" s="14"/>
      <c r="E78" s="144"/>
      <c r="F78" s="144"/>
      <c r="G78" s="144"/>
      <c r="H78" s="144"/>
      <c r="I78" s="144"/>
      <c r="J78" s="144"/>
      <c r="K78" s="14" t="s">
        <v>71</v>
      </c>
      <c r="L78" s="14"/>
      <c r="M78" s="14"/>
      <c r="N78" s="35"/>
      <c r="O78" s="35"/>
      <c r="P78" s="35"/>
      <c r="Q78" s="35"/>
      <c r="R78" s="35"/>
      <c r="S78" s="35"/>
      <c r="T78" s="14" t="s">
        <v>70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71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72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березень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2022-01-17T09:21:57Z</dcterms:modified>
</cp:coreProperties>
</file>