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квіт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<sst xmlns="http://schemas.openxmlformats.org/spreadsheetml/2006/main" count="121" uniqueCount="71">
  <si>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</si>
  <si>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</si>
  <si>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</si>
  <si>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</si>
  <si>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</si>
  <si>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</si>
  <si>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</si>
  <si>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</si>
  <si>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</si>
  <si>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</si>
  <si>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</si>
  <si>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</si>
  <si>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</si>
  <si>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</si>
  <si>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</si>
  <si>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</si>
  <si>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</si>
  <si>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</si>
  <si>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</si>
  <si>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</si>
  <si>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</si>
  <si>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</si>
  <si>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</si>
  <si>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</si>
  <si>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</si>
  <si>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</si>
  <si>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</si>
  <si>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</si>
  <si>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</si>
  <si>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</si>
  <si>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</si>
  <si>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 xml:space="preserve">  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</si>
  <si>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</si>
  <si>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</si>
  <si>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</si>
  <si>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</si>
  <si>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</si>
  <si>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</si>
  <si>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</si>
  <si>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</si>
  <si>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</si>
  <si>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</si>
  <si>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</si>
  <si>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</si>
  <si>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</si>
  <si>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</si>
  <si>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</si>
  <si>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8,8</t>
  </si>
  <si>
    <t>7,5</t>
  </si>
  <si>
    <t>6,9</t>
  </si>
  <si>
    <t>7,8</t>
  </si>
  <si>
    <t>12,3</t>
  </si>
  <si>
    <t>14,0</t>
  </si>
  <si>
    <t>13,6</t>
  </si>
  <si>
    <t>9,2</t>
  </si>
  <si>
    <t>10,3</t>
  </si>
  <si>
    <t>12,7</t>
  </si>
  <si>
    <t>10,0</t>
  </si>
  <si>
    <t>повітря,  °С</t>
  </si>
  <si>
    <t>Сума</t>
  </si>
  <si>
    <t>5,0</t>
  </si>
  <si>
    <t>3,2</t>
  </si>
  <si>
    <t>8,2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</si>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</sst>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P18" sqref="AP1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 t="s">
        <v>31</v>
      </c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 t="e">
        <f>(T40+T41)/2</f>
        <v>#DIV/0!</v>
      </c>
      <c r="U44" s="115"/>
      <c r="V44" s="114" t="e">
        <f>(V40+V41)/2</f>
        <v>#DIV/0!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 t="e">
        <f>T44*T16</f>
        <v>#DIV/0!</v>
      </c>
      <c r="U45" s="117"/>
      <c r="V45" s="116" t="e">
        <f>V44*V16</f>
        <v>#DIV/0!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 t="e">
        <f>T45-T17</f>
        <v>#DIV/0!</v>
      </c>
      <c r="U46" s="117"/>
      <c r="V46" s="116" t="e">
        <f>V45-V17</f>
        <v>#DIV/0!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 t="e">
        <f>T46</f>
        <v>#DIV/0!</v>
      </c>
      <c r="U47" s="119"/>
      <c r="V47" s="118" t="e">
        <f>T47+V46</f>
        <v>#DIV/0!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>
        <v>34.799999999999997</v>
      </c>
      <c r="U52" s="57"/>
      <c r="V52" s="58">
        <v>36.5</v>
      </c>
      <c r="W52" s="57"/>
      <c r="X52" s="58">
        <v>34.9</v>
      </c>
      <c r="Y52" s="57"/>
      <c r="Z52" s="58">
        <v>37.4</v>
      </c>
      <c r="AA52" s="57"/>
      <c r="AB52" s="58">
        <v>32.799999999999997</v>
      </c>
      <c r="AC52" s="57"/>
      <c r="AD52" s="58">
        <v>34.700000000000003</v>
      </c>
      <c r="AE52" s="57"/>
      <c r="AF52" s="58">
        <v>36</v>
      </c>
      <c r="AG52" s="57"/>
      <c r="AH52" s="58">
        <v>33.1</v>
      </c>
      <c r="AI52" s="57"/>
      <c r="AJ52" s="58">
        <v>35.700000000000003</v>
      </c>
      <c r="AK52" s="57"/>
      <c r="AL52" s="58">
        <v>35.1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>
        <v>30</v>
      </c>
      <c r="U53" s="69"/>
      <c r="V53" s="70">
        <v>31.6</v>
      </c>
      <c r="W53" s="69"/>
      <c r="X53" s="70">
        <v>29.9</v>
      </c>
      <c r="Y53" s="69"/>
      <c r="Z53" s="70">
        <v>31.7</v>
      </c>
      <c r="AA53" s="69"/>
      <c r="AB53" s="70">
        <v>27.4</v>
      </c>
      <c r="AC53" s="69"/>
      <c r="AD53" s="70">
        <v>28.8</v>
      </c>
      <c r="AE53" s="69"/>
      <c r="AF53" s="70">
        <v>30</v>
      </c>
      <c r="AG53" s="69"/>
      <c r="AH53" s="70">
        <v>27.4</v>
      </c>
      <c r="AI53" s="69"/>
      <c r="AJ53" s="70">
        <v>30.2</v>
      </c>
      <c r="AK53" s="69"/>
      <c r="AL53" s="70">
        <v>29.3</v>
      </c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>
        <v>36.200000000000003</v>
      </c>
      <c r="U54" s="69"/>
      <c r="V54" s="70">
        <v>37.1</v>
      </c>
      <c r="W54" s="69"/>
      <c r="X54" s="70">
        <v>34.4</v>
      </c>
      <c r="Y54" s="69"/>
      <c r="Z54" s="70">
        <v>35.700000000000003</v>
      </c>
      <c r="AA54" s="69"/>
      <c r="AB54" s="70">
        <v>33.299999999999997</v>
      </c>
      <c r="AC54" s="69"/>
      <c r="AD54" s="70">
        <v>35.5</v>
      </c>
      <c r="AE54" s="69"/>
      <c r="AF54" s="70">
        <v>35.1</v>
      </c>
      <c r="AG54" s="69"/>
      <c r="AH54" s="70">
        <v>34.4</v>
      </c>
      <c r="AI54" s="69"/>
      <c r="AJ54" s="70">
        <v>36.299999999999997</v>
      </c>
      <c r="AK54" s="69"/>
      <c r="AL54" s="70">
        <v>35.1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>
        <v>31.2</v>
      </c>
      <c r="U55" s="69"/>
      <c r="V55" s="70">
        <v>32.4</v>
      </c>
      <c r="W55" s="69"/>
      <c r="X55" s="70">
        <v>29.5</v>
      </c>
      <c r="Y55" s="69"/>
      <c r="Z55" s="70">
        <v>30.1</v>
      </c>
      <c r="AA55" s="69"/>
      <c r="AB55" s="70">
        <v>28</v>
      </c>
      <c r="AC55" s="69"/>
      <c r="AD55" s="70">
        <v>29.7</v>
      </c>
      <c r="AE55" s="69"/>
      <c r="AF55" s="70">
        <v>29</v>
      </c>
      <c r="AG55" s="69"/>
      <c r="AH55" s="70">
        <v>28.5</v>
      </c>
      <c r="AI55" s="69"/>
      <c r="AJ55" s="70">
        <v>30.5</v>
      </c>
      <c r="AK55" s="69"/>
      <c r="AL55" s="70">
        <v>29.4</v>
      </c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15.999999999999989</v>
      </c>
      <c r="U56" s="113"/>
      <c r="V56" s="112">
        <f>(V52-V53)/V53*100</f>
        <v>15.506329113924044</v>
      </c>
      <c r="W56" s="113"/>
      <c r="X56" s="112">
        <f>(X52-X53)/X53*100</f>
        <v>16.722408026755854</v>
      </c>
      <c r="Y56" s="113"/>
      <c r="Z56" s="112">
        <f>(Z52-Z53)/Z53*100</f>
        <v>17.981072555205046</v>
      </c>
      <c r="AA56" s="113"/>
      <c r="AB56" s="112">
        <f>(AB52-AB53)/AB53*100</f>
        <v>19.708029197080286</v>
      </c>
      <c r="AC56" s="113"/>
      <c r="AD56" s="112">
        <f>(AD52-AD53)/AD53*100</f>
        <v>20.486111111111118</v>
      </c>
      <c r="AE56" s="113"/>
      <c r="AF56" s="112">
        <f>(AF52-AF53)/AF53*100</f>
        <v>20</v>
      </c>
      <c r="AG56" s="113"/>
      <c r="AH56" s="112">
        <f>(AH52-AH53)/AH53*100</f>
        <v>20.802919708029208</v>
      </c>
      <c r="AI56" s="113"/>
      <c r="AJ56" s="112">
        <f>(AJ52-AJ53)/AJ53*100</f>
        <v>18.211920529801336</v>
      </c>
      <c r="AK56" s="113"/>
      <c r="AL56" s="112">
        <f>(AL52-AL53)/AL53*100</f>
        <v>19.795221843003414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16.02564102564104</v>
      </c>
      <c r="U57" s="113"/>
      <c r="V57" s="112">
        <f>(V54-V55)/V55*100</f>
        <v>14.506172839506181</v>
      </c>
      <c r="W57" s="113"/>
      <c r="X57" s="112">
        <f>(X54-X55)/X55*100</f>
        <v>16.610169491525419</v>
      </c>
      <c r="Y57" s="113"/>
      <c r="Z57" s="112">
        <f>(Z54-Z55)/Z55*100</f>
        <v>18.604651162790699</v>
      </c>
      <c r="AA57" s="113"/>
      <c r="AB57" s="112">
        <f>(AB54-AB55)/AB55*100</f>
        <v>18.92857142857142</v>
      </c>
      <c r="AC57" s="113"/>
      <c r="AD57" s="112">
        <f>(AD54-AD55)/AD55*100</f>
        <v>19.528619528619533</v>
      </c>
      <c r="AE57" s="113"/>
      <c r="AF57" s="112">
        <f>(AF54-AF55)/AF55*100</f>
        <v>21.034482758620694</v>
      </c>
      <c r="AG57" s="113"/>
      <c r="AH57" s="112">
        <f>(AH54-AH55)/AH55*100</f>
        <v>20.701754385964907</v>
      </c>
      <c r="AI57" s="113"/>
      <c r="AJ57" s="112">
        <f>(AJ54-AJ55)/AJ55*100</f>
        <v>19.016393442622942</v>
      </c>
      <c r="AK57" s="113"/>
      <c r="AL57" s="112">
        <f>(AL54-AL55)/AL55*100</f>
        <v>19.387755102040828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43949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>
        <f>(T56+T57)/2</f>
        <v>16.012820512820515</v>
      </c>
      <c r="U60" s="115"/>
      <c r="V60" s="114">
        <f>(V56+V57)/2</f>
        <v>15.006250976715112</v>
      </c>
      <c r="W60" s="115"/>
      <c r="X60" s="114">
        <f>(X56+X57)/2</f>
        <v>16.666288759140635</v>
      </c>
      <c r="Y60" s="115"/>
      <c r="Z60" s="114">
        <f>(Z56+Z57)/2</f>
        <v>18.292861858997874</v>
      </c>
      <c r="AA60" s="115"/>
      <c r="AB60" s="114">
        <f>(AB56+AB57)/2</f>
        <v>19.318300312825855</v>
      </c>
      <c r="AC60" s="115"/>
      <c r="AD60" s="114">
        <f>(AD56+AD57)/2</f>
        <v>20.007365319865325</v>
      </c>
      <c r="AE60" s="115"/>
      <c r="AF60" s="114">
        <f>(AF56+AF57)/2</f>
        <v>20.517241379310349</v>
      </c>
      <c r="AG60" s="115"/>
      <c r="AH60" s="114">
        <f>(AH56+AH57)/2</f>
        <v>20.752337046997056</v>
      </c>
      <c r="AI60" s="115"/>
      <c r="AJ60" s="114">
        <f>(AJ56+AJ57)/2</f>
        <v>18.614156986212137</v>
      </c>
      <c r="AK60" s="115"/>
      <c r="AL60" s="114">
        <f>(AL56+AL57)/2</f>
        <v>19.591488472522123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>
        <f>T60*T16</f>
        <v>20.656538461538464</v>
      </c>
      <c r="U61" s="117"/>
      <c r="V61" s="116">
        <f>V60*V16</f>
        <v>20.408501328332555</v>
      </c>
      <c r="W61" s="117"/>
      <c r="X61" s="116">
        <f>X60*X16</f>
        <v>22.999478487614073</v>
      </c>
      <c r="Y61" s="117"/>
      <c r="Z61" s="116">
        <f>Z60*Z16</f>
        <v>25.06122074682709</v>
      </c>
      <c r="AA61" s="117"/>
      <c r="AB61" s="116">
        <f>AB60*AB16</f>
        <v>24.147875391032319</v>
      </c>
      <c r="AC61" s="117"/>
      <c r="AD61" s="116">
        <f>AD60*AD16</f>
        <v>25.409353956228962</v>
      </c>
      <c r="AE61" s="117"/>
      <c r="AF61" s="116">
        <f>AF60*AF16</f>
        <v>25.236206896551728</v>
      </c>
      <c r="AG61" s="117"/>
      <c r="AH61" s="116">
        <f>AH60*AH16</f>
        <v>26.147944679216291</v>
      </c>
      <c r="AI61" s="117"/>
      <c r="AJ61" s="116">
        <f>AJ60*AJ16</f>
        <v>24.570687221800021</v>
      </c>
      <c r="AK61" s="117"/>
      <c r="AL61" s="116">
        <f>AL60*AL16</f>
        <v>25.077105244828317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>
        <f>T61-T17</f>
        <v>12.656538461538464</v>
      </c>
      <c r="U62" s="117"/>
      <c r="V62" s="116">
        <f>V61-V17</f>
        <v>12.408501328332555</v>
      </c>
      <c r="W62" s="117"/>
      <c r="X62" s="116">
        <f>X61-X17</f>
        <v>13.999478487614073</v>
      </c>
      <c r="Y62" s="117"/>
      <c r="Z62" s="116">
        <f>Z61-Z17</f>
        <v>15.06122074682709</v>
      </c>
      <c r="AA62" s="117"/>
      <c r="AB62" s="116">
        <f>AB61-AB17</f>
        <v>14.147875391032319</v>
      </c>
      <c r="AC62" s="117"/>
      <c r="AD62" s="116">
        <f>AD61-AD17</f>
        <v>16.409353956228962</v>
      </c>
      <c r="AE62" s="117"/>
      <c r="AF62" s="116">
        <f>AF61-AF17</f>
        <v>16.236206896551728</v>
      </c>
      <c r="AG62" s="117"/>
      <c r="AH62" s="116">
        <f>AH61-AH17</f>
        <v>17.147944679216291</v>
      </c>
      <c r="AI62" s="117"/>
      <c r="AJ62" s="116">
        <f>AJ61-AJ17</f>
        <v>15.570687221800021</v>
      </c>
      <c r="AK62" s="117"/>
      <c r="AL62" s="116">
        <f>AL61-AL17</f>
        <v>16.077105244828317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>
        <f>T62</f>
        <v>12.656538461538464</v>
      </c>
      <c r="U63" s="119"/>
      <c r="V63" s="118">
        <f>T63+V62</f>
        <v>25.065039789871019</v>
      </c>
      <c r="W63" s="119"/>
      <c r="X63" s="118">
        <f>V63+X62</f>
        <v>39.064518277485092</v>
      </c>
      <c r="Y63" s="119"/>
      <c r="Z63" s="118">
        <f>X63+Z62</f>
        <v>54.125739024312182</v>
      </c>
      <c r="AA63" s="119"/>
      <c r="AB63" s="118">
        <f>Z63+AB62</f>
        <v>68.273614415344497</v>
      </c>
      <c r="AC63" s="119"/>
      <c r="AD63" s="118">
        <f>AB63+AD62</f>
        <v>84.682968371573452</v>
      </c>
      <c r="AE63" s="119"/>
      <c r="AF63" s="118">
        <f>AD63+AF62</f>
        <v>100.91917526812517</v>
      </c>
      <c r="AG63" s="119"/>
      <c r="AH63" s="118">
        <f>AF63+AH62</f>
        <v>118.06711994734147</v>
      </c>
      <c r="AI63" s="119"/>
      <c r="AJ63" s="118">
        <f>AH63+AJ62</f>
        <v>133.6378071691415</v>
      </c>
      <c r="AK63" s="119"/>
      <c r="AL63" s="118">
        <f>AJ63+AL62</f>
        <v>149.71491241396981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44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45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45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45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46</v>
      </c>
      <c r="B70" s="12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0"/>
      <c r="O70" s="141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3"/>
      <c r="AA70" s="144"/>
      <c r="AB70" s="142" t="s">
        <v>47</v>
      </c>
      <c r="AC70" s="142" t="s">
        <v>48</v>
      </c>
      <c r="AD70" s="142" t="s">
        <v>49</v>
      </c>
      <c r="AE70" s="142" t="s">
        <v>50</v>
      </c>
      <c r="AF70" s="142" t="s">
        <v>51</v>
      </c>
      <c r="AG70" s="142" t="s">
        <v>52</v>
      </c>
      <c r="AH70" s="142" t="s">
        <v>53</v>
      </c>
      <c r="AI70" s="142" t="s">
        <v>54</v>
      </c>
      <c r="AJ70" s="142" t="s">
        <v>55</v>
      </c>
      <c r="AK70" s="142" t="s">
        <v>56</v>
      </c>
      <c r="AL70" s="143" t="s">
        <v>57</v>
      </c>
      <c r="AM70" s="144"/>
    </row>
    <row r="71" spans="1:39" ht="13.5" thickBot="1" x14ac:dyDescent="0.25">
      <c r="A71" s="135" t="s">
        <v>58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59</v>
      </c>
      <c r="B72" s="128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40"/>
      <c r="O72" s="141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40"/>
      <c r="AA72" s="141"/>
      <c r="AB72" s="142"/>
      <c r="AC72" s="142"/>
      <c r="AD72" s="142"/>
      <c r="AE72" s="142"/>
      <c r="AF72" s="142"/>
      <c r="AG72" s="142"/>
      <c r="AH72" s="142" t="s">
        <v>60</v>
      </c>
      <c r="AI72" s="142" t="s">
        <v>61</v>
      </c>
      <c r="AJ72" s="142"/>
      <c r="AK72" s="142"/>
      <c r="AL72" s="143" t="s">
        <v>62</v>
      </c>
      <c r="AM72" s="144"/>
    </row>
    <row r="73" spans="1:39" ht="13.5" thickBot="1" x14ac:dyDescent="0.25">
      <c r="A73" s="135" t="s">
        <v>63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64</v>
      </c>
      <c r="D77" s="151"/>
      <c r="E77" s="152"/>
      <c r="F77" s="152" t="s">
        <v>65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16" t="s">
        <v>66</v>
      </c>
      <c r="U77" s="16"/>
      <c r="V77" s="16"/>
      <c r="W77" s="16"/>
      <c r="X77" s="16"/>
      <c r="Y77" s="16"/>
      <c r="Z77" s="16"/>
      <c r="AA77" s="154"/>
      <c r="AB77" s="154"/>
      <c r="AC77" s="154"/>
      <c r="AD77" s="154" t="s">
        <v>67</v>
      </c>
      <c r="AE77" s="154"/>
      <c r="AF77" s="154"/>
      <c r="AG77" s="154"/>
      <c r="AH77" s="154"/>
      <c r="AI77" s="154"/>
      <c r="AJ77" s="154"/>
      <c r="AK77" s="154"/>
      <c r="AL77" s="16"/>
      <c r="AM77" s="109"/>
    </row>
    <row r="78" spans="1:39" ht="15.75" thickBot="1" x14ac:dyDescent="0.3">
      <c r="A78" s="109"/>
      <c r="B78" s="109"/>
      <c r="C78" s="18" t="s">
        <v>68</v>
      </c>
      <c r="D78" s="18"/>
      <c r="E78" s="155"/>
      <c r="F78" s="155"/>
      <c r="G78" s="155"/>
      <c r="H78" s="155"/>
      <c r="I78" s="155"/>
      <c r="J78" s="155"/>
      <c r="K78" s="156" t="s">
        <v>69</v>
      </c>
      <c r="L78" s="156"/>
      <c r="M78" s="156"/>
      <c r="N78" s="109"/>
      <c r="O78" s="109"/>
      <c r="P78" s="109"/>
      <c r="Q78" s="109"/>
      <c r="R78" s="109"/>
      <c r="S78" s="109"/>
      <c r="T78" s="18" t="s">
        <v>68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6" t="s">
        <v>69</v>
      </c>
      <c r="AG78" s="15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квітень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2022-01-19T06:54:23Z</dcterms:modified>
</cp:coreProperties>
</file>