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тра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<sst xmlns="http://schemas.openxmlformats.org/spreadsheetml/2006/main" count="161" uniqueCount="98">
  <si>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</si>
  <si>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</si>
  <si>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</si>
  <si>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</si>
  <si>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</si>
  <si>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</si>
  <si>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</si>
  <si>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</si>
  <si>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</si>
  <si>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</si>
  <si>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</si>
  <si>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</si>
  <si>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</si>
  <si>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</si>
  <si>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</si>
  <si>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</si>
  <si>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</si>
  <si>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</si>
  <si>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</si>
  <si>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</si>
  <si>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</si>
  <si>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</si>
  <si>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</si>
  <si>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</si>
  <si>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</si>
  <si>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</si>
  <si>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</si>
  <si>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</si>
  <si>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</si>
  <si>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</si>
  <si>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</si>
  <si>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</si>
  <si>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</si>
  <si>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</si>
  <si>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</si>
  <si>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</si>
  <si>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</si>
  <si>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</si>
  <si>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</si>
  <si>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</si>
  <si>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</si>
  <si>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__Запаси вологи не визначались через перезволоження грунту____________________________________________________________________________________________________________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</si>
  <si>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</si>
  <si>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</si>
  <si>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__Запаси вологи не визначались через перезволоження грунту________________________________________________________________________________________________________________</t>
    </r>
  </si>
  <si>
    <t>за період</t>
  </si>
  <si>
    <t>Сер.т-ра</t>
  </si>
  <si>
    <t>15,1</t>
  </si>
  <si>
    <t>15,5</t>
  </si>
  <si>
    <t>15,9</t>
  </si>
  <si>
    <t>13,7</t>
  </si>
  <si>
    <t>10,9</t>
  </si>
  <si>
    <t>13,0</t>
  </si>
  <si>
    <t>7,8</t>
  </si>
  <si>
    <t>8,2</t>
  </si>
  <si>
    <t>12,1</t>
  </si>
  <si>
    <t>12,8</t>
  </si>
  <si>
    <t>14,5</t>
  </si>
  <si>
    <t>16,5</t>
  </si>
  <si>
    <t>20,3</t>
  </si>
  <si>
    <t>13,9</t>
  </si>
  <si>
    <t>9,6</t>
  </si>
  <si>
    <t>14,6</t>
  </si>
  <si>
    <t>11,4</t>
  </si>
  <si>
    <t>11,3</t>
  </si>
  <si>
    <t>12,0</t>
  </si>
  <si>
    <t>15,7</t>
  </si>
  <si>
    <t>14,0</t>
  </si>
  <si>
    <t>18,4</t>
  </si>
  <si>
    <t>10,1</t>
  </si>
  <si>
    <t>12,6</t>
  </si>
  <si>
    <t>11,7</t>
  </si>
  <si>
    <t>12,7</t>
  </si>
  <si>
    <t>повітря,  °С</t>
  </si>
  <si>
    <t>Сума</t>
  </si>
  <si>
    <t>0,3</t>
  </si>
  <si>
    <t>2,2</t>
  </si>
  <si>
    <t>28,4</t>
  </si>
  <si>
    <t>0,0</t>
  </si>
  <si>
    <t>3,0</t>
  </si>
  <si>
    <t>28,5</t>
  </si>
  <si>
    <t>62,7</t>
  </si>
  <si>
    <t>4,5</t>
  </si>
  <si>
    <t>1,7</t>
  </si>
  <si>
    <t>6,2</t>
  </si>
  <si>
    <t>1,1</t>
  </si>
  <si>
    <t>7,9</t>
  </si>
  <si>
    <t>16,8</t>
  </si>
  <si>
    <t>4,0</t>
  </si>
  <si>
    <t>29,8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</si>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</sst>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21" sqref="AT2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>
        <v>36.299999999999997</v>
      </c>
      <c r="U36" s="57"/>
      <c r="V36" s="58">
        <v>34.4</v>
      </c>
      <c r="W36" s="57"/>
      <c r="X36" s="58">
        <v>36.700000000000003</v>
      </c>
      <c r="Y36" s="57"/>
      <c r="Z36" s="58">
        <v>35.799999999999997</v>
      </c>
      <c r="AA36" s="57"/>
      <c r="AB36" s="58">
        <v>34.799999999999997</v>
      </c>
      <c r="AC36" s="57"/>
      <c r="AD36" s="58">
        <v>34.5</v>
      </c>
      <c r="AE36" s="57"/>
      <c r="AF36" s="58">
        <v>34.9</v>
      </c>
      <c r="AG36" s="57"/>
      <c r="AH36" s="58">
        <v>32.700000000000003</v>
      </c>
      <c r="AI36" s="57"/>
      <c r="AJ36" s="58">
        <v>33.700000000000003</v>
      </c>
      <c r="AK36" s="57"/>
      <c r="AL36" s="58">
        <v>34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>
        <v>30.9</v>
      </c>
      <c r="U37" s="69"/>
      <c r="V37" s="70">
        <v>29.4</v>
      </c>
      <c r="W37" s="69"/>
      <c r="X37" s="70">
        <v>31.1</v>
      </c>
      <c r="Y37" s="69"/>
      <c r="Z37" s="70">
        <v>30.6</v>
      </c>
      <c r="AA37" s="69"/>
      <c r="AB37" s="70">
        <v>29.1</v>
      </c>
      <c r="AC37" s="69"/>
      <c r="AD37" s="70">
        <v>28.6</v>
      </c>
      <c r="AE37" s="69"/>
      <c r="AF37" s="70">
        <v>28.6</v>
      </c>
      <c r="AG37" s="69"/>
      <c r="AH37" s="70">
        <v>26.7</v>
      </c>
      <c r="AI37" s="69"/>
      <c r="AJ37" s="70">
        <v>27.9</v>
      </c>
      <c r="AK37" s="69"/>
      <c r="AL37" s="70">
        <v>28.1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35.6</v>
      </c>
      <c r="U38" s="69"/>
      <c r="V38" s="70">
        <v>37.4</v>
      </c>
      <c r="W38" s="69"/>
      <c r="X38" s="70">
        <v>35.799999999999997</v>
      </c>
      <c r="Y38" s="69"/>
      <c r="Z38" s="70">
        <v>36.799999999999997</v>
      </c>
      <c r="AA38" s="69"/>
      <c r="AB38" s="70">
        <v>37</v>
      </c>
      <c r="AC38" s="69"/>
      <c r="AD38" s="70">
        <v>33.5</v>
      </c>
      <c r="AE38" s="69"/>
      <c r="AF38" s="70">
        <v>32.5</v>
      </c>
      <c r="AG38" s="69"/>
      <c r="AH38" s="70">
        <v>32.799999999999997</v>
      </c>
      <c r="AI38" s="69"/>
      <c r="AJ38" s="70">
        <v>33.1</v>
      </c>
      <c r="AK38" s="69"/>
      <c r="AL38" s="70">
        <v>36.299999999999997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30.3</v>
      </c>
      <c r="U39" s="75"/>
      <c r="V39" s="76">
        <v>31.8</v>
      </c>
      <c r="W39" s="75"/>
      <c r="X39" s="76">
        <v>30.6</v>
      </c>
      <c r="Y39" s="75"/>
      <c r="Z39" s="76">
        <v>31.3</v>
      </c>
      <c r="AA39" s="75"/>
      <c r="AB39" s="76">
        <v>31.1</v>
      </c>
      <c r="AC39" s="75"/>
      <c r="AD39" s="76">
        <v>27.8</v>
      </c>
      <c r="AE39" s="75"/>
      <c r="AF39" s="76">
        <v>26.5</v>
      </c>
      <c r="AG39" s="75"/>
      <c r="AH39" s="76">
        <v>27</v>
      </c>
      <c r="AI39" s="75"/>
      <c r="AJ39" s="76">
        <v>27.4</v>
      </c>
      <c r="AK39" s="75"/>
      <c r="AL39" s="76">
        <v>30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17.475728155339802</v>
      </c>
      <c r="U40" s="113"/>
      <c r="V40" s="112">
        <f>(V36-V37)/V37*100</f>
        <v>17.006802721088434</v>
      </c>
      <c r="W40" s="113"/>
      <c r="X40" s="112">
        <f>(X36-X37)/X37*100</f>
        <v>18.006430868167207</v>
      </c>
      <c r="Y40" s="113"/>
      <c r="Z40" s="112">
        <f>(Z36-Z37)/Z37*100</f>
        <v>16.993464052287564</v>
      </c>
      <c r="AA40" s="113"/>
      <c r="AB40" s="112">
        <f>(AB36-AB37)/AB37*100</f>
        <v>19.587628865979365</v>
      </c>
      <c r="AC40" s="113"/>
      <c r="AD40" s="112">
        <f>(AD36-AD37)/AD37*100</f>
        <v>20.629370629370626</v>
      </c>
      <c r="AE40" s="113"/>
      <c r="AF40" s="112">
        <f>(AF36-AF37)/AF37*100</f>
        <v>22.027972027972016</v>
      </c>
      <c r="AG40" s="113"/>
      <c r="AH40" s="112">
        <f>(AH36-AH37)/AH37*100</f>
        <v>22.471910112359563</v>
      </c>
      <c r="AI40" s="113"/>
      <c r="AJ40" s="112">
        <f>(AJ36-AJ37)/AJ37*100</f>
        <v>20.788530465949837</v>
      </c>
      <c r="AK40" s="113"/>
      <c r="AL40" s="112">
        <f>(AL36-AL37)/AL37*100</f>
        <v>20.996441281138782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17.491749174917494</v>
      </c>
      <c r="U41" s="113"/>
      <c r="V41" s="112">
        <f>(V38-V39)/V39*100</f>
        <v>17.610062893081754</v>
      </c>
      <c r="W41" s="113"/>
      <c r="X41" s="112">
        <f>(X38-X39)/X39*100</f>
        <v>16.993464052287564</v>
      </c>
      <c r="Y41" s="113"/>
      <c r="Z41" s="112">
        <f>(Z38-Z39)/Z39*100</f>
        <v>17.571884984025548</v>
      </c>
      <c r="AA41" s="113"/>
      <c r="AB41" s="112">
        <f>(AB38-AB39)/AB39*100</f>
        <v>18.971061093247581</v>
      </c>
      <c r="AC41" s="113"/>
      <c r="AD41" s="112">
        <f>(AD38-AD39)/AD39*100</f>
        <v>20.503597122302157</v>
      </c>
      <c r="AE41" s="113"/>
      <c r="AF41" s="112">
        <f>(AF38-AF39)/AF39*100</f>
        <v>22.641509433962266</v>
      </c>
      <c r="AG41" s="113"/>
      <c r="AH41" s="112">
        <f>(AH38-AH39)/AH39*100</f>
        <v>21.48148148148147</v>
      </c>
      <c r="AI41" s="113"/>
      <c r="AJ41" s="112">
        <f>(AJ38-AJ39)/AJ39*100</f>
        <v>20.802919708029208</v>
      </c>
      <c r="AK41" s="113"/>
      <c r="AL41" s="112">
        <f>(AL38-AL39)/AL39*100</f>
        <v>20.999999999999989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>
        <f>(T40+T41)/2</f>
        <v>17.483738665128648</v>
      </c>
      <c r="U44" s="115"/>
      <c r="V44" s="114">
        <f>(V40+V41)/2</f>
        <v>17.308432807085094</v>
      </c>
      <c r="W44" s="115"/>
      <c r="X44" s="114">
        <f>(X40+X41)/2</f>
        <v>17.499947460227386</v>
      </c>
      <c r="Y44" s="115"/>
      <c r="Z44" s="114">
        <f>(Z40+Z41)/2</f>
        <v>17.282674518156554</v>
      </c>
      <c r="AA44" s="115"/>
      <c r="AB44" s="114">
        <f>(AB40+AB41)/2</f>
        <v>19.279344979613473</v>
      </c>
      <c r="AC44" s="115"/>
      <c r="AD44" s="114">
        <f>(AD40+AD41)/2</f>
        <v>20.56648387583639</v>
      </c>
      <c r="AE44" s="115"/>
      <c r="AF44" s="114">
        <f>(AF40+AF41)/2</f>
        <v>22.334740730967141</v>
      </c>
      <c r="AG44" s="115"/>
      <c r="AH44" s="114">
        <f>(AH40+AH41)/2</f>
        <v>21.976695796920517</v>
      </c>
      <c r="AI44" s="115"/>
      <c r="AJ44" s="114">
        <f>(AJ40+AJ41)/2</f>
        <v>20.79572508698952</v>
      </c>
      <c r="AK44" s="115"/>
      <c r="AL44" s="114">
        <f>(AL40+AL41)/2</f>
        <v>20.998220640569386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>
        <f>T44*T16</f>
        <v>22.554022878015957</v>
      </c>
      <c r="U45" s="117"/>
      <c r="V45" s="116">
        <f>V44*V16</f>
        <v>23.53946861763573</v>
      </c>
      <c r="W45" s="117"/>
      <c r="X45" s="116">
        <f>X44*X16</f>
        <v>24.14992749511379</v>
      </c>
      <c r="Y45" s="117"/>
      <c r="Z45" s="116">
        <f>Z44*Z16</f>
        <v>23.67726408987448</v>
      </c>
      <c r="AA45" s="117"/>
      <c r="AB45" s="116">
        <f>AB44*AB16</f>
        <v>24.09918122451684</v>
      </c>
      <c r="AC45" s="117"/>
      <c r="AD45" s="116">
        <f>AD44*AD16</f>
        <v>26.119434522312215</v>
      </c>
      <c r="AE45" s="117"/>
      <c r="AF45" s="116">
        <f>AF44*AF16</f>
        <v>27.471731099089585</v>
      </c>
      <c r="AG45" s="117"/>
      <c r="AH45" s="116">
        <f>AH44*AH16</f>
        <v>27.69063670411985</v>
      </c>
      <c r="AI45" s="117"/>
      <c r="AJ45" s="116">
        <f>AJ44*AJ16</f>
        <v>27.450357114826168</v>
      </c>
      <c r="AK45" s="117"/>
      <c r="AL45" s="116">
        <f>AL44*AL16</f>
        <v>26.877722419928816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>
        <f>T45-T17</f>
        <v>14.554022878015957</v>
      </c>
      <c r="U46" s="117"/>
      <c r="V46" s="116">
        <f>V45-V17</f>
        <v>15.53946861763573</v>
      </c>
      <c r="W46" s="117"/>
      <c r="X46" s="116">
        <f>X45-X17</f>
        <v>15.14992749511379</v>
      </c>
      <c r="Y46" s="117"/>
      <c r="Z46" s="116">
        <f>Z45-Z17</f>
        <v>13.67726408987448</v>
      </c>
      <c r="AA46" s="117"/>
      <c r="AB46" s="116">
        <f>AB45-AB17</f>
        <v>14.09918122451684</v>
      </c>
      <c r="AC46" s="117"/>
      <c r="AD46" s="116">
        <f>AD45-AD17</f>
        <v>17.119434522312215</v>
      </c>
      <c r="AE46" s="117"/>
      <c r="AF46" s="116">
        <f>AF45-AF17</f>
        <v>18.471731099089585</v>
      </c>
      <c r="AG46" s="117"/>
      <c r="AH46" s="116">
        <f>AH45-AH17</f>
        <v>18.69063670411985</v>
      </c>
      <c r="AI46" s="117"/>
      <c r="AJ46" s="116">
        <f>AJ45-AJ17</f>
        <v>18.450357114826168</v>
      </c>
      <c r="AK46" s="117"/>
      <c r="AL46" s="116">
        <f>AL45-AL17</f>
        <v>17.877722419928816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>
        <f>T46</f>
        <v>14.554022878015957</v>
      </c>
      <c r="U47" s="119"/>
      <c r="V47" s="118">
        <f>T47+V46</f>
        <v>30.093491495651687</v>
      </c>
      <c r="W47" s="119"/>
      <c r="X47" s="118">
        <f>V47+X46</f>
        <v>45.243418990765477</v>
      </c>
      <c r="Y47" s="119"/>
      <c r="Z47" s="118">
        <f>X47+Z46</f>
        <v>58.920683080639961</v>
      </c>
      <c r="AA47" s="119"/>
      <c r="AB47" s="118">
        <f>Z47+AB46</f>
        <v>73.019864305156801</v>
      </c>
      <c r="AC47" s="119"/>
      <c r="AD47" s="118">
        <f>AB47+AD46</f>
        <v>90.13929882746902</v>
      </c>
      <c r="AE47" s="119"/>
      <c r="AF47" s="118">
        <f>AD47+AF46</f>
        <v>108.6110299265586</v>
      </c>
      <c r="AG47" s="119"/>
      <c r="AH47" s="118">
        <f>AF47+AH46</f>
        <v>127.30166663067845</v>
      </c>
      <c r="AI47" s="119"/>
      <c r="AJ47" s="118">
        <f>AH47+AJ46</f>
        <v>145.75202374550463</v>
      </c>
      <c r="AK47" s="119"/>
      <c r="AL47" s="118">
        <f>AJ47+AL46</f>
        <v>163.62974616543346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122"/>
      <c r="U52" s="123"/>
      <c r="V52" s="124"/>
      <c r="W52" s="123"/>
      <c r="X52" s="124"/>
      <c r="Y52" s="123"/>
      <c r="Z52" s="124"/>
      <c r="AA52" s="123"/>
      <c r="AB52" s="124"/>
      <c r="AC52" s="123"/>
      <c r="AD52" s="124"/>
      <c r="AE52" s="123"/>
      <c r="AF52" s="124"/>
      <c r="AG52" s="123"/>
      <c r="AH52" s="124"/>
      <c r="AI52" s="123"/>
      <c r="AJ52" s="124"/>
      <c r="AK52" s="123"/>
      <c r="AL52" s="124"/>
      <c r="AM52" s="12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126"/>
      <c r="U53" s="127"/>
      <c r="V53" s="128"/>
      <c r="W53" s="127"/>
      <c r="X53" s="128"/>
      <c r="Y53" s="127"/>
      <c r="Z53" s="128"/>
      <c r="AA53" s="127"/>
      <c r="AB53" s="128"/>
      <c r="AC53" s="127"/>
      <c r="AD53" s="128"/>
      <c r="AE53" s="127"/>
      <c r="AF53" s="128"/>
      <c r="AG53" s="127"/>
      <c r="AH53" s="128"/>
      <c r="AI53" s="127"/>
      <c r="AJ53" s="128"/>
      <c r="AK53" s="127"/>
      <c r="AL53" s="128"/>
      <c r="AM53" s="129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126"/>
      <c r="U54" s="127"/>
      <c r="V54" s="128"/>
      <c r="W54" s="127"/>
      <c r="X54" s="128"/>
      <c r="Y54" s="127"/>
      <c r="Z54" s="128"/>
      <c r="AA54" s="127"/>
      <c r="AB54" s="128"/>
      <c r="AC54" s="127"/>
      <c r="AD54" s="128"/>
      <c r="AE54" s="127"/>
      <c r="AF54" s="128"/>
      <c r="AG54" s="127"/>
      <c r="AH54" s="128"/>
      <c r="AI54" s="127"/>
      <c r="AJ54" s="128"/>
      <c r="AK54" s="127"/>
      <c r="AL54" s="128"/>
      <c r="AM54" s="12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126"/>
      <c r="U55" s="127"/>
      <c r="V55" s="128"/>
      <c r="W55" s="127"/>
      <c r="X55" s="128"/>
      <c r="Y55" s="127"/>
      <c r="Z55" s="128"/>
      <c r="AA55" s="127"/>
      <c r="AB55" s="128"/>
      <c r="AC55" s="127"/>
      <c r="AD55" s="128"/>
      <c r="AE55" s="127"/>
      <c r="AF55" s="128"/>
      <c r="AG55" s="127"/>
      <c r="AH55" s="128"/>
      <c r="AI55" s="127"/>
      <c r="AJ55" s="128"/>
      <c r="AK55" s="127"/>
      <c r="AL55" s="128"/>
      <c r="AM55" s="12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10" t="s">
        <v>44</v>
      </c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</row>
    <row r="67" spans="1:39" ht="11.25" customHeight="1" thickBot="1" x14ac:dyDescent="0.3">
      <c r="A67" s="109"/>
      <c r="B67" s="109"/>
      <c r="C67" s="109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09"/>
      <c r="AK67" s="109"/>
      <c r="AL67" s="109"/>
      <c r="AM67" s="109"/>
    </row>
    <row r="68" spans="1:39" x14ac:dyDescent="0.2">
      <c r="A68" s="131" t="s">
        <v>16</v>
      </c>
      <c r="B68" s="132"/>
      <c r="C68" s="133">
        <v>29</v>
      </c>
      <c r="D68" s="133">
        <v>30</v>
      </c>
      <c r="E68" s="133">
        <v>31</v>
      </c>
      <c r="F68" s="133">
        <v>1</v>
      </c>
      <c r="G68" s="133">
        <v>2</v>
      </c>
      <c r="H68" s="133">
        <v>3</v>
      </c>
      <c r="I68" s="133">
        <v>4</v>
      </c>
      <c r="J68" s="133">
        <v>5</v>
      </c>
      <c r="K68" s="133">
        <v>6</v>
      </c>
      <c r="L68" s="133">
        <v>7</v>
      </c>
      <c r="M68" s="133">
        <v>8</v>
      </c>
      <c r="N68" s="134" t="s">
        <v>45</v>
      </c>
      <c r="O68" s="135"/>
      <c r="P68" s="133">
        <v>9</v>
      </c>
      <c r="Q68" s="133">
        <v>10</v>
      </c>
      <c r="R68" s="133">
        <v>11</v>
      </c>
      <c r="S68" s="133">
        <v>12</v>
      </c>
      <c r="T68" s="133">
        <v>13</v>
      </c>
      <c r="U68" s="133">
        <v>14</v>
      </c>
      <c r="V68" s="133">
        <v>15</v>
      </c>
      <c r="W68" s="133">
        <v>16</v>
      </c>
      <c r="X68" s="133">
        <v>17</v>
      </c>
      <c r="Y68" s="133">
        <v>18</v>
      </c>
      <c r="Z68" s="134" t="s">
        <v>45</v>
      </c>
      <c r="AA68" s="135"/>
      <c r="AB68" s="133">
        <v>19</v>
      </c>
      <c r="AC68" s="133">
        <v>20</v>
      </c>
      <c r="AD68" s="133">
        <v>21</v>
      </c>
      <c r="AE68" s="133">
        <v>22</v>
      </c>
      <c r="AF68" s="133">
        <v>23</v>
      </c>
      <c r="AG68" s="133">
        <v>24</v>
      </c>
      <c r="AH68" s="133">
        <v>25</v>
      </c>
      <c r="AI68" s="136"/>
      <c r="AJ68" s="137"/>
      <c r="AK68" s="138"/>
      <c r="AL68" s="134" t="s">
        <v>45</v>
      </c>
      <c r="AM68" s="135"/>
    </row>
    <row r="69" spans="1:39" ht="13.5" thickBot="1" x14ac:dyDescent="0.25">
      <c r="A69" s="139"/>
      <c r="B69" s="140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2"/>
      <c r="O69" s="143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2"/>
      <c r="AA69" s="143"/>
      <c r="AB69" s="141"/>
      <c r="AC69" s="141"/>
      <c r="AD69" s="141"/>
      <c r="AE69" s="141"/>
      <c r="AF69" s="141"/>
      <c r="AG69" s="141"/>
      <c r="AH69" s="141"/>
      <c r="AI69" s="144">
        <v>26</v>
      </c>
      <c r="AJ69" s="145">
        <v>27</v>
      </c>
      <c r="AK69" s="144">
        <v>28</v>
      </c>
      <c r="AL69" s="142"/>
      <c r="AM69" s="143"/>
    </row>
    <row r="70" spans="1:39" x14ac:dyDescent="0.2">
      <c r="A70" s="134" t="s">
        <v>46</v>
      </c>
      <c r="B70" s="135"/>
      <c r="C70" s="146" t="s">
        <v>47</v>
      </c>
      <c r="D70" s="146" t="s">
        <v>48</v>
      </c>
      <c r="E70" s="146"/>
      <c r="F70" s="146" t="s">
        <v>48</v>
      </c>
      <c r="G70" s="146" t="s">
        <v>49</v>
      </c>
      <c r="H70" s="146" t="s">
        <v>50</v>
      </c>
      <c r="I70" s="146" t="s">
        <v>51</v>
      </c>
      <c r="J70" s="146" t="s">
        <v>52</v>
      </c>
      <c r="K70" s="146" t="s">
        <v>53</v>
      </c>
      <c r="L70" s="146" t="s">
        <v>54</v>
      </c>
      <c r="M70" s="146" t="s">
        <v>55</v>
      </c>
      <c r="N70" s="147" t="s">
        <v>56</v>
      </c>
      <c r="O70" s="148"/>
      <c r="P70" s="149" t="s">
        <v>57</v>
      </c>
      <c r="Q70" s="149" t="s">
        <v>58</v>
      </c>
      <c r="R70" s="150" t="s">
        <v>59</v>
      </c>
      <c r="S70" s="150" t="s">
        <v>60</v>
      </c>
      <c r="T70" s="150" t="s">
        <v>61</v>
      </c>
      <c r="U70" s="150" t="s">
        <v>62</v>
      </c>
      <c r="V70" s="150" t="s">
        <v>63</v>
      </c>
      <c r="W70" s="150" t="s">
        <v>64</v>
      </c>
      <c r="X70" s="150" t="s">
        <v>65</v>
      </c>
      <c r="Y70" s="150" t="s">
        <v>66</v>
      </c>
      <c r="Z70" s="151" t="s">
        <v>67</v>
      </c>
      <c r="AA70" s="152"/>
      <c r="AB70" s="150" t="s">
        <v>68</v>
      </c>
      <c r="AC70" s="150" t="s">
        <v>47</v>
      </c>
      <c r="AD70" s="150" t="s">
        <v>63</v>
      </c>
      <c r="AE70" s="150" t="s">
        <v>69</v>
      </c>
      <c r="AF70" s="150" t="s">
        <v>70</v>
      </c>
      <c r="AG70" s="150" t="s">
        <v>71</v>
      </c>
      <c r="AH70" s="150" t="s">
        <v>55</v>
      </c>
      <c r="AI70" s="150" t="s">
        <v>63</v>
      </c>
      <c r="AJ70" s="150" t="s">
        <v>63</v>
      </c>
      <c r="AK70" s="150" t="s">
        <v>52</v>
      </c>
      <c r="AL70" s="151" t="s">
        <v>72</v>
      </c>
      <c r="AM70" s="152"/>
    </row>
    <row r="71" spans="1:39" ht="13.5" thickBot="1" x14ac:dyDescent="0.25">
      <c r="A71" s="142" t="s">
        <v>73</v>
      </c>
      <c r="B71" s="14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4"/>
      <c r="O71" s="155"/>
      <c r="P71" s="156"/>
      <c r="Q71" s="156"/>
      <c r="R71" s="157"/>
      <c r="S71" s="157"/>
      <c r="T71" s="157"/>
      <c r="U71" s="157"/>
      <c r="V71" s="157"/>
      <c r="W71" s="157"/>
      <c r="X71" s="157"/>
      <c r="Y71" s="157"/>
      <c r="Z71" s="158"/>
      <c r="AA71" s="159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8"/>
      <c r="AM71" s="159"/>
    </row>
    <row r="72" spans="1:39" x14ac:dyDescent="0.2">
      <c r="A72" s="134" t="s">
        <v>74</v>
      </c>
      <c r="B72" s="135"/>
      <c r="C72" s="146" t="s">
        <v>75</v>
      </c>
      <c r="D72" s="146" t="s">
        <v>75</v>
      </c>
      <c r="E72" s="146"/>
      <c r="F72" s="146"/>
      <c r="G72" s="146" t="s">
        <v>76</v>
      </c>
      <c r="H72" s="146" t="s">
        <v>77</v>
      </c>
      <c r="I72" s="146" t="s">
        <v>75</v>
      </c>
      <c r="J72" s="146" t="s">
        <v>78</v>
      </c>
      <c r="K72" s="146" t="s">
        <v>79</v>
      </c>
      <c r="L72" s="146" t="s">
        <v>80</v>
      </c>
      <c r="M72" s="146"/>
      <c r="N72" s="147" t="s">
        <v>81</v>
      </c>
      <c r="O72" s="148"/>
      <c r="P72" s="146"/>
      <c r="Q72" s="146"/>
      <c r="R72" s="160"/>
      <c r="S72" s="160" t="s">
        <v>78</v>
      </c>
      <c r="T72" s="160" t="s">
        <v>78</v>
      </c>
      <c r="U72" s="160" t="s">
        <v>78</v>
      </c>
      <c r="V72" s="160" t="s">
        <v>82</v>
      </c>
      <c r="W72" s="160" t="s">
        <v>83</v>
      </c>
      <c r="X72" s="160"/>
      <c r="Y72" s="160"/>
      <c r="Z72" s="161" t="s">
        <v>84</v>
      </c>
      <c r="AA72" s="162"/>
      <c r="AB72" s="150"/>
      <c r="AC72" s="150" t="s">
        <v>78</v>
      </c>
      <c r="AD72" s="150" t="s">
        <v>78</v>
      </c>
      <c r="AE72" s="150"/>
      <c r="AF72" s="150"/>
      <c r="AG72" s="150" t="s">
        <v>85</v>
      </c>
      <c r="AH72" s="150"/>
      <c r="AI72" s="150" t="s">
        <v>86</v>
      </c>
      <c r="AJ72" s="150" t="s">
        <v>87</v>
      </c>
      <c r="AK72" s="150" t="s">
        <v>88</v>
      </c>
      <c r="AL72" s="151" t="s">
        <v>89</v>
      </c>
      <c r="AM72" s="152"/>
    </row>
    <row r="73" spans="1:39" ht="13.5" thickBot="1" x14ac:dyDescent="0.25">
      <c r="A73" s="142" t="s">
        <v>90</v>
      </c>
      <c r="B73" s="14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4"/>
      <c r="O73" s="155"/>
      <c r="P73" s="153"/>
      <c r="Q73" s="153"/>
      <c r="R73" s="163"/>
      <c r="S73" s="163"/>
      <c r="T73" s="163"/>
      <c r="U73" s="163"/>
      <c r="V73" s="163"/>
      <c r="W73" s="163"/>
      <c r="X73" s="163"/>
      <c r="Y73" s="163"/>
      <c r="Z73" s="164"/>
      <c r="AA73" s="165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8"/>
      <c r="AM73" s="159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91</v>
      </c>
      <c r="D77" s="166"/>
      <c r="E77" s="167"/>
      <c r="F77" s="167" t="s">
        <v>92</v>
      </c>
      <c r="G77" s="167"/>
      <c r="H77" s="167"/>
      <c r="I77" s="167"/>
      <c r="J77" s="167"/>
      <c r="K77" s="168"/>
      <c r="L77" s="168"/>
      <c r="M77" s="168"/>
      <c r="N77" s="166"/>
      <c r="O77" s="166"/>
      <c r="P77" s="166"/>
      <c r="Q77" s="166"/>
      <c r="R77" s="166"/>
      <c r="S77" s="166"/>
      <c r="T77" s="16" t="s">
        <v>93</v>
      </c>
      <c r="U77" s="16"/>
      <c r="V77" s="16"/>
      <c r="W77" s="16"/>
      <c r="X77" s="16"/>
      <c r="Y77" s="16"/>
      <c r="Z77" s="16"/>
      <c r="AA77" s="169"/>
      <c r="AB77" s="169"/>
      <c r="AC77" s="169"/>
      <c r="AD77" s="169" t="s">
        <v>94</v>
      </c>
      <c r="AE77" s="169"/>
      <c r="AF77" s="169"/>
      <c r="AG77" s="169"/>
      <c r="AH77" s="169"/>
      <c r="AI77" s="169"/>
      <c r="AJ77" s="169"/>
      <c r="AK77" s="169"/>
      <c r="AL77" s="16"/>
      <c r="AM77" s="109"/>
    </row>
    <row r="78" spans="1:39" ht="15.75" thickBot="1" x14ac:dyDescent="0.3">
      <c r="A78" s="109"/>
      <c r="B78" s="109"/>
      <c r="C78" s="18" t="s">
        <v>95</v>
      </c>
      <c r="D78" s="18"/>
      <c r="E78" s="170"/>
      <c r="F78" s="170"/>
      <c r="G78" s="170"/>
      <c r="H78" s="170"/>
      <c r="I78" s="170"/>
      <c r="J78" s="170"/>
      <c r="K78" s="171" t="s">
        <v>96</v>
      </c>
      <c r="L78" s="171"/>
      <c r="M78" s="171"/>
      <c r="N78" s="109"/>
      <c r="O78" s="109"/>
      <c r="P78" s="109"/>
      <c r="Q78" s="109"/>
      <c r="R78" s="109"/>
      <c r="S78" s="109"/>
      <c r="T78" s="18" t="s">
        <v>95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71" t="s">
        <v>96</v>
      </c>
      <c r="AG78" s="171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97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2022-01-19T06:54:52Z</dcterms:modified>
</cp:coreProperties>
</file>