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серп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<sst xmlns="http://schemas.openxmlformats.org/spreadsheetml/2006/main" count="134" uniqueCount="81">
  <si>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</si>
  <si>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</si>
  <si>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</si>
  <si>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</si>
  <si>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</si>
  <si>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</si>
  <si>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</si>
  <si>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</si>
  <si>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</si>
  <si>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</si>
  <si>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t>серпень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</si>
  <si>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</si>
  <si>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 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</si>
  <si>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</si>
  <si>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</si>
  <si>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</si>
  <si>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</si>
  <si>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</si>
  <si>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</si>
  <si>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</si>
  <si>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</si>
  <si>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</si>
  <si>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</si>
  <si>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</si>
  <si>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</si>
  <si>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</si>
  <si>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</si>
  <si>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</si>
  <si>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</si>
  <si>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</si>
  <si>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</si>
  <si>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</si>
  <si>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</si>
  <si>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</si>
  <si>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</si>
  <si>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</si>
  <si>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</si>
  <si>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</si>
  <si>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</si>
  <si>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</si>
  <si>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</si>
  <si>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</si>
  <si>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</si>
  <si>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</si>
  <si>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</si>
  <si>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</si>
  <si>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</si>
  <si>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</si>
  <si>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22,5</t>
  </si>
  <si>
    <t>23,0</t>
  </si>
  <si>
    <t>22,4</t>
  </si>
  <si>
    <t>25,0</t>
  </si>
  <si>
    <t>26,5</t>
  </si>
  <si>
    <t>15,1</t>
  </si>
  <si>
    <t>17,0</t>
  </si>
  <si>
    <t>19,2</t>
  </si>
  <si>
    <t>21,1</t>
  </si>
  <si>
    <t>22,1</t>
  </si>
  <si>
    <t>23,4</t>
  </si>
  <si>
    <t>23,9</t>
  </si>
  <si>
    <t>19,8</t>
  </si>
  <si>
    <t>20,2</t>
  </si>
  <si>
    <t>21,0</t>
  </si>
  <si>
    <t>23,3</t>
  </si>
  <si>
    <t>22,7</t>
  </si>
  <si>
    <t>22,8</t>
  </si>
  <si>
    <t>22,2</t>
  </si>
  <si>
    <t>повітря,  °С</t>
  </si>
  <si>
    <t>Сума</t>
  </si>
  <si>
    <t>0,0</t>
  </si>
  <si>
    <t>8,0</t>
  </si>
  <si>
    <t>15,2</t>
  </si>
  <si>
    <t>23,2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</si>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</sst>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Fill="1" applyBorder="1" applyAlignment="1" applyProtection="1">
      <alignment horizontal="center"/>
      <protection locked="0"/>
    </xf>
    <xf numFmtId="49" fontId="6" fillId="0" borderId="5" xfId="1" applyNumberFormat="1" applyFont="1" applyFill="1" applyBorder="1" applyAlignment="1" applyProtection="1">
      <alignment horizontal="center"/>
      <protection locked="0"/>
    </xf>
    <xf numFmtId="49" fontId="6" fillId="0" borderId="7" xfId="1" applyNumberFormat="1" applyFont="1" applyFill="1" applyBorder="1" applyAlignment="1" applyProtection="1">
      <alignment horizontal="center"/>
      <protection locked="0"/>
    </xf>
    <xf numFmtId="49" fontId="1" fillId="0" borderId="28" xfId="1" applyNumberFormat="1" applyFont="1" applyFill="1" applyBorder="1" applyAlignment="1" applyProtection="1">
      <alignment horizontal="center"/>
      <protection locked="0"/>
    </xf>
    <xf numFmtId="49" fontId="1" fillId="0" borderId="5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6" fillId="0" borderId="29" xfId="1" applyNumberFormat="1" applyFont="1" applyFill="1" applyBorder="1" applyAlignment="1" applyProtection="1">
      <alignment horizontal="center"/>
      <protection locked="0"/>
    </xf>
    <xf numFmtId="49" fontId="6" fillId="0" borderId="10" xfId="1" applyNumberFormat="1" applyFont="1" applyFill="1" applyBorder="1" applyAlignment="1" applyProtection="1">
      <alignment horizontal="center"/>
      <protection locked="0"/>
    </xf>
    <xf numFmtId="49" fontId="6" fillId="0" borderId="12" xfId="1" applyNumberFormat="1" applyFont="1" applyFill="1" applyBorder="1" applyAlignment="1" applyProtection="1">
      <alignment horizontal="center"/>
      <protection locked="0"/>
    </xf>
    <xf numFmtId="49" fontId="1" fillId="0" borderId="29" xfId="1" applyNumberFormat="1" applyFont="1" applyFill="1" applyBorder="1" applyAlignment="1" applyProtection="1">
      <alignment horizontal="center"/>
      <protection locked="0"/>
    </xf>
    <xf numFmtId="49" fontId="1" fillId="0" borderId="10" xfId="1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P24" sqref="AP24:AQ24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11</v>
      </c>
      <c r="P8" s="17">
        <v>0</v>
      </c>
      <c r="Q8" s="16"/>
      <c r="R8" s="16"/>
      <c r="S8" s="16" t="s">
        <v>10</v>
      </c>
      <c r="T8" s="16"/>
      <c r="U8" s="16"/>
      <c r="V8" s="16"/>
      <c r="W8" s="16"/>
      <c r="X8" s="16" t="s">
        <v>11</v>
      </c>
      <c r="Y8" s="16"/>
      <c r="Z8" s="16"/>
      <c r="AA8" s="16"/>
      <c r="AB8" s="17"/>
      <c r="AC8" s="17"/>
      <c r="AD8" s="17"/>
      <c r="AE8" s="17"/>
      <c r="AF8" s="17" t="s">
        <v>12</v>
      </c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13</v>
      </c>
      <c r="B10" s="16"/>
      <c r="C10" s="17" t="s">
        <v>14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15</v>
      </c>
      <c r="P10" s="20"/>
      <c r="Q10" s="20"/>
      <c r="R10" s="15">
        <v>5</v>
      </c>
      <c r="S10" s="15"/>
      <c r="T10" s="16" t="s">
        <v>16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/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33.700000000000003</v>
      </c>
      <c r="U36" s="57"/>
      <c r="V36" s="58">
        <v>35.299999999999997</v>
      </c>
      <c r="W36" s="57"/>
      <c r="X36" s="58">
        <v>34.4</v>
      </c>
      <c r="Y36" s="57"/>
      <c r="Z36" s="58">
        <v>36.700000000000003</v>
      </c>
      <c r="AA36" s="57"/>
      <c r="AB36" s="58">
        <v>32.9</v>
      </c>
      <c r="AC36" s="57"/>
      <c r="AD36" s="58">
        <v>32.700000000000003</v>
      </c>
      <c r="AE36" s="57"/>
      <c r="AF36" s="58">
        <v>36</v>
      </c>
      <c r="AG36" s="57"/>
      <c r="AH36" s="58">
        <v>34.799999999999997</v>
      </c>
      <c r="AI36" s="57"/>
      <c r="AJ36" s="58">
        <v>35.700000000000003</v>
      </c>
      <c r="AK36" s="57"/>
      <c r="AL36" s="58">
        <v>35.4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29.2</v>
      </c>
      <c r="U37" s="69"/>
      <c r="V37" s="70">
        <v>30.7</v>
      </c>
      <c r="W37" s="69"/>
      <c r="X37" s="70">
        <v>29.4</v>
      </c>
      <c r="Y37" s="69"/>
      <c r="Z37" s="70">
        <v>31</v>
      </c>
      <c r="AA37" s="69"/>
      <c r="AB37" s="70">
        <v>27.1</v>
      </c>
      <c r="AC37" s="69"/>
      <c r="AD37" s="70">
        <v>27.3</v>
      </c>
      <c r="AE37" s="69"/>
      <c r="AF37" s="70">
        <v>30</v>
      </c>
      <c r="AG37" s="69"/>
      <c r="AH37" s="70">
        <v>28.9</v>
      </c>
      <c r="AI37" s="69"/>
      <c r="AJ37" s="70">
        <v>30</v>
      </c>
      <c r="AK37" s="69"/>
      <c r="AL37" s="70">
        <v>29.5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31.4</v>
      </c>
      <c r="U38" s="69"/>
      <c r="V38" s="70">
        <v>33</v>
      </c>
      <c r="W38" s="69"/>
      <c r="X38" s="70">
        <v>33.4</v>
      </c>
      <c r="Y38" s="69"/>
      <c r="Z38" s="70">
        <v>33.9</v>
      </c>
      <c r="AA38" s="69"/>
      <c r="AB38" s="70">
        <v>33.299999999999997</v>
      </c>
      <c r="AC38" s="69"/>
      <c r="AD38" s="70">
        <v>33.700000000000003</v>
      </c>
      <c r="AE38" s="69"/>
      <c r="AF38" s="70">
        <v>36</v>
      </c>
      <c r="AG38" s="69"/>
      <c r="AH38" s="70">
        <v>34.6</v>
      </c>
      <c r="AI38" s="69"/>
      <c r="AJ38" s="70">
        <v>34.200000000000003</v>
      </c>
      <c r="AK38" s="69"/>
      <c r="AL38" s="70">
        <v>36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27.4</v>
      </c>
      <c r="U39" s="75"/>
      <c r="V39" s="76">
        <v>28.7</v>
      </c>
      <c r="W39" s="75"/>
      <c r="X39" s="76">
        <v>28.7</v>
      </c>
      <c r="Y39" s="75"/>
      <c r="Z39" s="76">
        <v>28.4</v>
      </c>
      <c r="AA39" s="75"/>
      <c r="AB39" s="76">
        <v>27.3</v>
      </c>
      <c r="AC39" s="75"/>
      <c r="AD39" s="76">
        <v>28.4</v>
      </c>
      <c r="AE39" s="75"/>
      <c r="AF39" s="76">
        <v>30.2</v>
      </c>
      <c r="AG39" s="75"/>
      <c r="AH39" s="76">
        <v>28.6</v>
      </c>
      <c r="AI39" s="75"/>
      <c r="AJ39" s="76">
        <v>28.5</v>
      </c>
      <c r="AK39" s="75"/>
      <c r="AL39" s="76">
        <v>30.2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15.4109589041096</v>
      </c>
      <c r="U40" s="113"/>
      <c r="V40" s="112">
        <f>(V36-V37)/V37*100</f>
        <v>14.983713355048852</v>
      </c>
      <c r="W40" s="113"/>
      <c r="X40" s="112">
        <f>(X36-X37)/X37*100</f>
        <v>17.006802721088434</v>
      </c>
      <c r="Y40" s="113"/>
      <c r="Z40" s="112">
        <f>(Z36-Z37)/Z37*100</f>
        <v>18.387096774193555</v>
      </c>
      <c r="AA40" s="113"/>
      <c r="AB40" s="112">
        <f>(AB36-AB37)/AB37*100</f>
        <v>21.40221402214021</v>
      </c>
      <c r="AC40" s="113"/>
      <c r="AD40" s="112">
        <f>(AD36-AD37)/AD37*100</f>
        <v>19.780219780219788</v>
      </c>
      <c r="AE40" s="113"/>
      <c r="AF40" s="112">
        <f>(AF36-AF37)/AF37*100</f>
        <v>20</v>
      </c>
      <c r="AG40" s="113"/>
      <c r="AH40" s="112">
        <f>(AH36-AH37)/AH37*100</f>
        <v>20.415224913494807</v>
      </c>
      <c r="AI40" s="113"/>
      <c r="AJ40" s="112">
        <f>(AJ36-AJ37)/AJ37*100</f>
        <v>19.000000000000007</v>
      </c>
      <c r="AK40" s="113"/>
      <c r="AL40" s="112">
        <f>(AL36-AL37)/AL37*100</f>
        <v>19.999999999999996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14.598540145985403</v>
      </c>
      <c r="U41" s="113"/>
      <c r="V41" s="112">
        <f>(V38-V39)/V39*100</f>
        <v>14.982578397212546</v>
      </c>
      <c r="W41" s="113"/>
      <c r="X41" s="112">
        <f>(X38-X39)/X39*100</f>
        <v>16.376306620209057</v>
      </c>
      <c r="Y41" s="113"/>
      <c r="Z41" s="112">
        <f>(Z38-Z39)/Z39*100</f>
        <v>19.366197183098592</v>
      </c>
      <c r="AA41" s="113"/>
      <c r="AB41" s="112">
        <f>(AB38-AB39)/AB39*100</f>
        <v>21.978021978021964</v>
      </c>
      <c r="AC41" s="113"/>
      <c r="AD41" s="112">
        <f>(AD38-AD39)/AD39*100</f>
        <v>18.661971830985934</v>
      </c>
      <c r="AE41" s="113"/>
      <c r="AF41" s="112">
        <f>(AF38-AF39)/AF39*100</f>
        <v>19.205298013245038</v>
      </c>
      <c r="AG41" s="113"/>
      <c r="AH41" s="112">
        <f>(AH38-AH39)/AH39*100</f>
        <v>20.97902097902098</v>
      </c>
      <c r="AI41" s="113"/>
      <c r="AJ41" s="112">
        <f>(AJ38-AJ39)/AJ39*100</f>
        <v>20.000000000000011</v>
      </c>
      <c r="AK41" s="113"/>
      <c r="AL41" s="112">
        <f>(AL38-AL39)/AL39*100</f>
        <v>19.205298013245038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43696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4">
        <f>(T40+T41)/2</f>
        <v>15.004749525047501</v>
      </c>
      <c r="U44" s="115"/>
      <c r="V44" s="114">
        <f>(V40+V41)/2</f>
        <v>14.983145876130699</v>
      </c>
      <c r="W44" s="115"/>
      <c r="X44" s="114">
        <f>(X40+X41)/2</f>
        <v>16.691554670648745</v>
      </c>
      <c r="Y44" s="115"/>
      <c r="Z44" s="114">
        <f>(Z40+Z41)/2</f>
        <v>18.876646978646072</v>
      </c>
      <c r="AA44" s="115"/>
      <c r="AB44" s="114">
        <f>(AB40+AB41)/2</f>
        <v>21.690118000081085</v>
      </c>
      <c r="AC44" s="115"/>
      <c r="AD44" s="114">
        <f>(AD40+AD41)/2</f>
        <v>19.221095805602861</v>
      </c>
      <c r="AE44" s="115"/>
      <c r="AF44" s="114">
        <f>(AF40+AF41)/2</f>
        <v>19.602649006622521</v>
      </c>
      <c r="AG44" s="115"/>
      <c r="AH44" s="114">
        <f>(AH40+AH41)/2</f>
        <v>20.697122946257892</v>
      </c>
      <c r="AI44" s="115"/>
      <c r="AJ44" s="114">
        <f>(AJ40+AJ41)/2</f>
        <v>19.500000000000007</v>
      </c>
      <c r="AK44" s="115"/>
      <c r="AL44" s="114">
        <f>(AL40+AL41)/2</f>
        <v>19.602649006622517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6">
        <f>T44*T16</f>
        <v>19.356126887311277</v>
      </c>
      <c r="U45" s="117"/>
      <c r="V45" s="116">
        <f>V44*V16</f>
        <v>20.377078391537751</v>
      </c>
      <c r="W45" s="117"/>
      <c r="X45" s="116">
        <f>X44*X16</f>
        <v>23.034345445495266</v>
      </c>
      <c r="Y45" s="117"/>
      <c r="Z45" s="116">
        <f>Z44*Z16</f>
        <v>25.861006360745119</v>
      </c>
      <c r="AA45" s="117"/>
      <c r="AB45" s="116">
        <f>AB44*AB16</f>
        <v>27.112647500101357</v>
      </c>
      <c r="AC45" s="117"/>
      <c r="AD45" s="116">
        <f>AD44*AD16</f>
        <v>24.410791673115632</v>
      </c>
      <c r="AE45" s="117"/>
      <c r="AF45" s="116">
        <f>AF44*AF16</f>
        <v>24.111258278145701</v>
      </c>
      <c r="AG45" s="117"/>
      <c r="AH45" s="116">
        <f>AH44*AH16</f>
        <v>26.078374912284943</v>
      </c>
      <c r="AI45" s="117"/>
      <c r="AJ45" s="116">
        <f>AJ44*AJ16</f>
        <v>25.740000000000009</v>
      </c>
      <c r="AK45" s="117"/>
      <c r="AL45" s="116">
        <f>AL44*AL16</f>
        <v>25.091390728476824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6">
        <f>T45-T17</f>
        <v>11.356126887311277</v>
      </c>
      <c r="U46" s="117"/>
      <c r="V46" s="116">
        <f>V45-V17</f>
        <v>12.377078391537751</v>
      </c>
      <c r="W46" s="117"/>
      <c r="X46" s="116">
        <f>X45-X17</f>
        <v>14.034345445495266</v>
      </c>
      <c r="Y46" s="117"/>
      <c r="Z46" s="116">
        <f>Z45-Z17</f>
        <v>15.861006360745119</v>
      </c>
      <c r="AA46" s="117"/>
      <c r="AB46" s="116">
        <f>AB45-AB17</f>
        <v>17.112647500101357</v>
      </c>
      <c r="AC46" s="117"/>
      <c r="AD46" s="116">
        <f>AD45-AD17</f>
        <v>15.410791673115632</v>
      </c>
      <c r="AE46" s="117"/>
      <c r="AF46" s="116">
        <f>AF45-AF17</f>
        <v>15.111258278145701</v>
      </c>
      <c r="AG46" s="117"/>
      <c r="AH46" s="116">
        <f>AH45-AH17</f>
        <v>17.078374912284943</v>
      </c>
      <c r="AI46" s="117"/>
      <c r="AJ46" s="116">
        <f>AJ45-AJ17</f>
        <v>16.740000000000009</v>
      </c>
      <c r="AK46" s="117"/>
      <c r="AL46" s="116">
        <f>AL45-AL17</f>
        <v>16.091390728476824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8">
        <f>T46</f>
        <v>11.356126887311277</v>
      </c>
      <c r="U47" s="119"/>
      <c r="V47" s="118">
        <f>T47+V46</f>
        <v>23.733205278849027</v>
      </c>
      <c r="W47" s="119"/>
      <c r="X47" s="118">
        <f>V47+X46</f>
        <v>37.767550724344289</v>
      </c>
      <c r="Y47" s="119"/>
      <c r="Z47" s="118">
        <f>X47+Z46</f>
        <v>53.628557085089412</v>
      </c>
      <c r="AA47" s="119"/>
      <c r="AB47" s="118">
        <f>Z47+AB46</f>
        <v>70.741204585190772</v>
      </c>
      <c r="AC47" s="119"/>
      <c r="AD47" s="118">
        <f>AB47+AD46</f>
        <v>86.151996258306411</v>
      </c>
      <c r="AE47" s="119"/>
      <c r="AF47" s="118">
        <f>AD47+AF46</f>
        <v>101.26325453645211</v>
      </c>
      <c r="AG47" s="119"/>
      <c r="AH47" s="118">
        <f>AF47+AH46</f>
        <v>118.34162944873705</v>
      </c>
      <c r="AI47" s="119"/>
      <c r="AJ47" s="118">
        <f>AH47+AJ46</f>
        <v>135.08162944873706</v>
      </c>
      <c r="AK47" s="119"/>
      <c r="AL47" s="118">
        <f>AJ47+AL46</f>
        <v>151.17302017721389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122">
        <v>35.5</v>
      </c>
      <c r="U52" s="123"/>
      <c r="V52" s="124">
        <v>35.9</v>
      </c>
      <c r="W52" s="123"/>
      <c r="X52" s="124"/>
      <c r="Y52" s="123"/>
      <c r="Z52" s="124"/>
      <c r="AA52" s="123"/>
      <c r="AB52" s="124"/>
      <c r="AC52" s="123"/>
      <c r="AD52" s="124"/>
      <c r="AE52" s="123"/>
      <c r="AF52" s="124"/>
      <c r="AG52" s="123"/>
      <c r="AH52" s="124"/>
      <c r="AI52" s="123"/>
      <c r="AJ52" s="124"/>
      <c r="AK52" s="123"/>
      <c r="AL52" s="124"/>
      <c r="AM52" s="125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126">
        <v>31.5</v>
      </c>
      <c r="U53" s="127"/>
      <c r="V53" s="128">
        <v>31.8</v>
      </c>
      <c r="W53" s="127"/>
      <c r="X53" s="128"/>
      <c r="Y53" s="127"/>
      <c r="Z53" s="128"/>
      <c r="AA53" s="127"/>
      <c r="AB53" s="128"/>
      <c r="AC53" s="127"/>
      <c r="AD53" s="128"/>
      <c r="AE53" s="127"/>
      <c r="AF53" s="128"/>
      <c r="AG53" s="127"/>
      <c r="AH53" s="128"/>
      <c r="AI53" s="127"/>
      <c r="AJ53" s="128"/>
      <c r="AK53" s="127"/>
      <c r="AL53" s="128"/>
      <c r="AM53" s="129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126">
        <v>37.1</v>
      </c>
      <c r="U54" s="127"/>
      <c r="V54" s="128">
        <v>35.299999999999997</v>
      </c>
      <c r="W54" s="127"/>
      <c r="X54" s="128"/>
      <c r="Y54" s="127"/>
      <c r="Z54" s="128"/>
      <c r="AA54" s="127"/>
      <c r="AB54" s="128"/>
      <c r="AC54" s="127"/>
      <c r="AD54" s="128"/>
      <c r="AE54" s="127"/>
      <c r="AF54" s="128"/>
      <c r="AG54" s="127"/>
      <c r="AH54" s="128"/>
      <c r="AI54" s="127"/>
      <c r="AJ54" s="128"/>
      <c r="AK54" s="127"/>
      <c r="AL54" s="128"/>
      <c r="AM54" s="129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126">
        <v>32.799999999999997</v>
      </c>
      <c r="U55" s="127"/>
      <c r="V55" s="128">
        <v>31.3</v>
      </c>
      <c r="W55" s="127"/>
      <c r="X55" s="128"/>
      <c r="Y55" s="127"/>
      <c r="Z55" s="128"/>
      <c r="AA55" s="127"/>
      <c r="AB55" s="128"/>
      <c r="AC55" s="127"/>
      <c r="AD55" s="128"/>
      <c r="AE55" s="127"/>
      <c r="AF55" s="128"/>
      <c r="AG55" s="127"/>
      <c r="AH55" s="128"/>
      <c r="AI55" s="127"/>
      <c r="AJ55" s="128"/>
      <c r="AK55" s="127"/>
      <c r="AL55" s="128"/>
      <c r="AM55" s="129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12.698412698412698</v>
      </c>
      <c r="U56" s="113"/>
      <c r="V56" s="112">
        <f>(V52-V53)/V53*100</f>
        <v>12.893081761006284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13.109756097560989</v>
      </c>
      <c r="U57" s="113"/>
      <c r="V57" s="112">
        <f>(V54-V55)/V55*100</f>
        <v>12.77955271565494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43705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4">
        <f>(T56+T57)/2</f>
        <v>12.904084397986843</v>
      </c>
      <c r="U60" s="115"/>
      <c r="V60" s="114">
        <f>(V56+V57)/2</f>
        <v>12.836317238330611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6">
        <f>T60*T16</f>
        <v>16.646268873403027</v>
      </c>
      <c r="U61" s="117"/>
      <c r="V61" s="116">
        <f>V60*V16</f>
        <v>17.457391444129634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6">
        <f>T61-T17</f>
        <v>8.6462688734030273</v>
      </c>
      <c r="U62" s="117"/>
      <c r="V62" s="116">
        <f>V61-V17</f>
        <v>9.4573914441296338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8">
        <f>T62</f>
        <v>8.6462688734030273</v>
      </c>
      <c r="U63" s="119"/>
      <c r="V63" s="118">
        <f>T63+V62</f>
        <v>18.103660317532661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0" t="s">
        <v>45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</row>
    <row r="67" spans="1:39" ht="11.25" customHeight="1" thickBot="1" x14ac:dyDescent="0.3">
      <c r="A67" s="109"/>
      <c r="B67" s="109"/>
      <c r="C67" s="109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09"/>
      <c r="AK67" s="109"/>
      <c r="AL67" s="109"/>
      <c r="AM67" s="109"/>
    </row>
    <row r="68" spans="1:39" x14ac:dyDescent="0.2">
      <c r="A68" s="132" t="s">
        <v>17</v>
      </c>
      <c r="B68" s="133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35" t="s">
        <v>46</v>
      </c>
      <c r="O68" s="136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35" t="s">
        <v>46</v>
      </c>
      <c r="AA68" s="136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137"/>
      <c r="AJ68" s="138"/>
      <c r="AK68" s="139"/>
      <c r="AL68" s="135" t="s">
        <v>46</v>
      </c>
      <c r="AM68" s="136"/>
    </row>
    <row r="69" spans="1:39" ht="13.5" thickBot="1" x14ac:dyDescent="0.25">
      <c r="A69" s="140"/>
      <c r="B69" s="141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3"/>
      <c r="O69" s="144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3"/>
      <c r="AA69" s="144"/>
      <c r="AB69" s="142"/>
      <c r="AC69" s="142"/>
      <c r="AD69" s="142"/>
      <c r="AE69" s="142"/>
      <c r="AF69" s="142"/>
      <c r="AG69" s="142"/>
      <c r="AH69" s="142"/>
      <c r="AI69" s="145">
        <v>26</v>
      </c>
      <c r="AJ69" s="146">
        <v>27</v>
      </c>
      <c r="AK69" s="145">
        <v>28</v>
      </c>
      <c r="AL69" s="143"/>
      <c r="AM69" s="144"/>
    </row>
    <row r="70" spans="1:39" x14ac:dyDescent="0.2">
      <c r="A70" s="135" t="s">
        <v>47</v>
      </c>
      <c r="B70" s="136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8"/>
      <c r="O70" s="149"/>
      <c r="P70" s="150" t="s">
        <v>48</v>
      </c>
      <c r="Q70" s="150" t="s">
        <v>49</v>
      </c>
      <c r="R70" s="150" t="s">
        <v>50</v>
      </c>
      <c r="S70" s="150" t="s">
        <v>51</v>
      </c>
      <c r="T70" s="150" t="s">
        <v>52</v>
      </c>
      <c r="U70" s="150" t="s">
        <v>49</v>
      </c>
      <c r="V70" s="150" t="s">
        <v>53</v>
      </c>
      <c r="W70" s="150" t="s">
        <v>54</v>
      </c>
      <c r="X70" s="150" t="s">
        <v>54</v>
      </c>
      <c r="Y70" s="150" t="s">
        <v>55</v>
      </c>
      <c r="Z70" s="151" t="s">
        <v>56</v>
      </c>
      <c r="AA70" s="152"/>
      <c r="AB70" s="150" t="s">
        <v>57</v>
      </c>
      <c r="AC70" s="150" t="s">
        <v>58</v>
      </c>
      <c r="AD70" s="150" t="s">
        <v>59</v>
      </c>
      <c r="AE70" s="150" t="s">
        <v>60</v>
      </c>
      <c r="AF70" s="150" t="s">
        <v>61</v>
      </c>
      <c r="AG70" s="150" t="s">
        <v>62</v>
      </c>
      <c r="AH70" s="150" t="s">
        <v>48</v>
      </c>
      <c r="AI70" s="150" t="s">
        <v>63</v>
      </c>
      <c r="AJ70" s="150" t="s">
        <v>64</v>
      </c>
      <c r="AK70" s="150" t="s">
        <v>65</v>
      </c>
      <c r="AL70" s="151" t="s">
        <v>66</v>
      </c>
      <c r="AM70" s="152"/>
    </row>
    <row r="71" spans="1:39" ht="13.5" thickBot="1" x14ac:dyDescent="0.25">
      <c r="A71" s="143" t="s">
        <v>67</v>
      </c>
      <c r="B71" s="144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4"/>
      <c r="O71" s="155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7"/>
      <c r="AA71" s="158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7"/>
      <c r="AM71" s="158"/>
    </row>
    <row r="72" spans="1:39" x14ac:dyDescent="0.2">
      <c r="A72" s="135" t="s">
        <v>68</v>
      </c>
      <c r="B72" s="136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8"/>
      <c r="O72" s="149"/>
      <c r="P72" s="147" t="s">
        <v>69</v>
      </c>
      <c r="Q72" s="147"/>
      <c r="R72" s="147"/>
      <c r="S72" s="147"/>
      <c r="T72" s="147" t="s">
        <v>70</v>
      </c>
      <c r="U72" s="147" t="s">
        <v>69</v>
      </c>
      <c r="V72" s="147" t="s">
        <v>71</v>
      </c>
      <c r="W72" s="147"/>
      <c r="X72" s="147"/>
      <c r="Y72" s="147"/>
      <c r="Z72" s="148" t="s">
        <v>72</v>
      </c>
      <c r="AA72" s="149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1"/>
      <c r="AM72" s="152"/>
    </row>
    <row r="73" spans="1:39" ht="13.5" thickBot="1" x14ac:dyDescent="0.25">
      <c r="A73" s="143" t="s">
        <v>73</v>
      </c>
      <c r="B73" s="144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4"/>
      <c r="O73" s="155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4"/>
      <c r="AA73" s="155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7"/>
      <c r="AM73" s="158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74</v>
      </c>
      <c r="D77" s="159"/>
      <c r="E77" s="160"/>
      <c r="F77" s="160" t="s">
        <v>75</v>
      </c>
      <c r="G77" s="160"/>
      <c r="H77" s="160"/>
      <c r="I77" s="160"/>
      <c r="J77" s="160"/>
      <c r="K77" s="161"/>
      <c r="L77" s="161"/>
      <c r="M77" s="161"/>
      <c r="N77" s="159"/>
      <c r="O77" s="159"/>
      <c r="P77" s="159"/>
      <c r="Q77" s="159"/>
      <c r="R77" s="159"/>
      <c r="S77" s="159"/>
      <c r="T77" s="16" t="s">
        <v>76</v>
      </c>
      <c r="U77" s="16"/>
      <c r="V77" s="16"/>
      <c r="W77" s="16"/>
      <c r="X77" s="16"/>
      <c r="Y77" s="16"/>
      <c r="Z77" s="16"/>
      <c r="AA77" s="162"/>
      <c r="AB77" s="162"/>
      <c r="AC77" s="162"/>
      <c r="AD77" s="162" t="s">
        <v>77</v>
      </c>
      <c r="AE77" s="162"/>
      <c r="AF77" s="162"/>
      <c r="AG77" s="162"/>
      <c r="AH77" s="162"/>
      <c r="AI77" s="162"/>
      <c r="AJ77" s="162"/>
      <c r="AK77" s="162"/>
      <c r="AL77" s="16"/>
      <c r="AM77" s="109"/>
    </row>
    <row r="78" spans="1:39" ht="15.75" thickBot="1" x14ac:dyDescent="0.3">
      <c r="A78" s="109"/>
      <c r="B78" s="109"/>
      <c r="C78" s="18" t="s">
        <v>78</v>
      </c>
      <c r="D78" s="18"/>
      <c r="E78" s="163"/>
      <c r="F78" s="163"/>
      <c r="G78" s="163"/>
      <c r="H78" s="163"/>
      <c r="I78" s="163"/>
      <c r="J78" s="163"/>
      <c r="K78" s="164" t="s">
        <v>79</v>
      </c>
      <c r="L78" s="164"/>
      <c r="M78" s="164"/>
      <c r="N78" s="109"/>
      <c r="O78" s="109"/>
      <c r="P78" s="109"/>
      <c r="Q78" s="109"/>
      <c r="R78" s="109"/>
      <c r="S78" s="109"/>
      <c r="T78" s="18" t="s">
        <v>78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64" t="s">
        <v>79</v>
      </c>
      <c r="AG78" s="164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80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серпень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2022-01-18T08:48:55Z</dcterms:modified>
</cp:coreProperties>
</file>