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верес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<sst xmlns="http://schemas.openxmlformats.org/spreadsheetml/2006/main" count="152" uniqueCount="100">
  <si>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</si>
  <si>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</si>
  <si>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</si>
  <si>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</si>
  <si>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</si>
  <si>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</si>
  <si>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</si>
  <si>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</si>
  <si>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зяб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</si>
  <si>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</si>
  <si>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</si>
  <si>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</si>
  <si>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</si>
  <si>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</si>
  <si>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</si>
  <si>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</si>
  <si>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</si>
  <si>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</si>
  <si>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</si>
  <si>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</si>
  <si>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</si>
  <si>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</si>
  <si>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</si>
  <si>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</si>
  <si>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</si>
  <si>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</si>
  <si>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</si>
  <si>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</si>
  <si>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</si>
  <si>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</si>
  <si>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</si>
  <si>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</si>
  <si>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</si>
  <si>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</si>
  <si>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</si>
  <si>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</si>
  <si>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</si>
  <si>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</si>
  <si>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</si>
  <si>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</si>
  <si>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</si>
  <si>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</si>
  <si>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</si>
  <si>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</si>
  <si>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</si>
  <si>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</si>
  <si>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22,9</t>
  </si>
  <si>
    <t>22,6</t>
  </si>
  <si>
    <t>23,2</t>
  </si>
  <si>
    <t>24,0</t>
  </si>
  <si>
    <t>19,6</t>
  </si>
  <si>
    <t>16,0</t>
  </si>
  <si>
    <t>16,4</t>
  </si>
  <si>
    <t>17,0</t>
  </si>
  <si>
    <t>18,9</t>
  </si>
  <si>
    <t>20,6</t>
  </si>
  <si>
    <t>20,4</t>
  </si>
  <si>
    <t>20,0</t>
  </si>
  <si>
    <t>19,7</t>
  </si>
  <si>
    <t>18,3</t>
  </si>
  <si>
    <t>18,7</t>
  </si>
  <si>
    <t>20,3</t>
  </si>
  <si>
    <t>17,5</t>
  </si>
  <si>
    <t>15,0</t>
  </si>
  <si>
    <t>18,1</t>
  </si>
  <si>
    <t>13,3</t>
  </si>
  <si>
    <t>12,4</t>
  </si>
  <si>
    <t>17,3</t>
  </si>
  <si>
    <t>9,8</t>
  </si>
  <si>
    <t>8,9</t>
  </si>
  <si>
    <t>10,3</t>
  </si>
  <si>
    <t>13,6</t>
  </si>
  <si>
    <t>14,4</t>
  </si>
  <si>
    <t>13,0</t>
  </si>
  <si>
    <t>14,0</t>
  </si>
  <si>
    <t>16,7</t>
  </si>
  <si>
    <t>15,9</t>
  </si>
  <si>
    <t>15,2</t>
  </si>
  <si>
    <t>13,2</t>
  </si>
  <si>
    <t>повітря,  °С</t>
  </si>
  <si>
    <t>Сума</t>
  </si>
  <si>
    <t>0,1</t>
  </si>
  <si>
    <t>4,4</t>
  </si>
  <si>
    <t>4,5</t>
  </si>
  <si>
    <t>0,0</t>
  </si>
  <si>
    <t>6,5</t>
  </si>
  <si>
    <t>0,8</t>
  </si>
  <si>
    <t>7,3</t>
  </si>
  <si>
    <t>1,8</t>
  </si>
  <si>
    <t>2,6</t>
  </si>
  <si>
    <t>0,3</t>
  </si>
  <si>
    <t>4,7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</si>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</sst>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7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Fill="1" applyBorder="1" applyAlignment="1" applyProtection="1">
      <alignment horizontal="center"/>
      <protection locked="0"/>
    </xf>
    <xf numFmtId="49" fontId="6" fillId="0" borderId="5" xfId="1" applyNumberFormat="1" applyFont="1" applyFill="1" applyBorder="1" applyAlignment="1" applyProtection="1">
      <alignment horizontal="center"/>
      <protection locked="0"/>
    </xf>
    <xf numFmtId="49" fontId="6" fillId="0" borderId="7" xfId="1" applyNumberFormat="1" applyFont="1" applyFill="1" applyBorder="1" applyAlignment="1" applyProtection="1">
      <alignment horizontal="center"/>
      <protection locked="0"/>
    </xf>
    <xf numFmtId="49" fontId="1" fillId="0" borderId="28" xfId="1" applyNumberFormat="1" applyFont="1" applyFill="1" applyBorder="1" applyAlignment="1" applyProtection="1">
      <alignment horizontal="center"/>
      <protection locked="0"/>
    </xf>
    <xf numFmtId="49" fontId="1" fillId="0" borderId="5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6" fillId="0" borderId="29" xfId="1" applyNumberFormat="1" applyFont="1" applyFill="1" applyBorder="1" applyAlignment="1" applyProtection="1">
      <alignment horizontal="center"/>
      <protection locked="0"/>
    </xf>
    <xf numFmtId="49" fontId="6" fillId="0" borderId="10" xfId="1" applyNumberFormat="1" applyFont="1" applyFill="1" applyBorder="1" applyAlignment="1" applyProtection="1">
      <alignment horizontal="center"/>
      <protection locked="0"/>
    </xf>
    <xf numFmtId="49" fontId="6" fillId="0" borderId="12" xfId="1" applyNumberFormat="1" applyFont="1" applyFill="1" applyBorder="1" applyAlignment="1" applyProtection="1">
      <alignment horizontal="center"/>
      <protection locked="0"/>
    </xf>
    <xf numFmtId="49" fontId="1" fillId="0" borderId="29" xfId="1" applyNumberFormat="1" applyFont="1" applyFill="1" applyBorder="1" applyAlignment="1" applyProtection="1">
      <alignment horizontal="center"/>
      <protection locked="0"/>
    </xf>
    <xf numFmtId="49" fontId="1" fillId="0" borderId="10" xfId="1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T21" sqref="AT21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11</v>
      </c>
      <c r="P8" s="17">
        <v>0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/>
      <c r="AD8" s="17"/>
      <c r="AE8" s="17"/>
      <c r="AF8" s="17" t="s">
        <v>11</v>
      </c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36.4</v>
      </c>
      <c r="U20" s="57"/>
      <c r="V20" s="58">
        <v>36.799999999999997</v>
      </c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32.299999999999997</v>
      </c>
      <c r="U21" s="69"/>
      <c r="V21" s="70">
        <v>32.6</v>
      </c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40.9</v>
      </c>
      <c r="U22" s="69"/>
      <c r="V22" s="70">
        <v>42.3</v>
      </c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36.200000000000003</v>
      </c>
      <c r="U23" s="75"/>
      <c r="V23" s="76">
        <v>37.5</v>
      </c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12.693498452012388</v>
      </c>
      <c r="U24" s="82"/>
      <c r="V24" s="81">
        <f>(V20-V21)/V21*100</f>
        <v>12.883435582822072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12.983425414364627</v>
      </c>
      <c r="U25" s="82"/>
      <c r="V25" s="81">
        <f>(V22-V23)/V23*100</f>
        <v>12.799999999999992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43717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12.838461933188508</v>
      </c>
      <c r="U28" s="95"/>
      <c r="V28" s="94">
        <f>(V24+V25)/2</f>
        <v>12.841717791411032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16.561615893813176</v>
      </c>
      <c r="U29" s="99"/>
      <c r="V29" s="98">
        <f>V28*V16</f>
        <v>17.464736196319006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8.5616158938131761</v>
      </c>
      <c r="U30" s="99"/>
      <c r="V30" s="98">
        <f>V29-V17</f>
        <v>9.4647361963190058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8.5616158938131761</v>
      </c>
      <c r="U31" s="104"/>
      <c r="V31" s="103">
        <f>T31+V30</f>
        <v>18.026352090132182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56">
        <v>35.700000000000003</v>
      </c>
      <c r="U36" s="57"/>
      <c r="V36" s="58">
        <v>39.5</v>
      </c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>
        <v>30.8</v>
      </c>
      <c r="U37" s="69"/>
      <c r="V37" s="70">
        <v>34.799999999999997</v>
      </c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>
        <v>37.700000000000003</v>
      </c>
      <c r="U38" s="69"/>
      <c r="V38" s="70">
        <v>38.799999999999997</v>
      </c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>
        <v>32.700000000000003</v>
      </c>
      <c r="U39" s="75"/>
      <c r="V39" s="76">
        <v>34</v>
      </c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15.909090909090914</v>
      </c>
      <c r="U40" s="113"/>
      <c r="V40" s="112">
        <f>(V36-V37)/V37*100</f>
        <v>13.505747126436789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15.290519877675839</v>
      </c>
      <c r="U41" s="113"/>
      <c r="V41" s="112">
        <f>(V38-V39)/V39*100</f>
        <v>14.11764705882352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43726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14">
        <f>(T40+T41)/2</f>
        <v>15.599805393383377</v>
      </c>
      <c r="U44" s="115"/>
      <c r="V44" s="114">
        <f>(V40+V41)/2</f>
        <v>13.811697092630155</v>
      </c>
      <c r="W44" s="115"/>
      <c r="X44" s="114" t="e">
        <f>(X40+X41)/2</f>
        <v>#DIV/0!</v>
      </c>
      <c r="Y44" s="115"/>
      <c r="Z44" s="114" t="e">
        <f>(Z40+Z41)/2</f>
        <v>#DIV/0!</v>
      </c>
      <c r="AA44" s="115"/>
      <c r="AB44" s="114" t="e">
        <f>(AB40+AB41)/2</f>
        <v>#DIV/0!</v>
      </c>
      <c r="AC44" s="115"/>
      <c r="AD44" s="114" t="e">
        <f>(AD40+AD41)/2</f>
        <v>#DIV/0!</v>
      </c>
      <c r="AE44" s="115"/>
      <c r="AF44" s="114" t="e">
        <f>(AF40+AF41)/2</f>
        <v>#DIV/0!</v>
      </c>
      <c r="AG44" s="115"/>
      <c r="AH44" s="114" t="e">
        <f>(AH40+AH41)/2</f>
        <v>#DIV/0!</v>
      </c>
      <c r="AI44" s="115"/>
      <c r="AJ44" s="114" t="e">
        <f>(AJ40+AJ41)/2</f>
        <v>#DIV/0!</v>
      </c>
      <c r="AK44" s="115"/>
      <c r="AL44" s="114" t="e">
        <f>(AL40+AL41)/2</f>
        <v>#DIV/0!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16">
        <f>T44*T16</f>
        <v>20.123748957464556</v>
      </c>
      <c r="U45" s="117"/>
      <c r="V45" s="116">
        <f>V44*V16</f>
        <v>18.783908045977011</v>
      </c>
      <c r="W45" s="117"/>
      <c r="X45" s="116" t="e">
        <f>X44*X16</f>
        <v>#DIV/0!</v>
      </c>
      <c r="Y45" s="117"/>
      <c r="Z45" s="116" t="e">
        <f>Z44*Z16</f>
        <v>#DIV/0!</v>
      </c>
      <c r="AA45" s="117"/>
      <c r="AB45" s="116" t="e">
        <f>AB44*AB16</f>
        <v>#DIV/0!</v>
      </c>
      <c r="AC45" s="117"/>
      <c r="AD45" s="116" t="e">
        <f>AD44*AD16</f>
        <v>#DIV/0!</v>
      </c>
      <c r="AE45" s="117"/>
      <c r="AF45" s="116" t="e">
        <f>AF44*AF16</f>
        <v>#DIV/0!</v>
      </c>
      <c r="AG45" s="117"/>
      <c r="AH45" s="116" t="e">
        <f>AH44*AH16</f>
        <v>#DIV/0!</v>
      </c>
      <c r="AI45" s="117"/>
      <c r="AJ45" s="116" t="e">
        <f>AJ44*AJ16</f>
        <v>#DIV/0!</v>
      </c>
      <c r="AK45" s="117"/>
      <c r="AL45" s="116" t="e">
        <f>AL44*AL16</f>
        <v>#DIV/0!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16">
        <f>T45-T17</f>
        <v>12.123748957464556</v>
      </c>
      <c r="U46" s="117"/>
      <c r="V46" s="116">
        <f>V45-V17</f>
        <v>10.783908045977011</v>
      </c>
      <c r="W46" s="117"/>
      <c r="X46" s="116" t="e">
        <f>X45-X17</f>
        <v>#DIV/0!</v>
      </c>
      <c r="Y46" s="117"/>
      <c r="Z46" s="116" t="e">
        <f>Z45-Z17</f>
        <v>#DIV/0!</v>
      </c>
      <c r="AA46" s="117"/>
      <c r="AB46" s="116" t="e">
        <f>AB45-AB17</f>
        <v>#DIV/0!</v>
      </c>
      <c r="AC46" s="117"/>
      <c r="AD46" s="116" t="e">
        <f>AD45-AD17</f>
        <v>#DIV/0!</v>
      </c>
      <c r="AE46" s="117"/>
      <c r="AF46" s="116" t="e">
        <f>AF45-AF17</f>
        <v>#DIV/0!</v>
      </c>
      <c r="AG46" s="117"/>
      <c r="AH46" s="116" t="e">
        <f>AH45-AH17</f>
        <v>#DIV/0!</v>
      </c>
      <c r="AI46" s="117"/>
      <c r="AJ46" s="116" t="e">
        <f>AJ45-AJ17</f>
        <v>#DIV/0!</v>
      </c>
      <c r="AK46" s="117"/>
      <c r="AL46" s="116" t="e">
        <f>AL45-AL17</f>
        <v>#DIV/0!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18">
        <f>T46</f>
        <v>12.123748957464556</v>
      </c>
      <c r="U47" s="119"/>
      <c r="V47" s="118">
        <f>T47+V46</f>
        <v>22.907657003441567</v>
      </c>
      <c r="W47" s="119"/>
      <c r="X47" s="118" t="e">
        <f>V47+X46</f>
        <v>#DIV/0!</v>
      </c>
      <c r="Y47" s="119"/>
      <c r="Z47" s="118" t="e">
        <f>X47+Z46</f>
        <v>#DIV/0!</v>
      </c>
      <c r="AA47" s="119"/>
      <c r="AB47" s="118" t="e">
        <f>Z47+AB46</f>
        <v>#DIV/0!</v>
      </c>
      <c r="AC47" s="119"/>
      <c r="AD47" s="118" t="e">
        <f>AB47+AD46</f>
        <v>#DIV/0!</v>
      </c>
      <c r="AE47" s="119"/>
      <c r="AF47" s="118" t="e">
        <f>AD47+AF46</f>
        <v>#DIV/0!</v>
      </c>
      <c r="AG47" s="119"/>
      <c r="AH47" s="118" t="e">
        <f>AF47+AH46</f>
        <v>#DIV/0!</v>
      </c>
      <c r="AI47" s="119"/>
      <c r="AJ47" s="118" t="e">
        <f>AH47+AJ46</f>
        <v>#DIV/0!</v>
      </c>
      <c r="AK47" s="119"/>
      <c r="AL47" s="118" t="e">
        <f>AJ47+AL46</f>
        <v>#DIV/0!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41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>
        <v>35.200000000000003</v>
      </c>
      <c r="U52" s="57"/>
      <c r="V52" s="58">
        <v>33.200000000000003</v>
      </c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>
        <v>30.8</v>
      </c>
      <c r="U53" s="69"/>
      <c r="V53" s="70">
        <v>29</v>
      </c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>
        <v>34.799999999999997</v>
      </c>
      <c r="U54" s="69"/>
      <c r="V54" s="70">
        <v>32.4</v>
      </c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68">
        <v>30.5</v>
      </c>
      <c r="U55" s="69"/>
      <c r="V55" s="70">
        <v>28.4</v>
      </c>
      <c r="W55" s="69"/>
      <c r="X55" s="70"/>
      <c r="Y55" s="69"/>
      <c r="Z55" s="70"/>
      <c r="AA55" s="69"/>
      <c r="AB55" s="70"/>
      <c r="AC55" s="69"/>
      <c r="AD55" s="70"/>
      <c r="AE55" s="69"/>
      <c r="AF55" s="70"/>
      <c r="AG55" s="69"/>
      <c r="AH55" s="70"/>
      <c r="AI55" s="69"/>
      <c r="AJ55" s="70"/>
      <c r="AK55" s="69"/>
      <c r="AL55" s="70"/>
      <c r="AM55" s="71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14.285714285714294</v>
      </c>
      <c r="U56" s="113"/>
      <c r="V56" s="112">
        <f>(V52-V53)/V53*100</f>
        <v>14.482758620689665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14.098360655737697</v>
      </c>
      <c r="U57" s="113"/>
      <c r="V57" s="112">
        <f>(V54-V55)/V55*100</f>
        <v>14.084507042253522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43735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14">
        <f>(T56+T57)/2</f>
        <v>14.192037470725996</v>
      </c>
      <c r="U60" s="115"/>
      <c r="V60" s="114">
        <f>(V56+V57)/2</f>
        <v>14.283632831471593</v>
      </c>
      <c r="W60" s="115"/>
      <c r="X60" s="114" t="e">
        <f>(X56+X57)/2</f>
        <v>#DIV/0!</v>
      </c>
      <c r="Y60" s="115"/>
      <c r="Z60" s="114" t="e">
        <f>(Z56+Z57)/2</f>
        <v>#DIV/0!</v>
      </c>
      <c r="AA60" s="115"/>
      <c r="AB60" s="114" t="e">
        <f>(AB56+AB57)/2</f>
        <v>#DIV/0!</v>
      </c>
      <c r="AC60" s="115"/>
      <c r="AD60" s="114" t="e">
        <f>(AD56+AD57)/2</f>
        <v>#DIV/0!</v>
      </c>
      <c r="AE60" s="115"/>
      <c r="AF60" s="114" t="e">
        <f>(AF56+AF57)/2</f>
        <v>#DIV/0!</v>
      </c>
      <c r="AG60" s="115"/>
      <c r="AH60" s="114" t="e">
        <f>(AH56+AH57)/2</f>
        <v>#DIV/0!</v>
      </c>
      <c r="AI60" s="115"/>
      <c r="AJ60" s="114" t="e">
        <f>(AJ56+AJ57)/2</f>
        <v>#DIV/0!</v>
      </c>
      <c r="AK60" s="115"/>
      <c r="AL60" s="114" t="e">
        <f>(AL56+AL57)/2</f>
        <v>#DIV/0!</v>
      </c>
      <c r="AM60" s="115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16">
        <f>T60*T16</f>
        <v>18.307728337236536</v>
      </c>
      <c r="U61" s="117"/>
      <c r="V61" s="116">
        <f>V60*V16</f>
        <v>19.425740650801366</v>
      </c>
      <c r="W61" s="117"/>
      <c r="X61" s="116" t="e">
        <f>X60*X16</f>
        <v>#DIV/0!</v>
      </c>
      <c r="Y61" s="117"/>
      <c r="Z61" s="116" t="e">
        <f>Z60*Z16</f>
        <v>#DIV/0!</v>
      </c>
      <c r="AA61" s="117"/>
      <c r="AB61" s="116" t="e">
        <f>AB60*AB16</f>
        <v>#DIV/0!</v>
      </c>
      <c r="AC61" s="117"/>
      <c r="AD61" s="116" t="e">
        <f>AD60*AD16</f>
        <v>#DIV/0!</v>
      </c>
      <c r="AE61" s="117"/>
      <c r="AF61" s="116" t="e">
        <f>AF60*AF16</f>
        <v>#DIV/0!</v>
      </c>
      <c r="AG61" s="117"/>
      <c r="AH61" s="116" t="e">
        <f>AH60*AH16</f>
        <v>#DIV/0!</v>
      </c>
      <c r="AI61" s="117"/>
      <c r="AJ61" s="116" t="e">
        <f>AJ60*AJ16</f>
        <v>#DIV/0!</v>
      </c>
      <c r="AK61" s="117"/>
      <c r="AL61" s="116" t="e">
        <f>AL60*AL16</f>
        <v>#DIV/0!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16">
        <f>T61-T17</f>
        <v>10.307728337236536</v>
      </c>
      <c r="U62" s="117"/>
      <c r="V62" s="116">
        <f>V61-V17</f>
        <v>11.425740650801366</v>
      </c>
      <c r="W62" s="117"/>
      <c r="X62" s="116" t="e">
        <f>X61-X17</f>
        <v>#DIV/0!</v>
      </c>
      <c r="Y62" s="117"/>
      <c r="Z62" s="116" t="e">
        <f>Z61-Z17</f>
        <v>#DIV/0!</v>
      </c>
      <c r="AA62" s="117"/>
      <c r="AB62" s="116" t="e">
        <f>AB61-AB17</f>
        <v>#DIV/0!</v>
      </c>
      <c r="AC62" s="117"/>
      <c r="AD62" s="116" t="e">
        <f>AD61-AD17</f>
        <v>#DIV/0!</v>
      </c>
      <c r="AE62" s="117"/>
      <c r="AF62" s="116" t="e">
        <f>AF61-AF17</f>
        <v>#DIV/0!</v>
      </c>
      <c r="AG62" s="117"/>
      <c r="AH62" s="116" t="e">
        <f>AH61-AH17</f>
        <v>#DIV/0!</v>
      </c>
      <c r="AI62" s="117"/>
      <c r="AJ62" s="116" t="e">
        <f>AJ61-AJ17</f>
        <v>#DIV/0!</v>
      </c>
      <c r="AK62" s="117"/>
      <c r="AL62" s="116" t="e">
        <f>AL61-AL17</f>
        <v>#DIV/0!</v>
      </c>
      <c r="AM62" s="117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18">
        <f>T62</f>
        <v>10.307728337236536</v>
      </c>
      <c r="U63" s="119"/>
      <c r="V63" s="118">
        <f>T63+V62</f>
        <v>21.733468988037902</v>
      </c>
      <c r="W63" s="119"/>
      <c r="X63" s="118" t="e">
        <f>V63+X62</f>
        <v>#DIV/0!</v>
      </c>
      <c r="Y63" s="119"/>
      <c r="Z63" s="118" t="e">
        <f>X63+Z62</f>
        <v>#DIV/0!</v>
      </c>
      <c r="AA63" s="119"/>
      <c r="AB63" s="118" t="e">
        <f>Z63+AB62</f>
        <v>#DIV/0!</v>
      </c>
      <c r="AC63" s="119"/>
      <c r="AD63" s="118" t="e">
        <f>AB63+AD62</f>
        <v>#DIV/0!</v>
      </c>
      <c r="AE63" s="119"/>
      <c r="AF63" s="118" t="e">
        <f>AD63+AF62</f>
        <v>#DIV/0!</v>
      </c>
      <c r="AG63" s="119"/>
      <c r="AH63" s="118" t="e">
        <f>AF63+AH62</f>
        <v>#DIV/0!</v>
      </c>
      <c r="AI63" s="119"/>
      <c r="AJ63" s="118" t="e">
        <f>AH63+AJ62</f>
        <v>#DIV/0!</v>
      </c>
      <c r="AK63" s="119"/>
      <c r="AL63" s="118" t="e">
        <f>AJ63+AL62</f>
        <v>#DIV/0!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2" t="s">
        <v>43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09"/>
      <c r="B67" s="109"/>
      <c r="C67" s="10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09"/>
      <c r="AK67" s="109"/>
      <c r="AL67" s="109"/>
      <c r="AM67" s="109"/>
    </row>
    <row r="68" spans="1:39" x14ac:dyDescent="0.2">
      <c r="A68" s="124" t="s">
        <v>16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44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44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44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45</v>
      </c>
      <c r="B70" s="128"/>
      <c r="C70" s="139" t="s">
        <v>46</v>
      </c>
      <c r="D70" s="139" t="s">
        <v>46</v>
      </c>
      <c r="E70" s="139" t="s">
        <v>47</v>
      </c>
      <c r="F70" s="139" t="s">
        <v>48</v>
      </c>
      <c r="G70" s="139" t="s">
        <v>49</v>
      </c>
      <c r="H70" s="139" t="s">
        <v>50</v>
      </c>
      <c r="I70" s="139" t="s">
        <v>51</v>
      </c>
      <c r="J70" s="139" t="s">
        <v>52</v>
      </c>
      <c r="K70" s="139" t="s">
        <v>53</v>
      </c>
      <c r="L70" s="139" t="s">
        <v>54</v>
      </c>
      <c r="M70" s="139" t="s">
        <v>55</v>
      </c>
      <c r="N70" s="140" t="s">
        <v>56</v>
      </c>
      <c r="O70" s="141"/>
      <c r="P70" s="142" t="s">
        <v>57</v>
      </c>
      <c r="Q70" s="142" t="s">
        <v>58</v>
      </c>
      <c r="R70" s="142" t="s">
        <v>59</v>
      </c>
      <c r="S70" s="142" t="s">
        <v>60</v>
      </c>
      <c r="T70" s="142" t="s">
        <v>61</v>
      </c>
      <c r="U70" s="142" t="s">
        <v>62</v>
      </c>
      <c r="V70" s="142" t="s">
        <v>63</v>
      </c>
      <c r="W70" s="142" t="s">
        <v>64</v>
      </c>
      <c r="X70" s="142" t="s">
        <v>65</v>
      </c>
      <c r="Y70" s="142" t="s">
        <v>66</v>
      </c>
      <c r="Z70" s="143" t="s">
        <v>67</v>
      </c>
      <c r="AA70" s="144"/>
      <c r="AB70" s="142" t="s">
        <v>68</v>
      </c>
      <c r="AC70" s="142" t="s">
        <v>69</v>
      </c>
      <c r="AD70" s="142" t="s">
        <v>70</v>
      </c>
      <c r="AE70" s="142" t="s">
        <v>71</v>
      </c>
      <c r="AF70" s="142" t="s">
        <v>72</v>
      </c>
      <c r="AG70" s="142" t="s">
        <v>73</v>
      </c>
      <c r="AH70" s="142" t="s">
        <v>74</v>
      </c>
      <c r="AI70" s="142" t="s">
        <v>75</v>
      </c>
      <c r="AJ70" s="142" t="s">
        <v>76</v>
      </c>
      <c r="AK70" s="142" t="s">
        <v>77</v>
      </c>
      <c r="AL70" s="143" t="s">
        <v>78</v>
      </c>
      <c r="AM70" s="144"/>
    </row>
    <row r="71" spans="1:39" ht="13.5" thickBot="1" x14ac:dyDescent="0.25">
      <c r="A71" s="135" t="s">
        <v>79</v>
      </c>
      <c r="B71" s="136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6"/>
      <c r="O71" s="147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9"/>
      <c r="AA71" s="150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9"/>
      <c r="AM71" s="150"/>
    </row>
    <row r="72" spans="1:39" x14ac:dyDescent="0.2">
      <c r="A72" s="127" t="s">
        <v>80</v>
      </c>
      <c r="B72" s="128"/>
      <c r="C72" s="139"/>
      <c r="D72" s="139"/>
      <c r="E72" s="139"/>
      <c r="F72" s="139"/>
      <c r="G72" s="139"/>
      <c r="H72" s="139" t="s">
        <v>81</v>
      </c>
      <c r="I72" s="139" t="s">
        <v>82</v>
      </c>
      <c r="J72" s="139"/>
      <c r="K72" s="139"/>
      <c r="L72" s="139"/>
      <c r="M72" s="139"/>
      <c r="N72" s="140" t="s">
        <v>83</v>
      </c>
      <c r="O72" s="141"/>
      <c r="P72" s="139"/>
      <c r="Q72" s="139"/>
      <c r="R72" s="139"/>
      <c r="S72" s="139"/>
      <c r="T72" s="139"/>
      <c r="U72" s="139" t="s">
        <v>84</v>
      </c>
      <c r="V72" s="139"/>
      <c r="W72" s="139"/>
      <c r="X72" s="139" t="s">
        <v>85</v>
      </c>
      <c r="Y72" s="139" t="s">
        <v>86</v>
      </c>
      <c r="Z72" s="140" t="s">
        <v>87</v>
      </c>
      <c r="AA72" s="141"/>
      <c r="AB72" s="142" t="s">
        <v>84</v>
      </c>
      <c r="AC72" s="142" t="s">
        <v>88</v>
      </c>
      <c r="AD72" s="142"/>
      <c r="AE72" s="142"/>
      <c r="AF72" s="142"/>
      <c r="AG72" s="142"/>
      <c r="AH72" s="142" t="s">
        <v>89</v>
      </c>
      <c r="AI72" s="142" t="s">
        <v>90</v>
      </c>
      <c r="AJ72" s="142"/>
      <c r="AK72" s="142"/>
      <c r="AL72" s="143" t="s">
        <v>91</v>
      </c>
      <c r="AM72" s="144"/>
    </row>
    <row r="73" spans="1:39" ht="13.5" thickBot="1" x14ac:dyDescent="0.25">
      <c r="A73" s="135" t="s">
        <v>92</v>
      </c>
      <c r="B73" s="136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  <c r="O73" s="147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6"/>
      <c r="AA73" s="147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9"/>
      <c r="AM73" s="150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93</v>
      </c>
      <c r="D77" s="151"/>
      <c r="E77" s="152"/>
      <c r="F77" s="152" t="s">
        <v>94</v>
      </c>
      <c r="G77" s="152"/>
      <c r="H77" s="152"/>
      <c r="I77" s="152"/>
      <c r="J77" s="152"/>
      <c r="K77" s="153"/>
      <c r="L77" s="153"/>
      <c r="M77" s="153"/>
      <c r="N77" s="151"/>
      <c r="O77" s="151"/>
      <c r="P77" s="151"/>
      <c r="Q77" s="151"/>
      <c r="R77" s="151"/>
      <c r="S77" s="151"/>
      <c r="T77" s="16" t="s">
        <v>95</v>
      </c>
      <c r="U77" s="16"/>
      <c r="V77" s="16"/>
      <c r="W77" s="16"/>
      <c r="X77" s="16"/>
      <c r="Y77" s="16"/>
      <c r="Z77" s="16"/>
      <c r="AA77" s="154"/>
      <c r="AB77" s="154"/>
      <c r="AC77" s="154"/>
      <c r="AD77" s="154" t="s">
        <v>96</v>
      </c>
      <c r="AE77" s="154"/>
      <c r="AF77" s="154"/>
      <c r="AG77" s="154"/>
      <c r="AH77" s="154"/>
      <c r="AI77" s="154"/>
      <c r="AJ77" s="154"/>
      <c r="AK77" s="154"/>
      <c r="AL77" s="16"/>
      <c r="AM77" s="109"/>
    </row>
    <row r="78" spans="1:39" ht="15.75" thickBot="1" x14ac:dyDescent="0.3">
      <c r="A78" s="109"/>
      <c r="B78" s="109"/>
      <c r="C78" s="18" t="s">
        <v>97</v>
      </c>
      <c r="D78" s="18"/>
      <c r="E78" s="155"/>
      <c r="F78" s="155"/>
      <c r="G78" s="155"/>
      <c r="H78" s="155"/>
      <c r="I78" s="155"/>
      <c r="J78" s="155"/>
      <c r="K78" s="156" t="s">
        <v>98</v>
      </c>
      <c r="L78" s="156"/>
      <c r="M78" s="156"/>
      <c r="N78" s="109"/>
      <c r="O78" s="109"/>
      <c r="P78" s="109"/>
      <c r="Q78" s="109"/>
      <c r="R78" s="109"/>
      <c r="S78" s="109"/>
      <c r="T78" s="18" t="s">
        <v>97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6" t="s">
        <v>98</v>
      </c>
      <c r="AG78" s="156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99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вересень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2022-01-18T08:48:52Z</dcterms:modified>
</cp:coreProperties>
</file>