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  <sheet name="Лист1" sheetId="19" r:id="rId2"/>
    <sheet name="Лист2" sheetId="20" r:id="rId3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<sst xmlns="http://schemas.openxmlformats.org/spreadsheetml/2006/main" count="158" uniqueCount="76">
  <si>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</si>
  <si>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</si>
  <si>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</si>
  <si>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</si>
  <si>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</si>
  <si>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</si>
  <si>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</si>
  <si>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</si>
  <si>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</si>
  <si>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</si>
  <si>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</si>
  <si>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</si>
  <si>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</si>
  <si>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</si>
  <si>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</si>
  <si>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</si>
  <si>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</si>
  <si>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</si>
  <si>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</si>
  <si>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</si>
  <si>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</si>
  <si>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</si>
  <si>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</si>
  <si>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</si>
  <si>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</si>
  <si>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</si>
  <si>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</si>
  <si>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</si>
  <si>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</si>
  <si>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</si>
  <si>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</si>
  <si>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</si>
  <si>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</si>
  <si>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</si>
  <si>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</si>
  <si>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</si>
  <si>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</si>
  <si>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</si>
  <si>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</si>
  <si>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</si>
  <si>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</si>
  <si>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</si>
  <si>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</si>
  <si>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</si>
  <si>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</si>
  <si>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</si>
  <si>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</si>
  <si>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</si>
  <si>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</si>
  <si>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чорнозем глибокий</t>
  </si>
  <si>
    <t>Августінович Н.М.</t>
  </si>
  <si>
    <t>Липовець</t>
  </si>
  <si>
    <t xml:space="preserve">  ярий ячмінь</t>
  </si>
  <si>
    <t>10</t>
  </si>
  <si>
    <t>15</t>
  </si>
  <si>
    <t>11</t>
  </si>
  <si>
    <t>8</t>
  </si>
  <si>
    <t>13</t>
  </si>
  <si>
    <t>12</t>
  </si>
  <si>
    <t>9</t>
  </si>
  <si>
    <t>18</t>
  </si>
  <si>
    <t>2</t>
  </si>
  <si>
    <t>0</t>
  </si>
  <si>
    <t>6</t>
  </si>
  <si>
    <t>1</t>
  </si>
  <si>
    <t>4</t>
  </si>
  <si>
    <t>3</t>
  </si>
  <si>
    <t>22</t>
  </si>
  <si>
    <t>16</t>
  </si>
  <si>
    <t>14</t>
  </si>
  <si>
    <t>17</t>
  </si>
  <si>
    <t>7</t>
  </si>
  <si>
    <t>кукурудза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</si>
  <si>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____3-й лист, утворення вузлових коренів._____________________________________________________________________________________________________________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</si>
  <si>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_______________Кущіння________________________________________________________________________________________________</t>
    </r>
  </si>
  <si>
    <t>Примітка  ______Нижній вузол соломини_________________________________________________________________________________________________________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</si>
</sst>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zoomScaleNormal="100" workbookViewId="0">
      <selection activeCell="Q77" sqref="Q77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</row>
    <row r="2" spans="1:39" ht="19.5" thickBo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53" t="s">
        <v>18</v>
      </c>
      <c r="AH2" s="54"/>
      <c r="AI2" s="54"/>
      <c r="AJ2" s="55"/>
      <c r="AK2" s="26"/>
      <c r="AL2" s="26"/>
      <c r="AM2" s="26"/>
    </row>
    <row r="3" spans="1:39" ht="18.75">
      <c r="A3" s="56" t="s">
        <v>21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</row>
    <row r="4" spans="1:39" s="3" customFormat="1" ht="18.75">
      <c r="A4" s="57" t="s">
        <v>26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</row>
    <row r="5" spans="1:39" s="3" customFormat="1" ht="18.75">
      <c r="A5" s="28"/>
      <c r="B5" s="28"/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8"/>
      <c r="R5" s="28"/>
      <c r="S5" s="28"/>
      <c r="T5" s="28"/>
      <c r="U5" s="28"/>
      <c r="V5" s="28"/>
      <c r="W5" s="28"/>
      <c r="X5" s="28"/>
      <c r="Y5" s="28" t="s">
        <v>48</v>
      </c>
      <c r="Z5" s="28"/>
      <c r="AA5" s="28"/>
      <c r="AB5" s="28"/>
      <c r="AC5" s="28"/>
      <c r="AD5" s="29"/>
      <c r="AE5" s="29"/>
      <c r="AF5" s="29"/>
      <c r="AG5" s="29"/>
      <c r="AH5" s="29"/>
      <c r="AI5" s="29"/>
      <c r="AJ5" s="29"/>
      <c r="AK5" s="29"/>
      <c r="AL5" s="29"/>
      <c r="AM5" s="29"/>
    </row>
    <row r="6" spans="1:39" ht="15.75">
      <c r="A6" s="26"/>
      <c r="B6" s="26"/>
      <c r="C6" s="26"/>
      <c r="D6" s="8" t="s">
        <v>35</v>
      </c>
      <c r="E6" s="30"/>
      <c r="F6" s="30"/>
      <c r="G6" s="6"/>
      <c r="H6" s="6" t="s">
        <v>51</v>
      </c>
      <c r="I6" s="6"/>
      <c r="J6" s="6"/>
      <c r="K6" s="6"/>
      <c r="L6" s="6"/>
      <c r="M6" s="6"/>
      <c r="N6" s="6"/>
      <c r="O6" s="6"/>
      <c r="P6" s="6"/>
      <c r="Q6" s="30"/>
      <c r="R6" s="30"/>
      <c r="S6" s="26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</row>
    <row r="8" spans="1:39" ht="15">
      <c r="A8" s="11" t="s">
        <v>39</v>
      </c>
      <c r="B8" s="11"/>
      <c r="C8" s="7"/>
      <c r="D8" s="7" t="s">
        <v>52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72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5">
      <c r="A10" s="11" t="s">
        <v>41</v>
      </c>
      <c r="B10" s="11"/>
      <c r="C10" s="7" t="s">
        <v>49</v>
      </c>
      <c r="D10" s="7"/>
      <c r="E10" s="7"/>
      <c r="F10" s="7"/>
      <c r="G10" s="7"/>
      <c r="H10" s="7"/>
      <c r="I10" s="7"/>
      <c r="J10" s="7"/>
      <c r="K10" s="7"/>
      <c r="L10" s="31"/>
      <c r="M10" s="31"/>
      <c r="N10" s="31"/>
      <c r="O10" s="58" t="s">
        <v>42</v>
      </c>
      <c r="P10" s="58"/>
      <c r="Q10" s="58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</row>
    <row r="12" spans="1:39" ht="15">
      <c r="A12" s="59" t="s">
        <v>0</v>
      </c>
      <c r="B12" s="60"/>
      <c r="C12" s="61"/>
      <c r="D12" s="32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4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</row>
    <row r="13" spans="1:39" ht="15" thickBot="1">
      <c r="A13" s="62" t="s">
        <v>24</v>
      </c>
      <c r="B13" s="63"/>
      <c r="C13" s="64"/>
      <c r="D13" s="62" t="s">
        <v>17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65" t="s">
        <v>29</v>
      </c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7"/>
    </row>
    <row r="14" spans="1:39" ht="15.75" thickBot="1">
      <c r="A14" s="65" t="s">
        <v>30</v>
      </c>
      <c r="B14" s="66"/>
      <c r="C14" s="67"/>
      <c r="D14" s="3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7"/>
      <c r="T14" s="50">
        <v>10</v>
      </c>
      <c r="U14" s="52"/>
      <c r="V14" s="50">
        <v>20</v>
      </c>
      <c r="W14" s="52"/>
      <c r="X14" s="50">
        <v>30</v>
      </c>
      <c r="Y14" s="52"/>
      <c r="Z14" s="50">
        <v>40</v>
      </c>
      <c r="AA14" s="52"/>
      <c r="AB14" s="50">
        <v>50</v>
      </c>
      <c r="AC14" s="52"/>
      <c r="AD14" s="50">
        <v>60</v>
      </c>
      <c r="AE14" s="52"/>
      <c r="AF14" s="50">
        <v>70</v>
      </c>
      <c r="AG14" s="52"/>
      <c r="AH14" s="50">
        <v>80</v>
      </c>
      <c r="AI14" s="52"/>
      <c r="AJ14" s="50">
        <v>90</v>
      </c>
      <c r="AK14" s="52"/>
      <c r="AL14" s="50">
        <v>100</v>
      </c>
      <c r="AM14" s="52"/>
    </row>
    <row r="15" spans="1:39" ht="15" thickBot="1">
      <c r="A15" s="50">
        <v>1</v>
      </c>
      <c r="B15" s="51"/>
      <c r="C15" s="52"/>
      <c r="D15" s="50">
        <v>2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2"/>
      <c r="T15" s="50">
        <v>3</v>
      </c>
      <c r="U15" s="52"/>
      <c r="V15" s="50">
        <v>4</v>
      </c>
      <c r="W15" s="52"/>
      <c r="X15" s="50">
        <v>5</v>
      </c>
      <c r="Y15" s="52"/>
      <c r="Z15" s="50">
        <v>6</v>
      </c>
      <c r="AA15" s="52"/>
      <c r="AB15" s="50">
        <v>7</v>
      </c>
      <c r="AC15" s="52"/>
      <c r="AD15" s="50">
        <v>8</v>
      </c>
      <c r="AE15" s="52"/>
      <c r="AF15" s="50">
        <v>9</v>
      </c>
      <c r="AG15" s="52"/>
      <c r="AH15" s="50">
        <v>10</v>
      </c>
      <c r="AI15" s="52"/>
      <c r="AJ15" s="50">
        <v>11</v>
      </c>
      <c r="AK15" s="52"/>
      <c r="AL15" s="50">
        <v>12</v>
      </c>
      <c r="AM15" s="52"/>
    </row>
    <row r="16" spans="1:39" ht="18.75" customHeight="1" thickBot="1">
      <c r="A16" s="38"/>
      <c r="B16" s="18"/>
      <c r="C16" s="39"/>
      <c r="D16" s="50" t="s">
        <v>27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2"/>
      <c r="T16" s="68">
        <v>1.1100000000000001</v>
      </c>
      <c r="U16" s="69"/>
      <c r="V16" s="68">
        <v>1.31</v>
      </c>
      <c r="W16" s="69"/>
      <c r="X16" s="68">
        <v>1.23</v>
      </c>
      <c r="Y16" s="69"/>
      <c r="Z16" s="68">
        <v>1.17</v>
      </c>
      <c r="AA16" s="69"/>
      <c r="AB16" s="68">
        <v>1.1599999999999999</v>
      </c>
      <c r="AC16" s="69"/>
      <c r="AD16" s="68">
        <v>1.1299999999999999</v>
      </c>
      <c r="AE16" s="69"/>
      <c r="AF16" s="68">
        <v>1.1200000000000001</v>
      </c>
      <c r="AG16" s="69"/>
      <c r="AH16" s="68">
        <v>1.1100000000000001</v>
      </c>
      <c r="AI16" s="69"/>
      <c r="AJ16" s="68">
        <v>1.1100000000000001</v>
      </c>
      <c r="AK16" s="69"/>
      <c r="AL16" s="68">
        <v>1.1000000000000001</v>
      </c>
      <c r="AM16" s="69"/>
    </row>
    <row r="17" spans="1:63" ht="18.75" customHeight="1" thickBot="1">
      <c r="A17" s="38"/>
      <c r="B17" s="18"/>
      <c r="C17" s="39"/>
      <c r="D17" s="59" t="s">
        <v>1</v>
      </c>
      <c r="E17" s="60"/>
      <c r="F17" s="60"/>
      <c r="G17" s="60"/>
      <c r="H17" s="61"/>
      <c r="I17" s="50" t="s">
        <v>3</v>
      </c>
      <c r="J17" s="51"/>
      <c r="K17" s="51"/>
      <c r="L17" s="51"/>
      <c r="M17" s="51"/>
      <c r="N17" s="51"/>
      <c r="O17" s="51"/>
      <c r="P17" s="51"/>
      <c r="Q17" s="51"/>
      <c r="R17" s="51"/>
      <c r="S17" s="52"/>
      <c r="T17" s="68">
        <v>14</v>
      </c>
      <c r="U17" s="69"/>
      <c r="V17" s="68">
        <v>16</v>
      </c>
      <c r="W17" s="69"/>
      <c r="X17" s="68">
        <v>16</v>
      </c>
      <c r="Y17" s="69"/>
      <c r="Z17" s="68">
        <v>16</v>
      </c>
      <c r="AA17" s="69"/>
      <c r="AB17" s="68">
        <v>16</v>
      </c>
      <c r="AC17" s="69"/>
      <c r="AD17" s="68">
        <v>16</v>
      </c>
      <c r="AE17" s="69"/>
      <c r="AF17" s="68">
        <v>16</v>
      </c>
      <c r="AG17" s="69"/>
      <c r="AH17" s="68">
        <v>16</v>
      </c>
      <c r="AI17" s="69"/>
      <c r="AJ17" s="68">
        <v>15</v>
      </c>
      <c r="AK17" s="69"/>
      <c r="AL17" s="68">
        <v>15</v>
      </c>
      <c r="AM17" s="69"/>
    </row>
    <row r="18" spans="1:63" ht="18.75" customHeight="1" thickBot="1">
      <c r="A18" s="40"/>
      <c r="B18" s="17"/>
      <c r="C18" s="37"/>
      <c r="D18" s="65" t="s">
        <v>2</v>
      </c>
      <c r="E18" s="66"/>
      <c r="F18" s="66"/>
      <c r="G18" s="66"/>
      <c r="H18" s="67"/>
      <c r="I18" s="50" t="s">
        <v>4</v>
      </c>
      <c r="J18" s="51"/>
      <c r="K18" s="51"/>
      <c r="L18" s="51"/>
      <c r="M18" s="51"/>
      <c r="N18" s="51"/>
      <c r="O18" s="51"/>
      <c r="P18" s="51"/>
      <c r="Q18" s="51"/>
      <c r="R18" s="51"/>
      <c r="S18" s="52"/>
      <c r="T18" s="68">
        <v>18</v>
      </c>
      <c r="U18" s="69"/>
      <c r="V18" s="68">
        <v>22</v>
      </c>
      <c r="W18" s="69"/>
      <c r="X18" s="68">
        <v>21</v>
      </c>
      <c r="Y18" s="69"/>
      <c r="Z18" s="68">
        <v>19</v>
      </c>
      <c r="AA18" s="69"/>
      <c r="AB18" s="68">
        <v>18</v>
      </c>
      <c r="AC18" s="69"/>
      <c r="AD18" s="68">
        <v>16</v>
      </c>
      <c r="AE18" s="69"/>
      <c r="AF18" s="68">
        <v>16</v>
      </c>
      <c r="AG18" s="69"/>
      <c r="AH18" s="68">
        <v>15</v>
      </c>
      <c r="AI18" s="69"/>
      <c r="AJ18" s="68">
        <v>15</v>
      </c>
      <c r="AK18" s="69"/>
      <c r="AL18" s="68">
        <v>16</v>
      </c>
      <c r="AM18" s="69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0" t="s">
        <v>32</v>
      </c>
      <c r="E20" s="71"/>
      <c r="F20" s="71"/>
      <c r="G20" s="71"/>
      <c r="H20" s="71"/>
      <c r="I20" s="72"/>
      <c r="J20" s="76" t="s">
        <v>31</v>
      </c>
      <c r="K20" s="77"/>
      <c r="L20" s="82" t="s">
        <v>43</v>
      </c>
      <c r="M20" s="83"/>
      <c r="N20" s="83"/>
      <c r="O20" s="83"/>
      <c r="P20" s="83"/>
      <c r="Q20" s="83"/>
      <c r="R20" s="83"/>
      <c r="S20" s="84"/>
      <c r="T20" s="85">
        <v>28.3</v>
      </c>
      <c r="U20" s="86"/>
      <c r="V20" s="94">
        <v>29.5</v>
      </c>
      <c r="W20" s="86"/>
      <c r="X20" s="94">
        <v>28.2</v>
      </c>
      <c r="Y20" s="86"/>
      <c r="Z20" s="94">
        <v>28.5</v>
      </c>
      <c r="AA20" s="86"/>
      <c r="AB20" s="94">
        <v>28.9</v>
      </c>
      <c r="AC20" s="86"/>
      <c r="AD20" s="94">
        <v>28.5</v>
      </c>
      <c r="AE20" s="86"/>
      <c r="AF20" s="94">
        <v>25.9</v>
      </c>
      <c r="AG20" s="86"/>
      <c r="AH20" s="94">
        <v>30.1</v>
      </c>
      <c r="AI20" s="86"/>
      <c r="AJ20" s="94">
        <v>29.2</v>
      </c>
      <c r="AK20" s="86"/>
      <c r="AL20" s="94">
        <v>26</v>
      </c>
      <c r="AM20" s="96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3"/>
      <c r="E21" s="74"/>
      <c r="F21" s="74"/>
      <c r="G21" s="74"/>
      <c r="H21" s="74"/>
      <c r="I21" s="75"/>
      <c r="J21" s="78"/>
      <c r="K21" s="79"/>
      <c r="L21" s="87" t="s">
        <v>44</v>
      </c>
      <c r="M21" s="88"/>
      <c r="N21" s="88"/>
      <c r="O21" s="88"/>
      <c r="P21" s="88"/>
      <c r="Q21" s="88"/>
      <c r="R21" s="88"/>
      <c r="S21" s="89"/>
      <c r="T21" s="92">
        <v>22.4</v>
      </c>
      <c r="U21" s="93"/>
      <c r="V21" s="95">
        <v>23.6</v>
      </c>
      <c r="W21" s="93"/>
      <c r="X21" s="95">
        <v>22.3</v>
      </c>
      <c r="Y21" s="93"/>
      <c r="Z21" s="95">
        <v>22.5</v>
      </c>
      <c r="AA21" s="93"/>
      <c r="AB21" s="95">
        <v>23.2</v>
      </c>
      <c r="AC21" s="93"/>
      <c r="AD21" s="95">
        <v>22.8</v>
      </c>
      <c r="AE21" s="93"/>
      <c r="AF21" s="95">
        <v>20.9</v>
      </c>
      <c r="AG21" s="93"/>
      <c r="AH21" s="95">
        <v>24.5</v>
      </c>
      <c r="AI21" s="93"/>
      <c r="AJ21" s="95">
        <v>24</v>
      </c>
      <c r="AK21" s="93"/>
      <c r="AL21" s="95">
        <v>21.5</v>
      </c>
      <c r="AM21" s="97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0" t="s">
        <v>33</v>
      </c>
      <c r="E22" s="71"/>
      <c r="F22" s="71"/>
      <c r="G22" s="71"/>
      <c r="H22" s="71"/>
      <c r="I22" s="72"/>
      <c r="J22" s="78"/>
      <c r="K22" s="79"/>
      <c r="L22" s="82" t="s">
        <v>43</v>
      </c>
      <c r="M22" s="83"/>
      <c r="N22" s="83"/>
      <c r="O22" s="83"/>
      <c r="P22" s="83"/>
      <c r="Q22" s="83"/>
      <c r="R22" s="83"/>
      <c r="S22" s="84"/>
      <c r="T22" s="92">
        <v>28.9</v>
      </c>
      <c r="U22" s="93"/>
      <c r="V22" s="95">
        <v>27</v>
      </c>
      <c r="W22" s="93"/>
      <c r="X22" s="95">
        <v>28.8</v>
      </c>
      <c r="Y22" s="93"/>
      <c r="Z22" s="95">
        <v>30.9</v>
      </c>
      <c r="AA22" s="93"/>
      <c r="AB22" s="95">
        <v>23.9</v>
      </c>
      <c r="AC22" s="93"/>
      <c r="AD22" s="95">
        <v>30.6</v>
      </c>
      <c r="AE22" s="93"/>
      <c r="AF22" s="95">
        <v>28.7</v>
      </c>
      <c r="AG22" s="93"/>
      <c r="AH22" s="95">
        <v>25.4</v>
      </c>
      <c r="AI22" s="93"/>
      <c r="AJ22" s="95">
        <v>29.9</v>
      </c>
      <c r="AK22" s="93"/>
      <c r="AL22" s="95">
        <v>27.5</v>
      </c>
      <c r="AM22" s="97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3"/>
      <c r="E23" s="74"/>
      <c r="F23" s="74"/>
      <c r="G23" s="74"/>
      <c r="H23" s="74"/>
      <c r="I23" s="75"/>
      <c r="J23" s="80"/>
      <c r="K23" s="81"/>
      <c r="L23" s="87" t="s">
        <v>44</v>
      </c>
      <c r="M23" s="88"/>
      <c r="N23" s="88"/>
      <c r="O23" s="88"/>
      <c r="P23" s="88"/>
      <c r="Q23" s="88"/>
      <c r="R23" s="88"/>
      <c r="S23" s="89"/>
      <c r="T23" s="90">
        <v>22.5</v>
      </c>
      <c r="U23" s="91"/>
      <c r="V23" s="98">
        <v>21</v>
      </c>
      <c r="W23" s="91"/>
      <c r="X23" s="98">
        <v>22.5</v>
      </c>
      <c r="Y23" s="91"/>
      <c r="Z23" s="98">
        <v>24.2</v>
      </c>
      <c r="AA23" s="91"/>
      <c r="AB23" s="98">
        <v>18.600000000000001</v>
      </c>
      <c r="AC23" s="91"/>
      <c r="AD23" s="98">
        <v>24</v>
      </c>
      <c r="AE23" s="91"/>
      <c r="AF23" s="98">
        <v>23</v>
      </c>
      <c r="AG23" s="91"/>
      <c r="AH23" s="98">
        <v>20.399999999999999</v>
      </c>
      <c r="AI23" s="91"/>
      <c r="AJ23" s="98">
        <v>24.5</v>
      </c>
      <c r="AK23" s="91"/>
      <c r="AL23" s="98">
        <v>22.5</v>
      </c>
      <c r="AM23" s="102"/>
    </row>
    <row r="24" spans="1:63" ht="18.75" customHeight="1" thickBot="1">
      <c r="A24" s="59"/>
      <c r="B24" s="60"/>
      <c r="C24" s="61"/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50">
        <v>1</v>
      </c>
      <c r="Q24" s="51"/>
      <c r="R24" s="51"/>
      <c r="S24" s="52"/>
      <c r="T24" s="100">
        <f>(T20-T21)/T21*100</f>
        <v>26.3</v>
      </c>
      <c r="U24" s="101"/>
      <c r="V24" s="100">
        <f>(V20-V21)/V21*100</f>
        <v>25</v>
      </c>
      <c r="W24" s="101"/>
      <c r="X24" s="100">
        <f>(X20-X21)/X21*100</f>
        <v>26.5</v>
      </c>
      <c r="Y24" s="101"/>
      <c r="Z24" s="100">
        <f>(Z20-Z21)/Z21*100</f>
        <v>26.7</v>
      </c>
      <c r="AA24" s="101"/>
      <c r="AB24" s="100">
        <f>(AB20-AB21)/AB21*100</f>
        <v>24.6</v>
      </c>
      <c r="AC24" s="101"/>
      <c r="AD24" s="100">
        <f>(AD20-AD21)/AD21*100</f>
        <v>25</v>
      </c>
      <c r="AE24" s="101"/>
      <c r="AF24" s="100">
        <f>(AF20-AF21)/AF21*100</f>
        <v>23.9</v>
      </c>
      <c r="AG24" s="101"/>
      <c r="AH24" s="100">
        <f>(AH20-AH21)/AH21*100</f>
        <v>22.9</v>
      </c>
      <c r="AI24" s="101"/>
      <c r="AJ24" s="100">
        <f>(AJ20-AJ21)/AJ21*100</f>
        <v>21.7</v>
      </c>
      <c r="AK24" s="101"/>
      <c r="AL24" s="100">
        <f>(AL20-AL21)/AL21*100</f>
        <v>20.9</v>
      </c>
      <c r="AM24" s="101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1"/>
      <c r="BK24" s="1"/>
    </row>
    <row r="25" spans="1:63" ht="18.75" customHeight="1" thickBot="1">
      <c r="A25" s="62"/>
      <c r="B25" s="63"/>
      <c r="C25" s="64"/>
      <c r="D25" s="62" t="s">
        <v>5</v>
      </c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4"/>
      <c r="P25" s="50">
        <v>2</v>
      </c>
      <c r="Q25" s="51"/>
      <c r="R25" s="51"/>
      <c r="S25" s="52"/>
      <c r="T25" s="100">
        <f>(T22-T23)/T23*100</f>
        <v>28.4</v>
      </c>
      <c r="U25" s="101"/>
      <c r="V25" s="100">
        <f>(V22-V23)/V23*100</f>
        <v>28.6</v>
      </c>
      <c r="W25" s="101"/>
      <c r="X25" s="100">
        <f>(X22-X23)/X23*100</f>
        <v>28</v>
      </c>
      <c r="Y25" s="101"/>
      <c r="Z25" s="100">
        <f>(Z22-Z23)/Z23*100</f>
        <v>27.7</v>
      </c>
      <c r="AA25" s="101"/>
      <c r="AB25" s="100">
        <f>(AB22-AB23)/AB23*100</f>
        <v>28.5</v>
      </c>
      <c r="AC25" s="101"/>
      <c r="AD25" s="100">
        <f>(AD22-AD23)/AD23*100</f>
        <v>27.5</v>
      </c>
      <c r="AE25" s="101"/>
      <c r="AF25" s="100">
        <f>(AF22-AF23)/AF23*100</f>
        <v>24.8</v>
      </c>
      <c r="AG25" s="101"/>
      <c r="AH25" s="100">
        <f>(AH22-AH23)/AH23*100</f>
        <v>24.5</v>
      </c>
      <c r="AI25" s="101"/>
      <c r="AJ25" s="100">
        <f>(AJ22-AJ23)/AJ23*100</f>
        <v>22</v>
      </c>
      <c r="AK25" s="101"/>
      <c r="AL25" s="100">
        <f>(AL22-AL23)/AL23*100</f>
        <v>22.2</v>
      </c>
      <c r="AM25" s="101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1"/>
      <c r="BK25" s="1"/>
    </row>
    <row r="26" spans="1:63" ht="18.75" customHeight="1" thickBot="1">
      <c r="A26" s="65"/>
      <c r="B26" s="66"/>
      <c r="C26" s="67"/>
      <c r="D26" s="62" t="s">
        <v>6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4"/>
      <c r="P26" s="50">
        <v>3</v>
      </c>
      <c r="Q26" s="51"/>
      <c r="R26" s="51"/>
      <c r="S26" s="52"/>
      <c r="T26" s="103"/>
      <c r="U26" s="104"/>
      <c r="V26" s="103"/>
      <c r="W26" s="104"/>
      <c r="X26" s="103"/>
      <c r="Y26" s="104"/>
      <c r="Z26" s="103"/>
      <c r="AA26" s="104"/>
      <c r="AB26" s="103"/>
      <c r="AC26" s="104"/>
      <c r="AD26" s="103"/>
      <c r="AE26" s="104"/>
      <c r="AF26" s="103"/>
      <c r="AG26" s="104"/>
      <c r="AH26" s="103"/>
      <c r="AI26" s="104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7">
        <v>44324</v>
      </c>
      <c r="B27" s="108"/>
      <c r="C27" s="109"/>
      <c r="D27" s="62" t="s">
        <v>28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P27" s="50">
        <v>4</v>
      </c>
      <c r="Q27" s="51"/>
      <c r="R27" s="51"/>
      <c r="S27" s="52"/>
      <c r="T27" s="103"/>
      <c r="U27" s="104"/>
      <c r="V27" s="103"/>
      <c r="W27" s="104"/>
      <c r="X27" s="103"/>
      <c r="Y27" s="104"/>
      <c r="Z27" s="103"/>
      <c r="AA27" s="104"/>
      <c r="AB27" s="103"/>
      <c r="AC27" s="104"/>
      <c r="AD27" s="103"/>
      <c r="AE27" s="104"/>
      <c r="AF27" s="103"/>
      <c r="AG27" s="104"/>
      <c r="AH27" s="103"/>
      <c r="AI27" s="104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0"/>
      <c r="B28" s="111"/>
      <c r="C28" s="112"/>
      <c r="D28" s="65" t="s">
        <v>7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  <c r="P28" s="50" t="s">
        <v>8</v>
      </c>
      <c r="Q28" s="51"/>
      <c r="R28" s="51"/>
      <c r="S28" s="52"/>
      <c r="T28" s="113">
        <f>(T24+T25)/2</f>
        <v>27.4</v>
      </c>
      <c r="U28" s="114"/>
      <c r="V28" s="113">
        <f>(V24+V25)/2</f>
        <v>26.8</v>
      </c>
      <c r="W28" s="114"/>
      <c r="X28" s="113">
        <f>(X24+X25)/2</f>
        <v>27.3</v>
      </c>
      <c r="Y28" s="114"/>
      <c r="Z28" s="113">
        <f>(Z24+Z25)/2</f>
        <v>27.2</v>
      </c>
      <c r="AA28" s="114"/>
      <c r="AB28" s="113">
        <f>(AB24+AB25)/2</f>
        <v>26.6</v>
      </c>
      <c r="AC28" s="114"/>
      <c r="AD28" s="113">
        <f>(AD24+AD25)/2</f>
        <v>26.3</v>
      </c>
      <c r="AE28" s="114"/>
      <c r="AF28" s="113">
        <f>(AF24+AF25)/2</f>
        <v>24.4</v>
      </c>
      <c r="AG28" s="114"/>
      <c r="AH28" s="113">
        <f>(AH24+AH25)/2</f>
        <v>23.7</v>
      </c>
      <c r="AI28" s="114"/>
      <c r="AJ28" s="113">
        <f>(AJ24+AJ25)/2</f>
        <v>21.9</v>
      </c>
      <c r="AK28" s="114"/>
      <c r="AL28" s="113">
        <f>(AL24+AL25)/2</f>
        <v>21.6</v>
      </c>
      <c r="AM28" s="114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8"/>
      <c r="B29" s="18"/>
      <c r="C29" s="45"/>
      <c r="D29" s="59" t="s">
        <v>1</v>
      </c>
      <c r="E29" s="60"/>
      <c r="F29" s="60"/>
      <c r="G29" s="60"/>
      <c r="H29" s="61"/>
      <c r="I29" s="50" t="s">
        <v>9</v>
      </c>
      <c r="J29" s="51"/>
      <c r="K29" s="51"/>
      <c r="L29" s="51"/>
      <c r="M29" s="51"/>
      <c r="N29" s="51"/>
      <c r="O29" s="52"/>
      <c r="P29" s="50" t="s">
        <v>10</v>
      </c>
      <c r="Q29" s="51"/>
      <c r="R29" s="51"/>
      <c r="S29" s="52"/>
      <c r="T29" s="115">
        <f>T28*T16</f>
        <v>30</v>
      </c>
      <c r="U29" s="116"/>
      <c r="V29" s="115">
        <f>V28*V16</f>
        <v>35</v>
      </c>
      <c r="W29" s="116"/>
      <c r="X29" s="115">
        <f>X28*X16</f>
        <v>34</v>
      </c>
      <c r="Y29" s="116"/>
      <c r="Z29" s="115">
        <f>Z28*Z16</f>
        <v>32</v>
      </c>
      <c r="AA29" s="116"/>
      <c r="AB29" s="115">
        <f>AB28*AB16</f>
        <v>31</v>
      </c>
      <c r="AC29" s="116"/>
      <c r="AD29" s="115">
        <f>AD28*AD16</f>
        <v>30</v>
      </c>
      <c r="AE29" s="116"/>
      <c r="AF29" s="115">
        <f>AF28*AF16</f>
        <v>27</v>
      </c>
      <c r="AG29" s="116"/>
      <c r="AH29" s="115">
        <f>AH28*AH16</f>
        <v>26</v>
      </c>
      <c r="AI29" s="116"/>
      <c r="AJ29" s="115">
        <f>AJ28*AJ16</f>
        <v>24</v>
      </c>
      <c r="AK29" s="116"/>
      <c r="AL29" s="115">
        <f>AL28*AL16</f>
        <v>24</v>
      </c>
      <c r="AM29" s="116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8"/>
      <c r="B30" s="35"/>
      <c r="C30" s="39"/>
      <c r="D30" s="46"/>
      <c r="E30" s="18"/>
      <c r="F30" s="18"/>
      <c r="G30" s="18"/>
      <c r="H30" s="39"/>
      <c r="I30" s="18"/>
      <c r="J30" s="18"/>
      <c r="K30" s="18"/>
      <c r="L30" s="18"/>
      <c r="M30" s="18"/>
      <c r="N30" s="18"/>
      <c r="O30" s="47"/>
      <c r="P30" s="50" t="s">
        <v>10</v>
      </c>
      <c r="Q30" s="51"/>
      <c r="R30" s="51"/>
      <c r="S30" s="52"/>
      <c r="T30" s="115">
        <f>T29-T17</f>
        <v>16</v>
      </c>
      <c r="U30" s="116"/>
      <c r="V30" s="115">
        <f>V29-V17</f>
        <v>19</v>
      </c>
      <c r="W30" s="116"/>
      <c r="X30" s="115">
        <f>X29-X17</f>
        <v>18</v>
      </c>
      <c r="Y30" s="116"/>
      <c r="Z30" s="115">
        <f>Z29-Z17</f>
        <v>16</v>
      </c>
      <c r="AA30" s="116"/>
      <c r="AB30" s="115">
        <f>AB29-AB17</f>
        <v>15</v>
      </c>
      <c r="AC30" s="116"/>
      <c r="AD30" s="115">
        <f>AD29-AD17</f>
        <v>14</v>
      </c>
      <c r="AE30" s="116"/>
      <c r="AF30" s="115">
        <f>AF29-AF17</f>
        <v>11</v>
      </c>
      <c r="AG30" s="116"/>
      <c r="AH30" s="115">
        <f>AH29-AH17</f>
        <v>10</v>
      </c>
      <c r="AI30" s="116"/>
      <c r="AJ30" s="115">
        <f>AJ29-AJ17</f>
        <v>9</v>
      </c>
      <c r="AK30" s="116"/>
      <c r="AL30" s="115">
        <f>AL29-AL17</f>
        <v>9</v>
      </c>
      <c r="AM30" s="116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8"/>
      <c r="B31" s="35"/>
      <c r="C31" s="45"/>
      <c r="D31" s="62" t="s">
        <v>2</v>
      </c>
      <c r="E31" s="63"/>
      <c r="F31" s="63"/>
      <c r="G31" s="63"/>
      <c r="H31" s="64"/>
      <c r="I31" s="62" t="s">
        <v>11</v>
      </c>
      <c r="J31" s="63"/>
      <c r="K31" s="63"/>
      <c r="L31" s="63"/>
      <c r="M31" s="63"/>
      <c r="N31" s="63"/>
      <c r="O31" s="64"/>
      <c r="P31" s="59" t="s">
        <v>12</v>
      </c>
      <c r="Q31" s="60"/>
      <c r="R31" s="60"/>
      <c r="S31" s="61"/>
      <c r="T31" s="117">
        <f>T30</f>
        <v>16</v>
      </c>
      <c r="U31" s="118"/>
      <c r="V31" s="117">
        <f>T31+V30</f>
        <v>35</v>
      </c>
      <c r="W31" s="118"/>
      <c r="X31" s="117">
        <f>V31+X30</f>
        <v>53</v>
      </c>
      <c r="Y31" s="118"/>
      <c r="Z31" s="117">
        <f>X31+Z30</f>
        <v>69</v>
      </c>
      <c r="AA31" s="118"/>
      <c r="AB31" s="117">
        <f>Z31+AB30</f>
        <v>84</v>
      </c>
      <c r="AC31" s="118"/>
      <c r="AD31" s="117">
        <f>AB31+AD30</f>
        <v>98</v>
      </c>
      <c r="AE31" s="118"/>
      <c r="AF31" s="117">
        <f>AD31+AF30</f>
        <v>109</v>
      </c>
      <c r="AG31" s="118"/>
      <c r="AH31" s="117">
        <f>AF31+AH30</f>
        <v>119</v>
      </c>
      <c r="AI31" s="118"/>
      <c r="AJ31" s="117">
        <f>AH31+AJ30</f>
        <v>128</v>
      </c>
      <c r="AK31" s="118"/>
      <c r="AL31" s="117">
        <f>AJ31+AL30</f>
        <v>137</v>
      </c>
      <c r="AM31" s="118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0"/>
      <c r="B32" s="17"/>
      <c r="C32" s="37"/>
      <c r="D32" s="48"/>
      <c r="E32" s="17"/>
      <c r="F32" s="17"/>
      <c r="G32" s="17"/>
      <c r="H32" s="37"/>
      <c r="I32" s="17"/>
      <c r="J32" s="17"/>
      <c r="K32" s="17"/>
      <c r="L32" s="17"/>
      <c r="M32" s="17"/>
      <c r="N32" s="17"/>
      <c r="O32" s="49"/>
      <c r="P32" s="65" t="s">
        <v>13</v>
      </c>
      <c r="Q32" s="66"/>
      <c r="R32" s="66"/>
      <c r="S32" s="67"/>
      <c r="T32" s="119"/>
      <c r="U32" s="120"/>
      <c r="V32" s="119"/>
      <c r="W32" s="120"/>
      <c r="X32" s="119"/>
      <c r="Y32" s="120"/>
      <c r="Z32" s="119"/>
      <c r="AA32" s="120"/>
      <c r="AB32" s="119"/>
      <c r="AC32" s="120"/>
      <c r="AD32" s="119"/>
      <c r="AE32" s="120"/>
      <c r="AF32" s="119"/>
      <c r="AG32" s="120"/>
      <c r="AH32" s="119"/>
      <c r="AI32" s="120"/>
      <c r="AJ32" s="119"/>
      <c r="AK32" s="120"/>
      <c r="AL32" s="119"/>
      <c r="AM32" s="120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1" t="s">
        <v>73</v>
      </c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7"/>
      <c r="C36" s="27"/>
      <c r="D36" s="70" t="s">
        <v>32</v>
      </c>
      <c r="E36" s="71"/>
      <c r="F36" s="71"/>
      <c r="G36" s="71"/>
      <c r="H36" s="71"/>
      <c r="I36" s="72"/>
      <c r="J36" s="76" t="s">
        <v>31</v>
      </c>
      <c r="K36" s="77"/>
      <c r="L36" s="82" t="s">
        <v>45</v>
      </c>
      <c r="M36" s="83"/>
      <c r="N36" s="83"/>
      <c r="O36" s="83"/>
      <c r="P36" s="83"/>
      <c r="Q36" s="83"/>
      <c r="R36" s="83"/>
      <c r="S36" s="84"/>
      <c r="T36" s="85">
        <v>27.5</v>
      </c>
      <c r="U36" s="86"/>
      <c r="V36" s="94">
        <v>29.9</v>
      </c>
      <c r="W36" s="86"/>
      <c r="X36" s="94">
        <v>30.2</v>
      </c>
      <c r="Y36" s="86"/>
      <c r="Z36" s="94">
        <v>26.8</v>
      </c>
      <c r="AA36" s="86"/>
      <c r="AB36" s="94">
        <v>25.4</v>
      </c>
      <c r="AC36" s="86"/>
      <c r="AD36" s="94">
        <v>28.9</v>
      </c>
      <c r="AE36" s="86"/>
      <c r="AF36" s="94">
        <v>29.3</v>
      </c>
      <c r="AG36" s="86"/>
      <c r="AH36" s="94">
        <v>27.5</v>
      </c>
      <c r="AI36" s="86"/>
      <c r="AJ36" s="94">
        <v>29.4</v>
      </c>
      <c r="AK36" s="86"/>
      <c r="AL36" s="94">
        <v>26.4</v>
      </c>
      <c r="AM36" s="96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7"/>
      <c r="C37" s="27"/>
      <c r="D37" s="73"/>
      <c r="E37" s="74"/>
      <c r="F37" s="74"/>
      <c r="G37" s="74"/>
      <c r="H37" s="74"/>
      <c r="I37" s="75"/>
      <c r="J37" s="78"/>
      <c r="K37" s="79"/>
      <c r="L37" s="87" t="s">
        <v>44</v>
      </c>
      <c r="M37" s="88"/>
      <c r="N37" s="88"/>
      <c r="O37" s="88"/>
      <c r="P37" s="88"/>
      <c r="Q37" s="88"/>
      <c r="R37" s="88"/>
      <c r="S37" s="89"/>
      <c r="T37" s="92">
        <v>22.3</v>
      </c>
      <c r="U37" s="93"/>
      <c r="V37" s="95">
        <v>24.2</v>
      </c>
      <c r="W37" s="93"/>
      <c r="X37" s="95">
        <v>24.3</v>
      </c>
      <c r="Y37" s="93"/>
      <c r="Z37" s="95">
        <v>21.6</v>
      </c>
      <c r="AA37" s="93"/>
      <c r="AB37" s="95">
        <v>20.5</v>
      </c>
      <c r="AC37" s="93"/>
      <c r="AD37" s="95">
        <v>23.3</v>
      </c>
      <c r="AE37" s="93"/>
      <c r="AF37" s="95">
        <v>23.7</v>
      </c>
      <c r="AG37" s="93"/>
      <c r="AH37" s="95">
        <v>22.4</v>
      </c>
      <c r="AI37" s="93"/>
      <c r="AJ37" s="95">
        <v>24.4</v>
      </c>
      <c r="AK37" s="93"/>
      <c r="AL37" s="95">
        <v>21.7</v>
      </c>
      <c r="AM37" s="97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7"/>
      <c r="C38" s="27"/>
      <c r="D38" s="70" t="s">
        <v>33</v>
      </c>
      <c r="E38" s="71"/>
      <c r="F38" s="71"/>
      <c r="G38" s="71"/>
      <c r="H38" s="71"/>
      <c r="I38" s="72"/>
      <c r="J38" s="78"/>
      <c r="K38" s="79"/>
      <c r="L38" s="82" t="s">
        <v>43</v>
      </c>
      <c r="M38" s="83"/>
      <c r="N38" s="83"/>
      <c r="O38" s="83"/>
      <c r="P38" s="83"/>
      <c r="Q38" s="83"/>
      <c r="R38" s="83"/>
      <c r="S38" s="84"/>
      <c r="T38" s="92">
        <v>30.4</v>
      </c>
      <c r="U38" s="93"/>
      <c r="V38" s="95">
        <v>27.5</v>
      </c>
      <c r="W38" s="93"/>
      <c r="X38" s="95">
        <v>29.1</v>
      </c>
      <c r="Y38" s="93"/>
      <c r="Z38" s="95">
        <v>29</v>
      </c>
      <c r="AA38" s="93"/>
      <c r="AB38" s="95">
        <v>28.3</v>
      </c>
      <c r="AC38" s="93"/>
      <c r="AD38" s="95">
        <v>28.9</v>
      </c>
      <c r="AE38" s="93"/>
      <c r="AF38" s="95">
        <v>26.7</v>
      </c>
      <c r="AG38" s="93"/>
      <c r="AH38" s="95">
        <v>25.7</v>
      </c>
      <c r="AI38" s="93"/>
      <c r="AJ38" s="95">
        <v>29</v>
      </c>
      <c r="AK38" s="93"/>
      <c r="AL38" s="95">
        <v>30</v>
      </c>
      <c r="AM38" s="97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7"/>
      <c r="C39" s="27"/>
      <c r="D39" s="73"/>
      <c r="E39" s="74"/>
      <c r="F39" s="74"/>
      <c r="G39" s="74"/>
      <c r="H39" s="74"/>
      <c r="I39" s="75"/>
      <c r="J39" s="80"/>
      <c r="K39" s="81"/>
      <c r="L39" s="87" t="s">
        <v>44</v>
      </c>
      <c r="M39" s="88"/>
      <c r="N39" s="88"/>
      <c r="O39" s="88"/>
      <c r="P39" s="88"/>
      <c r="Q39" s="88"/>
      <c r="R39" s="88"/>
      <c r="S39" s="89"/>
      <c r="T39" s="90">
        <v>24.4</v>
      </c>
      <c r="U39" s="91"/>
      <c r="V39" s="98">
        <v>22</v>
      </c>
      <c r="W39" s="91"/>
      <c r="X39" s="98">
        <v>23.1</v>
      </c>
      <c r="Y39" s="91"/>
      <c r="Z39" s="98">
        <v>23.2</v>
      </c>
      <c r="AA39" s="91"/>
      <c r="AB39" s="98">
        <v>22.6</v>
      </c>
      <c r="AC39" s="91"/>
      <c r="AD39" s="98">
        <v>23.2</v>
      </c>
      <c r="AE39" s="91"/>
      <c r="AF39" s="98">
        <v>21.4</v>
      </c>
      <c r="AG39" s="91"/>
      <c r="AH39" s="98">
        <v>20.7</v>
      </c>
      <c r="AI39" s="91"/>
      <c r="AJ39" s="98">
        <v>23.6</v>
      </c>
      <c r="AK39" s="91"/>
      <c r="AL39" s="98">
        <v>24.7</v>
      </c>
      <c r="AM39" s="102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59"/>
      <c r="B40" s="60"/>
      <c r="C40" s="61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4"/>
      <c r="P40" s="50">
        <v>1</v>
      </c>
      <c r="Q40" s="51"/>
      <c r="R40" s="51"/>
      <c r="S40" s="52"/>
      <c r="T40" s="122">
        <f>(T36-T37)/T37*100</f>
        <v>23.3</v>
      </c>
      <c r="U40" s="123"/>
      <c r="V40" s="122">
        <f>(V36-V37)/V37*100</f>
        <v>23.6</v>
      </c>
      <c r="W40" s="123"/>
      <c r="X40" s="122">
        <f>(X36-X37)/X37*100</f>
        <v>24.3</v>
      </c>
      <c r="Y40" s="123"/>
      <c r="Z40" s="122">
        <f>(Z36-Z37)/Z37*100</f>
        <v>24.1</v>
      </c>
      <c r="AA40" s="123"/>
      <c r="AB40" s="122">
        <f>(AB36-AB37)/AB37*100</f>
        <v>23.9</v>
      </c>
      <c r="AC40" s="123"/>
      <c r="AD40" s="122">
        <f>(AD36-AD37)/AD37*100</f>
        <v>24</v>
      </c>
      <c r="AE40" s="123"/>
      <c r="AF40" s="122">
        <f>(AF36-AF37)/AF37*100</f>
        <v>23.6</v>
      </c>
      <c r="AG40" s="123"/>
      <c r="AH40" s="122">
        <f>(AH36-AH37)/AH37*100</f>
        <v>22.8</v>
      </c>
      <c r="AI40" s="123"/>
      <c r="AJ40" s="122">
        <f>(AJ36-AJ37)/AJ37*100</f>
        <v>20.5</v>
      </c>
      <c r="AK40" s="123"/>
      <c r="AL40" s="122">
        <f>(AL36-AL37)/AL37*100</f>
        <v>21.7</v>
      </c>
      <c r="AM40" s="12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2"/>
      <c r="B41" s="63"/>
      <c r="C41" s="64"/>
      <c r="D41" s="62" t="s">
        <v>5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4"/>
      <c r="P41" s="50">
        <v>2</v>
      </c>
      <c r="Q41" s="51"/>
      <c r="R41" s="51"/>
      <c r="S41" s="52"/>
      <c r="T41" s="122">
        <f>(T38-T39)/T39*100</f>
        <v>24.6</v>
      </c>
      <c r="U41" s="123"/>
      <c r="V41" s="122">
        <f>(V38-V39)/V39*100</f>
        <v>25</v>
      </c>
      <c r="W41" s="123"/>
      <c r="X41" s="122">
        <f>(X38-X39)/X39*100</f>
        <v>26</v>
      </c>
      <c r="Y41" s="123"/>
      <c r="Z41" s="122">
        <f>(Z38-Z39)/Z39*100</f>
        <v>25</v>
      </c>
      <c r="AA41" s="123"/>
      <c r="AB41" s="122">
        <f>(AB38-AB39)/AB39*100</f>
        <v>25.2</v>
      </c>
      <c r="AC41" s="123"/>
      <c r="AD41" s="122">
        <f>(AD38-AD39)/AD39*100</f>
        <v>24.6</v>
      </c>
      <c r="AE41" s="123"/>
      <c r="AF41" s="122">
        <f>(AF38-AF39)/AF39*100</f>
        <v>24.8</v>
      </c>
      <c r="AG41" s="123"/>
      <c r="AH41" s="122">
        <f>(AH38-AH39)/AH39*100</f>
        <v>24.2</v>
      </c>
      <c r="AI41" s="123"/>
      <c r="AJ41" s="122">
        <f>(AJ38-AJ39)/AJ39*100</f>
        <v>22.9</v>
      </c>
      <c r="AK41" s="123"/>
      <c r="AL41" s="122">
        <f>(AL38-AL39)/AL39*100</f>
        <v>21.5</v>
      </c>
      <c r="AM41" s="12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5"/>
      <c r="B42" s="66"/>
      <c r="C42" s="67"/>
      <c r="D42" s="62" t="s">
        <v>6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0">
        <v>3</v>
      </c>
      <c r="Q42" s="51"/>
      <c r="R42" s="51"/>
      <c r="S42" s="52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7">
        <v>44334</v>
      </c>
      <c r="B43" s="108"/>
      <c r="C43" s="109"/>
      <c r="D43" s="62" t="s">
        <v>28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4"/>
      <c r="P43" s="50">
        <v>4</v>
      </c>
      <c r="Q43" s="51"/>
      <c r="R43" s="51"/>
      <c r="S43" s="52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0"/>
      <c r="B44" s="111"/>
      <c r="C44" s="112"/>
      <c r="D44" s="65" t="s">
        <v>7</v>
      </c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7"/>
      <c r="P44" s="50" t="s">
        <v>8</v>
      </c>
      <c r="Q44" s="51"/>
      <c r="R44" s="51"/>
      <c r="S44" s="52"/>
      <c r="T44" s="126">
        <f>(T40+T41)/2</f>
        <v>24</v>
      </c>
      <c r="U44" s="127"/>
      <c r="V44" s="126">
        <f>(V40+V41)/2</f>
        <v>24.3</v>
      </c>
      <c r="W44" s="127"/>
      <c r="X44" s="126">
        <f>(X40+X41)/2</f>
        <v>25.2</v>
      </c>
      <c r="Y44" s="127"/>
      <c r="Z44" s="126">
        <f>(Z40+Z41)/2</f>
        <v>24.6</v>
      </c>
      <c r="AA44" s="127"/>
      <c r="AB44" s="126">
        <f>(AB40+AB41)/2</f>
        <v>24.6</v>
      </c>
      <c r="AC44" s="127"/>
      <c r="AD44" s="126">
        <f>(AD40+AD41)/2</f>
        <v>24.3</v>
      </c>
      <c r="AE44" s="127"/>
      <c r="AF44" s="126">
        <f>(AF40+AF41)/2</f>
        <v>24.2</v>
      </c>
      <c r="AG44" s="127"/>
      <c r="AH44" s="126">
        <f>(AH40+AH41)/2</f>
        <v>23.5</v>
      </c>
      <c r="AI44" s="127"/>
      <c r="AJ44" s="126">
        <f>(AJ40+AJ41)/2</f>
        <v>21.7</v>
      </c>
      <c r="AK44" s="127"/>
      <c r="AL44" s="126">
        <f>(AL40+AL41)/2</f>
        <v>21.6</v>
      </c>
      <c r="AM44" s="127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8"/>
      <c r="B45" s="18"/>
      <c r="C45" s="45"/>
      <c r="D45" s="59" t="s">
        <v>1</v>
      </c>
      <c r="E45" s="60"/>
      <c r="F45" s="60"/>
      <c r="G45" s="60"/>
      <c r="H45" s="61"/>
      <c r="I45" s="50" t="s">
        <v>9</v>
      </c>
      <c r="J45" s="51"/>
      <c r="K45" s="51"/>
      <c r="L45" s="51"/>
      <c r="M45" s="51"/>
      <c r="N45" s="51"/>
      <c r="O45" s="52"/>
      <c r="P45" s="50" t="s">
        <v>10</v>
      </c>
      <c r="Q45" s="51"/>
      <c r="R45" s="51"/>
      <c r="S45" s="52"/>
      <c r="T45" s="124">
        <f>T44*T16</f>
        <v>27</v>
      </c>
      <c r="U45" s="125"/>
      <c r="V45" s="124">
        <f>V44*V16</f>
        <v>32</v>
      </c>
      <c r="W45" s="125"/>
      <c r="X45" s="124">
        <f>X44*X16</f>
        <v>31</v>
      </c>
      <c r="Y45" s="125"/>
      <c r="Z45" s="124">
        <f>Z44*Z16</f>
        <v>29</v>
      </c>
      <c r="AA45" s="125"/>
      <c r="AB45" s="124">
        <f>AB44*AB16</f>
        <v>29</v>
      </c>
      <c r="AC45" s="125"/>
      <c r="AD45" s="124">
        <f>AD44*AD16</f>
        <v>27</v>
      </c>
      <c r="AE45" s="125"/>
      <c r="AF45" s="124">
        <f>AF44*AF16</f>
        <v>27</v>
      </c>
      <c r="AG45" s="125"/>
      <c r="AH45" s="124">
        <f>AH44*AH16</f>
        <v>26</v>
      </c>
      <c r="AI45" s="125"/>
      <c r="AJ45" s="124">
        <f>AJ44*AJ16</f>
        <v>24</v>
      </c>
      <c r="AK45" s="125"/>
      <c r="AL45" s="124">
        <f>AL44*AL16</f>
        <v>24</v>
      </c>
      <c r="AM45" s="125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8"/>
      <c r="B46" s="35"/>
      <c r="C46" s="39"/>
      <c r="D46" s="46"/>
      <c r="E46" s="18"/>
      <c r="F46" s="18"/>
      <c r="G46" s="18"/>
      <c r="H46" s="39"/>
      <c r="I46" s="18"/>
      <c r="J46" s="18"/>
      <c r="K46" s="18"/>
      <c r="L46" s="18"/>
      <c r="M46" s="18"/>
      <c r="N46" s="18"/>
      <c r="O46" s="47"/>
      <c r="P46" s="50" t="s">
        <v>10</v>
      </c>
      <c r="Q46" s="51"/>
      <c r="R46" s="51"/>
      <c r="S46" s="52"/>
      <c r="T46" s="124">
        <f>T45-T17</f>
        <v>13</v>
      </c>
      <c r="U46" s="125"/>
      <c r="V46" s="124">
        <f>V45-V17</f>
        <v>16</v>
      </c>
      <c r="W46" s="125"/>
      <c r="X46" s="124">
        <f>X45-X17</f>
        <v>15</v>
      </c>
      <c r="Y46" s="125"/>
      <c r="Z46" s="124">
        <f>Z45-Z17</f>
        <v>13</v>
      </c>
      <c r="AA46" s="125"/>
      <c r="AB46" s="124">
        <f>AB45-AB17</f>
        <v>13</v>
      </c>
      <c r="AC46" s="125"/>
      <c r="AD46" s="124">
        <f>AD45-AD17</f>
        <v>11</v>
      </c>
      <c r="AE46" s="125"/>
      <c r="AF46" s="124">
        <f>AF45-AF17</f>
        <v>11</v>
      </c>
      <c r="AG46" s="125"/>
      <c r="AH46" s="124">
        <f>AH45-AH17</f>
        <v>10</v>
      </c>
      <c r="AI46" s="125"/>
      <c r="AJ46" s="124">
        <f>AJ45-AJ17</f>
        <v>9</v>
      </c>
      <c r="AK46" s="125"/>
      <c r="AL46" s="124">
        <f>AL45-AL17</f>
        <v>9</v>
      </c>
      <c r="AM46" s="125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8"/>
      <c r="B47" s="35"/>
      <c r="C47" s="45"/>
      <c r="D47" s="62" t="s">
        <v>2</v>
      </c>
      <c r="E47" s="63"/>
      <c r="F47" s="63"/>
      <c r="G47" s="63"/>
      <c r="H47" s="64"/>
      <c r="I47" s="62" t="s">
        <v>11</v>
      </c>
      <c r="J47" s="63"/>
      <c r="K47" s="63"/>
      <c r="L47" s="63"/>
      <c r="M47" s="63"/>
      <c r="N47" s="63"/>
      <c r="O47" s="64"/>
      <c r="P47" s="59" t="s">
        <v>12</v>
      </c>
      <c r="Q47" s="60"/>
      <c r="R47" s="60"/>
      <c r="S47" s="61"/>
      <c r="T47" s="128">
        <f>T46</f>
        <v>13</v>
      </c>
      <c r="U47" s="129"/>
      <c r="V47" s="128">
        <f>T47+V46</f>
        <v>29</v>
      </c>
      <c r="W47" s="129"/>
      <c r="X47" s="128">
        <f>V47+X46</f>
        <v>44</v>
      </c>
      <c r="Y47" s="129"/>
      <c r="Z47" s="128">
        <f>X47+Z46</f>
        <v>57</v>
      </c>
      <c r="AA47" s="129"/>
      <c r="AB47" s="128">
        <f>Z47+AB46</f>
        <v>70</v>
      </c>
      <c r="AC47" s="129"/>
      <c r="AD47" s="128">
        <f>AB47+AD46</f>
        <v>81</v>
      </c>
      <c r="AE47" s="129"/>
      <c r="AF47" s="128">
        <f>AD47+AF46</f>
        <v>92</v>
      </c>
      <c r="AG47" s="129"/>
      <c r="AH47" s="128">
        <f>AF47+AH46</f>
        <v>102</v>
      </c>
      <c r="AI47" s="129"/>
      <c r="AJ47" s="128">
        <f>AH47+AJ46</f>
        <v>111</v>
      </c>
      <c r="AK47" s="129"/>
      <c r="AL47" s="128">
        <f>AJ47+AL46</f>
        <v>120</v>
      </c>
      <c r="AM47" s="129"/>
    </row>
    <row r="48" spans="1:63" ht="18.75" customHeight="1" thickBot="1">
      <c r="A48" s="40"/>
      <c r="B48" s="17"/>
      <c r="C48" s="37"/>
      <c r="D48" s="48"/>
      <c r="E48" s="17"/>
      <c r="F48" s="17"/>
      <c r="G48" s="17"/>
      <c r="H48" s="37"/>
      <c r="I48" s="17"/>
      <c r="J48" s="17"/>
      <c r="K48" s="17"/>
      <c r="L48" s="17"/>
      <c r="M48" s="17"/>
      <c r="N48" s="17"/>
      <c r="O48" s="49"/>
      <c r="P48" s="65" t="s">
        <v>13</v>
      </c>
      <c r="Q48" s="66"/>
      <c r="R48" s="66"/>
      <c r="S48" s="67"/>
      <c r="T48" s="130"/>
      <c r="U48" s="131"/>
      <c r="V48" s="130"/>
      <c r="W48" s="131"/>
      <c r="X48" s="130"/>
      <c r="Y48" s="131"/>
      <c r="Z48" s="130"/>
      <c r="AA48" s="131"/>
      <c r="AB48" s="130"/>
      <c r="AC48" s="131"/>
      <c r="AD48" s="130"/>
      <c r="AE48" s="131"/>
      <c r="AF48" s="130"/>
      <c r="AG48" s="131"/>
      <c r="AH48" s="130"/>
      <c r="AI48" s="131"/>
      <c r="AJ48" s="130"/>
      <c r="AK48" s="131"/>
      <c r="AL48" s="130"/>
      <c r="AM48" s="131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1" t="s">
        <v>74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</row>
    <row r="51" spans="1:39" ht="15.75" thickBot="1">
      <c r="A51" s="1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</row>
    <row r="52" spans="1:39" ht="18" customHeight="1">
      <c r="A52" s="16"/>
      <c r="B52" s="27"/>
      <c r="C52" s="27"/>
      <c r="D52" s="70" t="s">
        <v>32</v>
      </c>
      <c r="E52" s="71"/>
      <c r="F52" s="71"/>
      <c r="G52" s="71"/>
      <c r="H52" s="71"/>
      <c r="I52" s="72"/>
      <c r="J52" s="76" t="s">
        <v>31</v>
      </c>
      <c r="K52" s="77"/>
      <c r="L52" s="82" t="s">
        <v>43</v>
      </c>
      <c r="M52" s="83"/>
      <c r="N52" s="83"/>
      <c r="O52" s="83"/>
      <c r="P52" s="83"/>
      <c r="Q52" s="83"/>
      <c r="R52" s="83"/>
      <c r="S52" s="84"/>
      <c r="T52" s="85">
        <v>28.9</v>
      </c>
      <c r="U52" s="86"/>
      <c r="V52" s="94">
        <v>25.6</v>
      </c>
      <c r="W52" s="86"/>
      <c r="X52" s="94">
        <v>24.9</v>
      </c>
      <c r="Y52" s="86"/>
      <c r="Z52" s="94">
        <v>30.2</v>
      </c>
      <c r="AA52" s="86"/>
      <c r="AB52" s="94">
        <v>28.4</v>
      </c>
      <c r="AC52" s="86"/>
      <c r="AD52" s="94">
        <v>27.3</v>
      </c>
      <c r="AE52" s="86"/>
      <c r="AF52" s="94">
        <v>26.1</v>
      </c>
      <c r="AG52" s="86"/>
      <c r="AH52" s="94">
        <v>29.2</v>
      </c>
      <c r="AI52" s="86"/>
      <c r="AJ52" s="94">
        <v>28.1</v>
      </c>
      <c r="AK52" s="86"/>
      <c r="AL52" s="94">
        <v>24.9</v>
      </c>
      <c r="AM52" s="96"/>
    </row>
    <row r="53" spans="1:39" ht="18" customHeight="1" thickBot="1">
      <c r="A53" s="16"/>
      <c r="B53" s="27"/>
      <c r="C53" s="27"/>
      <c r="D53" s="73"/>
      <c r="E53" s="74"/>
      <c r="F53" s="74"/>
      <c r="G53" s="74"/>
      <c r="H53" s="74"/>
      <c r="I53" s="75"/>
      <c r="J53" s="78"/>
      <c r="K53" s="79"/>
      <c r="L53" s="87" t="s">
        <v>44</v>
      </c>
      <c r="M53" s="88"/>
      <c r="N53" s="88"/>
      <c r="O53" s="88"/>
      <c r="P53" s="88"/>
      <c r="Q53" s="88"/>
      <c r="R53" s="88"/>
      <c r="S53" s="89"/>
      <c r="T53" s="92">
        <v>21.8</v>
      </c>
      <c r="U53" s="93"/>
      <c r="V53" s="95">
        <v>20.100000000000001</v>
      </c>
      <c r="W53" s="93"/>
      <c r="X53" s="95">
        <v>19.399999999999999</v>
      </c>
      <c r="Y53" s="93"/>
      <c r="Z53" s="95">
        <v>23.6</v>
      </c>
      <c r="AA53" s="93"/>
      <c r="AB53" s="95">
        <v>22.5</v>
      </c>
      <c r="AC53" s="93"/>
      <c r="AD53" s="95">
        <v>22</v>
      </c>
      <c r="AE53" s="93"/>
      <c r="AF53" s="95">
        <v>21</v>
      </c>
      <c r="AG53" s="93"/>
      <c r="AH53" s="95">
        <v>23.6</v>
      </c>
      <c r="AI53" s="93"/>
      <c r="AJ53" s="95">
        <v>22.8</v>
      </c>
      <c r="AK53" s="93"/>
      <c r="AL53" s="95">
        <v>20.2</v>
      </c>
      <c r="AM53" s="97"/>
    </row>
    <row r="54" spans="1:39" ht="18" customHeight="1">
      <c r="A54" s="16"/>
      <c r="B54" s="27"/>
      <c r="C54" s="27"/>
      <c r="D54" s="70" t="s">
        <v>33</v>
      </c>
      <c r="E54" s="71"/>
      <c r="F54" s="71"/>
      <c r="G54" s="71"/>
      <c r="H54" s="71"/>
      <c r="I54" s="72"/>
      <c r="J54" s="78"/>
      <c r="K54" s="79"/>
      <c r="L54" s="82" t="s">
        <v>43</v>
      </c>
      <c r="M54" s="83"/>
      <c r="N54" s="83"/>
      <c r="O54" s="83"/>
      <c r="P54" s="83"/>
      <c r="Q54" s="83"/>
      <c r="R54" s="83"/>
      <c r="S54" s="84"/>
      <c r="T54" s="92">
        <v>30.1</v>
      </c>
      <c r="U54" s="93"/>
      <c r="V54" s="95">
        <v>26.4</v>
      </c>
      <c r="W54" s="93"/>
      <c r="X54" s="95">
        <v>28.9</v>
      </c>
      <c r="Y54" s="93"/>
      <c r="Z54" s="95">
        <v>27.6</v>
      </c>
      <c r="AA54" s="93"/>
      <c r="AB54" s="95">
        <v>27</v>
      </c>
      <c r="AC54" s="93"/>
      <c r="AD54" s="95">
        <v>28.3</v>
      </c>
      <c r="AE54" s="93"/>
      <c r="AF54" s="95">
        <v>26.8</v>
      </c>
      <c r="AG54" s="93"/>
      <c r="AH54" s="95">
        <v>29.9</v>
      </c>
      <c r="AI54" s="93"/>
      <c r="AJ54" s="95">
        <v>30</v>
      </c>
      <c r="AK54" s="93"/>
      <c r="AL54" s="95">
        <v>27.2</v>
      </c>
      <c r="AM54" s="97"/>
    </row>
    <row r="55" spans="1:39" ht="18" customHeight="1" thickBot="1">
      <c r="A55" s="16"/>
      <c r="B55" s="16"/>
      <c r="C55" s="16"/>
      <c r="D55" s="73"/>
      <c r="E55" s="74"/>
      <c r="F55" s="74"/>
      <c r="G55" s="74"/>
      <c r="H55" s="74"/>
      <c r="I55" s="75"/>
      <c r="J55" s="80"/>
      <c r="K55" s="81"/>
      <c r="L55" s="87" t="s">
        <v>44</v>
      </c>
      <c r="M55" s="88"/>
      <c r="N55" s="88"/>
      <c r="O55" s="88"/>
      <c r="P55" s="88"/>
      <c r="Q55" s="88"/>
      <c r="R55" s="88"/>
      <c r="S55" s="89"/>
      <c r="T55" s="90">
        <v>22.8</v>
      </c>
      <c r="U55" s="91"/>
      <c r="V55" s="98">
        <v>20.6</v>
      </c>
      <c r="W55" s="91"/>
      <c r="X55" s="98">
        <v>22.6</v>
      </c>
      <c r="Y55" s="91"/>
      <c r="Z55" s="98">
        <v>21.5</v>
      </c>
      <c r="AA55" s="91"/>
      <c r="AB55" s="98">
        <v>21.7</v>
      </c>
      <c r="AC55" s="91"/>
      <c r="AD55" s="98">
        <v>22.5</v>
      </c>
      <c r="AE55" s="91"/>
      <c r="AF55" s="98">
        <v>21.6</v>
      </c>
      <c r="AG55" s="91"/>
      <c r="AH55" s="98">
        <v>23.8</v>
      </c>
      <c r="AI55" s="91"/>
      <c r="AJ55" s="98">
        <v>24.6</v>
      </c>
      <c r="AK55" s="91"/>
      <c r="AL55" s="98">
        <v>22.3</v>
      </c>
      <c r="AM55" s="102"/>
    </row>
    <row r="56" spans="1:39" ht="18.75" customHeight="1" thickBot="1">
      <c r="A56" s="59"/>
      <c r="B56" s="60"/>
      <c r="C56" s="61"/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4"/>
      <c r="P56" s="50">
        <v>1</v>
      </c>
      <c r="Q56" s="51"/>
      <c r="R56" s="51"/>
      <c r="S56" s="52"/>
      <c r="T56" s="122">
        <f>(T52-T53)/T53*100</f>
        <v>32.6</v>
      </c>
      <c r="U56" s="123"/>
      <c r="V56" s="122">
        <f>(V52-V53)/V53*100</f>
        <v>27.4</v>
      </c>
      <c r="W56" s="123"/>
      <c r="X56" s="122">
        <f>(X52-X53)/X53*100</f>
        <v>28.4</v>
      </c>
      <c r="Y56" s="123"/>
      <c r="Z56" s="122">
        <f>(Z52-Z53)/Z53*100</f>
        <v>28</v>
      </c>
      <c r="AA56" s="123"/>
      <c r="AB56" s="122">
        <f>(AB52-AB53)/AB53*100</f>
        <v>26.2</v>
      </c>
      <c r="AC56" s="123"/>
      <c r="AD56" s="122">
        <f>(AD52-AD53)/AD53*100</f>
        <v>24.1</v>
      </c>
      <c r="AE56" s="123"/>
      <c r="AF56" s="122">
        <f>(AF52-AF53)/AF53*100</f>
        <v>24.3</v>
      </c>
      <c r="AG56" s="123"/>
      <c r="AH56" s="122">
        <f>(AH52-AH53)/AH53*100</f>
        <v>23.7</v>
      </c>
      <c r="AI56" s="123"/>
      <c r="AJ56" s="122">
        <f>(AJ52-AJ53)/AJ53*100</f>
        <v>23.2</v>
      </c>
      <c r="AK56" s="123"/>
      <c r="AL56" s="122">
        <f>(AL52-AL53)/AL53*100</f>
        <v>23.3</v>
      </c>
      <c r="AM56" s="123"/>
    </row>
    <row r="57" spans="1:39" ht="18.75" customHeight="1" thickBot="1">
      <c r="A57" s="62"/>
      <c r="B57" s="63"/>
      <c r="C57" s="64"/>
      <c r="D57" s="62" t="s">
        <v>5</v>
      </c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4"/>
      <c r="P57" s="50">
        <v>2</v>
      </c>
      <c r="Q57" s="51"/>
      <c r="R57" s="51"/>
      <c r="S57" s="52"/>
      <c r="T57" s="122">
        <f>(T54-T55)/T55*100</f>
        <v>32</v>
      </c>
      <c r="U57" s="123"/>
      <c r="V57" s="122">
        <f>(V54-V55)/V55*100</f>
        <v>28.2</v>
      </c>
      <c r="W57" s="123"/>
      <c r="X57" s="122">
        <f>(X54-X55)/X55*100</f>
        <v>27.9</v>
      </c>
      <c r="Y57" s="123"/>
      <c r="Z57" s="122">
        <f>(Z54-Z55)/Z55*100</f>
        <v>28.4</v>
      </c>
      <c r="AA57" s="123"/>
      <c r="AB57" s="122">
        <f>(AB54-AB55)/AB55*100</f>
        <v>24.4</v>
      </c>
      <c r="AC57" s="123"/>
      <c r="AD57" s="122">
        <f>(AD54-AD55)/AD55*100</f>
        <v>25.8</v>
      </c>
      <c r="AE57" s="123"/>
      <c r="AF57" s="122">
        <f>(AF54-AF55)/AF55*100</f>
        <v>24.1</v>
      </c>
      <c r="AG57" s="123"/>
      <c r="AH57" s="122">
        <f>(AH54-AH55)/AH55*100</f>
        <v>25.6</v>
      </c>
      <c r="AI57" s="123"/>
      <c r="AJ57" s="122">
        <f>(AJ54-AJ55)/AJ55*100</f>
        <v>22</v>
      </c>
      <c r="AK57" s="123"/>
      <c r="AL57" s="122">
        <f>(AL54-AL55)/AL55*100</f>
        <v>22</v>
      </c>
      <c r="AM57" s="123"/>
    </row>
    <row r="58" spans="1:39" ht="18.75" customHeight="1" thickBot="1">
      <c r="A58" s="65"/>
      <c r="B58" s="66"/>
      <c r="C58" s="67"/>
      <c r="D58" s="62" t="s">
        <v>6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4"/>
      <c r="P58" s="50">
        <v>3</v>
      </c>
      <c r="Q58" s="51"/>
      <c r="R58" s="51"/>
      <c r="S58" s="52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107">
        <v>44344</v>
      </c>
      <c r="B59" s="108"/>
      <c r="C59" s="109"/>
      <c r="D59" s="62" t="s">
        <v>28</v>
      </c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4"/>
      <c r="P59" s="50">
        <v>4</v>
      </c>
      <c r="Q59" s="51"/>
      <c r="R59" s="51"/>
      <c r="S59" s="52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10"/>
      <c r="B60" s="111"/>
      <c r="C60" s="112"/>
      <c r="D60" s="65" t="s">
        <v>7</v>
      </c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7"/>
      <c r="P60" s="50" t="s">
        <v>8</v>
      </c>
      <c r="Q60" s="51"/>
      <c r="R60" s="51"/>
      <c r="S60" s="52"/>
      <c r="T60" s="126">
        <f>(T56+T57)/2</f>
        <v>32.299999999999997</v>
      </c>
      <c r="U60" s="127"/>
      <c r="V60" s="126">
        <f>(V56+V57)/2</f>
        <v>27.8</v>
      </c>
      <c r="W60" s="127"/>
      <c r="X60" s="126">
        <f>(X56+X57)/2</f>
        <v>28.2</v>
      </c>
      <c r="Y60" s="127"/>
      <c r="Z60" s="126">
        <f>(Z56+Z57)/2</f>
        <v>28.2</v>
      </c>
      <c r="AA60" s="127"/>
      <c r="AB60" s="126">
        <f>(AB56+AB57)/2</f>
        <v>25.3</v>
      </c>
      <c r="AC60" s="127"/>
      <c r="AD60" s="126">
        <f>(AD56+AD57)/2</f>
        <v>25</v>
      </c>
      <c r="AE60" s="127"/>
      <c r="AF60" s="126">
        <f>(AF56+AF57)/2</f>
        <v>24.2</v>
      </c>
      <c r="AG60" s="127"/>
      <c r="AH60" s="126">
        <f>(AH56+AH57)/2</f>
        <v>24.7</v>
      </c>
      <c r="AI60" s="127"/>
      <c r="AJ60" s="126">
        <f>(AJ56+AJ57)/2</f>
        <v>22.6</v>
      </c>
      <c r="AK60" s="127"/>
      <c r="AL60" s="126">
        <f>(AL56+AL57)/2</f>
        <v>22.7</v>
      </c>
      <c r="AM60" s="127"/>
    </row>
    <row r="61" spans="1:39" ht="18.75" customHeight="1" thickBot="1">
      <c r="A61" s="38"/>
      <c r="B61" s="18"/>
      <c r="C61" s="45"/>
      <c r="D61" s="59" t="s">
        <v>1</v>
      </c>
      <c r="E61" s="60"/>
      <c r="F61" s="60"/>
      <c r="G61" s="60"/>
      <c r="H61" s="61"/>
      <c r="I61" s="50" t="s">
        <v>9</v>
      </c>
      <c r="J61" s="51"/>
      <c r="K61" s="51"/>
      <c r="L61" s="51"/>
      <c r="M61" s="51"/>
      <c r="N61" s="51"/>
      <c r="O61" s="52"/>
      <c r="P61" s="50" t="s">
        <v>10</v>
      </c>
      <c r="Q61" s="51"/>
      <c r="R61" s="51"/>
      <c r="S61" s="52"/>
      <c r="T61" s="124">
        <f>T60*T16</f>
        <v>36</v>
      </c>
      <c r="U61" s="125"/>
      <c r="V61" s="124">
        <f>V60*V16</f>
        <v>36</v>
      </c>
      <c r="W61" s="125"/>
      <c r="X61" s="124">
        <f>X60*X16</f>
        <v>35</v>
      </c>
      <c r="Y61" s="125"/>
      <c r="Z61" s="124">
        <f>Z60*Z16</f>
        <v>33</v>
      </c>
      <c r="AA61" s="125"/>
      <c r="AB61" s="124">
        <f>AB60*AB16</f>
        <v>29</v>
      </c>
      <c r="AC61" s="125"/>
      <c r="AD61" s="124">
        <f>AD60*AD16</f>
        <v>28</v>
      </c>
      <c r="AE61" s="125"/>
      <c r="AF61" s="124">
        <f>AF60*AF16</f>
        <v>27</v>
      </c>
      <c r="AG61" s="125"/>
      <c r="AH61" s="124">
        <f>AH60*AH16</f>
        <v>27</v>
      </c>
      <c r="AI61" s="125"/>
      <c r="AJ61" s="124">
        <f>AJ60*AJ16</f>
        <v>25</v>
      </c>
      <c r="AK61" s="125"/>
      <c r="AL61" s="124">
        <f>AL60*AL16</f>
        <v>25</v>
      </c>
      <c r="AM61" s="125"/>
    </row>
    <row r="62" spans="1:39" ht="18.75" customHeight="1" thickBot="1">
      <c r="A62" s="38"/>
      <c r="B62" s="35"/>
      <c r="C62" s="39"/>
      <c r="D62" s="46"/>
      <c r="E62" s="18"/>
      <c r="F62" s="18"/>
      <c r="G62" s="18"/>
      <c r="H62" s="39"/>
      <c r="I62" s="18"/>
      <c r="J62" s="18"/>
      <c r="K62" s="18"/>
      <c r="L62" s="18"/>
      <c r="M62" s="18"/>
      <c r="N62" s="18"/>
      <c r="O62" s="47"/>
      <c r="P62" s="50" t="s">
        <v>10</v>
      </c>
      <c r="Q62" s="51"/>
      <c r="R62" s="51"/>
      <c r="S62" s="52"/>
      <c r="T62" s="124">
        <f>T61-T17</f>
        <v>22</v>
      </c>
      <c r="U62" s="125"/>
      <c r="V62" s="124">
        <f>V61-V17</f>
        <v>20</v>
      </c>
      <c r="W62" s="125"/>
      <c r="X62" s="124">
        <f>X61-X17</f>
        <v>19</v>
      </c>
      <c r="Y62" s="125"/>
      <c r="Z62" s="124">
        <f>Z61-Z17</f>
        <v>17</v>
      </c>
      <c r="AA62" s="125"/>
      <c r="AB62" s="124">
        <f>AB61-AB17</f>
        <v>13</v>
      </c>
      <c r="AC62" s="125"/>
      <c r="AD62" s="124">
        <f>AD61-AD17</f>
        <v>12</v>
      </c>
      <c r="AE62" s="125"/>
      <c r="AF62" s="124">
        <f>AF61-AF17</f>
        <v>11</v>
      </c>
      <c r="AG62" s="125"/>
      <c r="AH62" s="124">
        <f>AH61-AH17</f>
        <v>11</v>
      </c>
      <c r="AI62" s="125"/>
      <c r="AJ62" s="124">
        <f>AJ61-AJ17</f>
        <v>10</v>
      </c>
      <c r="AK62" s="125"/>
      <c r="AL62" s="124">
        <f>AL61-AL17</f>
        <v>10</v>
      </c>
      <c r="AM62" s="125"/>
    </row>
    <row r="63" spans="1:39" ht="18.75" customHeight="1">
      <c r="A63" s="38"/>
      <c r="B63" s="35"/>
      <c r="C63" s="45"/>
      <c r="D63" s="62" t="s">
        <v>2</v>
      </c>
      <c r="E63" s="63"/>
      <c r="F63" s="63"/>
      <c r="G63" s="63"/>
      <c r="H63" s="64"/>
      <c r="I63" s="62" t="s">
        <v>11</v>
      </c>
      <c r="J63" s="63"/>
      <c r="K63" s="63"/>
      <c r="L63" s="63"/>
      <c r="M63" s="63"/>
      <c r="N63" s="63"/>
      <c r="O63" s="64"/>
      <c r="P63" s="59" t="s">
        <v>12</v>
      </c>
      <c r="Q63" s="60"/>
      <c r="R63" s="60"/>
      <c r="S63" s="61"/>
      <c r="T63" s="128">
        <f>T62</f>
        <v>22</v>
      </c>
      <c r="U63" s="129"/>
      <c r="V63" s="128">
        <f>T63+V62</f>
        <v>42</v>
      </c>
      <c r="W63" s="129"/>
      <c r="X63" s="128">
        <f>V63+X62</f>
        <v>61</v>
      </c>
      <c r="Y63" s="129"/>
      <c r="Z63" s="128">
        <f>X63+Z62</f>
        <v>78</v>
      </c>
      <c r="AA63" s="129"/>
      <c r="AB63" s="128">
        <f>Z63+AB62</f>
        <v>91</v>
      </c>
      <c r="AC63" s="129"/>
      <c r="AD63" s="128">
        <f>AB63+AD62</f>
        <v>103</v>
      </c>
      <c r="AE63" s="129"/>
      <c r="AF63" s="128">
        <f>AD63+AF62</f>
        <v>114</v>
      </c>
      <c r="AG63" s="129"/>
      <c r="AH63" s="128">
        <f>AF63+AH62</f>
        <v>125</v>
      </c>
      <c r="AI63" s="129"/>
      <c r="AJ63" s="128">
        <f>AH63+AJ62</f>
        <v>135</v>
      </c>
      <c r="AK63" s="129"/>
      <c r="AL63" s="128">
        <f>AJ63+AL62</f>
        <v>145</v>
      </c>
      <c r="AM63" s="129"/>
    </row>
    <row r="64" spans="1:39" ht="18.75" customHeight="1" thickBot="1">
      <c r="A64" s="40"/>
      <c r="B64" s="17"/>
      <c r="C64" s="37"/>
      <c r="D64" s="48"/>
      <c r="E64" s="17"/>
      <c r="F64" s="17"/>
      <c r="G64" s="17"/>
      <c r="H64" s="37"/>
      <c r="I64" s="17"/>
      <c r="J64" s="17"/>
      <c r="K64" s="17"/>
      <c r="L64" s="17"/>
      <c r="M64" s="17"/>
      <c r="N64" s="17"/>
      <c r="O64" s="49"/>
      <c r="P64" s="65" t="s">
        <v>13</v>
      </c>
      <c r="Q64" s="66"/>
      <c r="R64" s="66"/>
      <c r="S64" s="67"/>
      <c r="T64" s="130"/>
      <c r="U64" s="131"/>
      <c r="V64" s="130"/>
      <c r="W64" s="131"/>
      <c r="X64" s="130"/>
      <c r="Y64" s="131"/>
      <c r="Z64" s="130"/>
      <c r="AA64" s="131"/>
      <c r="AB64" s="130"/>
      <c r="AC64" s="131"/>
      <c r="AD64" s="130"/>
      <c r="AE64" s="131"/>
      <c r="AF64" s="130"/>
      <c r="AG64" s="131"/>
      <c r="AH64" s="130"/>
      <c r="AI64" s="131"/>
      <c r="AJ64" s="130"/>
      <c r="AK64" s="131"/>
      <c r="AL64" s="130"/>
      <c r="AM64" s="131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4" t="s">
        <v>75</v>
      </c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3.5" thickBot="1">
      <c r="A68" s="135" t="s">
        <v>0</v>
      </c>
      <c r="B68" s="136"/>
      <c r="C68" s="132">
        <v>29</v>
      </c>
      <c r="D68" s="132">
        <v>30</v>
      </c>
      <c r="E68" s="132">
        <v>31</v>
      </c>
      <c r="F68" s="132">
        <v>1</v>
      </c>
      <c r="G68" s="132">
        <v>2</v>
      </c>
      <c r="H68" s="132">
        <v>3</v>
      </c>
      <c r="I68" s="132">
        <v>4</v>
      </c>
      <c r="J68" s="132">
        <v>5</v>
      </c>
      <c r="K68" s="132">
        <v>6</v>
      </c>
      <c r="L68" s="132">
        <v>7</v>
      </c>
      <c r="M68" s="132">
        <v>8</v>
      </c>
      <c r="N68" s="139" t="s">
        <v>15</v>
      </c>
      <c r="O68" s="140"/>
      <c r="P68" s="132">
        <v>9</v>
      </c>
      <c r="Q68" s="132">
        <v>10</v>
      </c>
      <c r="R68" s="132">
        <v>11</v>
      </c>
      <c r="S68" s="132">
        <v>12</v>
      </c>
      <c r="T68" s="132">
        <v>13</v>
      </c>
      <c r="U68" s="132">
        <v>14</v>
      </c>
      <c r="V68" s="132">
        <v>15</v>
      </c>
      <c r="W68" s="132">
        <v>16</v>
      </c>
      <c r="X68" s="132">
        <v>17</v>
      </c>
      <c r="Y68" s="132">
        <v>18</v>
      </c>
      <c r="Z68" s="139" t="s">
        <v>15</v>
      </c>
      <c r="AA68" s="140"/>
      <c r="AB68" s="132">
        <v>19</v>
      </c>
      <c r="AC68" s="132">
        <v>20</v>
      </c>
      <c r="AD68" s="132">
        <v>21</v>
      </c>
      <c r="AE68" s="132">
        <v>22</v>
      </c>
      <c r="AF68" s="132">
        <v>23</v>
      </c>
      <c r="AG68" s="132">
        <v>24</v>
      </c>
      <c r="AH68" s="132">
        <v>25</v>
      </c>
      <c r="AI68" s="20"/>
      <c r="AJ68" s="21"/>
      <c r="AK68" s="22"/>
      <c r="AL68" s="139" t="s">
        <v>15</v>
      </c>
      <c r="AM68" s="140"/>
    </row>
    <row r="69" spans="1:39" ht="13.5" thickBot="1">
      <c r="A69" s="137"/>
      <c r="B69" s="138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41"/>
      <c r="O69" s="142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41"/>
      <c r="AA69" s="142"/>
      <c r="AB69" s="133"/>
      <c r="AC69" s="133"/>
      <c r="AD69" s="133"/>
      <c r="AE69" s="133"/>
      <c r="AF69" s="133"/>
      <c r="AG69" s="133"/>
      <c r="AH69" s="133"/>
      <c r="AI69" s="20">
        <v>26</v>
      </c>
      <c r="AJ69" s="21">
        <v>27</v>
      </c>
      <c r="AK69" s="22">
        <v>28</v>
      </c>
      <c r="AL69" s="141"/>
      <c r="AM69" s="142"/>
    </row>
    <row r="70" spans="1:39">
      <c r="A70" s="139" t="s">
        <v>14</v>
      </c>
      <c r="B70" s="140"/>
      <c r="C70" s="147" t="s">
        <v>53</v>
      </c>
      <c r="D70" s="147" t="s">
        <v>54</v>
      </c>
      <c r="E70" s="147"/>
      <c r="F70" s="147" t="s">
        <v>54</v>
      </c>
      <c r="G70" s="147" t="s">
        <v>54</v>
      </c>
      <c r="H70" s="147" t="s">
        <v>55</v>
      </c>
      <c r="I70" s="147" t="s">
        <v>56</v>
      </c>
      <c r="J70" s="147" t="s">
        <v>57</v>
      </c>
      <c r="K70" s="147" t="s">
        <v>58</v>
      </c>
      <c r="L70" s="147" t="s">
        <v>58</v>
      </c>
      <c r="M70" s="147" t="s">
        <v>59</v>
      </c>
      <c r="N70" s="143" t="s">
        <v>58</v>
      </c>
      <c r="O70" s="144"/>
      <c r="P70" s="149" t="s">
        <v>56</v>
      </c>
      <c r="Q70" s="149" t="s">
        <v>57</v>
      </c>
      <c r="R70" s="149" t="s">
        <v>54</v>
      </c>
      <c r="S70" s="149" t="s">
        <v>57</v>
      </c>
      <c r="T70" s="149" t="s">
        <v>55</v>
      </c>
      <c r="U70" s="149" t="s">
        <v>57</v>
      </c>
      <c r="V70" s="149" t="s">
        <v>54</v>
      </c>
      <c r="W70" s="149" t="s">
        <v>60</v>
      </c>
      <c r="X70" s="149" t="s">
        <v>54</v>
      </c>
      <c r="Y70" s="149" t="s">
        <v>54</v>
      </c>
      <c r="Z70" s="151" t="s">
        <v>69</v>
      </c>
      <c r="AA70" s="152"/>
      <c r="AB70" s="149" t="s">
        <v>57</v>
      </c>
      <c r="AC70" s="149" t="s">
        <v>57</v>
      </c>
      <c r="AD70" s="149" t="s">
        <v>69</v>
      </c>
      <c r="AE70" s="149" t="s">
        <v>68</v>
      </c>
      <c r="AF70" s="149" t="s">
        <v>70</v>
      </c>
      <c r="AG70" s="149" t="s">
        <v>69</v>
      </c>
      <c r="AH70" s="149" t="s">
        <v>68</v>
      </c>
      <c r="AI70" s="149" t="s">
        <v>54</v>
      </c>
      <c r="AJ70" s="149" t="s">
        <v>54</v>
      </c>
      <c r="AK70" s="149" t="s">
        <v>68</v>
      </c>
      <c r="AL70" s="151" t="s">
        <v>54</v>
      </c>
      <c r="AM70" s="152"/>
    </row>
    <row r="71" spans="1:39" ht="13.5" thickBot="1">
      <c r="A71" s="141" t="s">
        <v>25</v>
      </c>
      <c r="B71" s="142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5"/>
      <c r="O71" s="146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3"/>
      <c r="AA71" s="154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3"/>
      <c r="AM71" s="154"/>
    </row>
    <row r="72" spans="1:39">
      <c r="A72" s="139"/>
      <c r="B72" s="140"/>
      <c r="C72" s="147"/>
      <c r="D72" s="147" t="s">
        <v>62</v>
      </c>
      <c r="E72" s="147"/>
      <c r="F72" s="147" t="s">
        <v>64</v>
      </c>
      <c r="G72" s="147" t="s">
        <v>63</v>
      </c>
      <c r="H72" s="147" t="s">
        <v>62</v>
      </c>
      <c r="I72" s="147"/>
      <c r="J72" s="147"/>
      <c r="K72" s="147"/>
      <c r="L72" s="147" t="s">
        <v>62</v>
      </c>
      <c r="M72" s="147" t="s">
        <v>61</v>
      </c>
      <c r="N72" s="143" t="s">
        <v>59</v>
      </c>
      <c r="O72" s="144"/>
      <c r="P72" s="147"/>
      <c r="Q72" s="147"/>
      <c r="R72" s="147"/>
      <c r="S72" s="147"/>
      <c r="T72" s="147"/>
      <c r="U72" s="147" t="s">
        <v>62</v>
      </c>
      <c r="V72" s="147" t="s">
        <v>61</v>
      </c>
      <c r="W72" s="147"/>
      <c r="X72" s="147" t="s">
        <v>65</v>
      </c>
      <c r="Y72" s="147" t="s">
        <v>64</v>
      </c>
      <c r="Z72" s="143" t="s">
        <v>71</v>
      </c>
      <c r="AA72" s="144"/>
      <c r="AB72" s="149" t="s">
        <v>58</v>
      </c>
      <c r="AC72" s="149" t="s">
        <v>66</v>
      </c>
      <c r="AD72" s="149"/>
      <c r="AE72" s="149"/>
      <c r="AF72" s="149"/>
      <c r="AG72" s="149" t="s">
        <v>67</v>
      </c>
      <c r="AH72" s="149"/>
      <c r="AI72" s="149" t="s">
        <v>65</v>
      </c>
      <c r="AJ72" s="149" t="s">
        <v>68</v>
      </c>
      <c r="AK72" s="149" t="s">
        <v>55</v>
      </c>
      <c r="AL72" s="151" t="s">
        <v>71</v>
      </c>
      <c r="AM72" s="152"/>
    </row>
    <row r="73" spans="1:39" ht="13.5" thickBot="1">
      <c r="A73" s="141" t="s">
        <v>16</v>
      </c>
      <c r="B73" s="142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5"/>
      <c r="O73" s="146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5"/>
      <c r="AA73" s="146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3"/>
      <c r="AM73" s="154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3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3"/>
      <c r="O77" s="23"/>
      <c r="P77" s="23"/>
      <c r="Q77" s="23"/>
      <c r="R77" s="23"/>
      <c r="S77" s="23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4" t="s">
        <v>22</v>
      </c>
      <c r="D78" s="24"/>
      <c r="E78" s="14"/>
      <c r="F78" s="14"/>
      <c r="G78" s="14"/>
      <c r="H78" s="14"/>
      <c r="I78" s="14"/>
      <c r="J78" s="14"/>
      <c r="K78" s="25" t="s">
        <v>23</v>
      </c>
      <c r="L78" s="25"/>
      <c r="M78" s="25"/>
      <c r="N78" s="16"/>
      <c r="O78" s="16"/>
      <c r="P78" s="16"/>
      <c r="Q78" s="16"/>
      <c r="R78" s="16"/>
      <c r="S78" s="16"/>
      <c r="T78" s="24" t="s">
        <v>22</v>
      </c>
      <c r="U78" s="24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5" t="s">
        <v>23</v>
      </c>
      <c r="AG78" s="25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1" t="s">
        <v>34</v>
      </c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травень</vt:lpstr>
      <vt:lpstr>Лист1</vt:lpstr>
      <vt:lpstr>Лист2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2021-11-16T12:35:56Z</dcterms:modified>
</cp:coreProperties>
</file>