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 activeTab="1"/>
  </bookViews>
  <sheets>
    <sheet name="вересень " sheetId="5" r:id="rId1"/>
    <sheet name="вересень (зміна ділянки)" sheetId="6" r:id="rId2"/>
  </sheets>
  <calcPr calcId="124519"/>
</workbook>
</file>

<file path=xl/calcChain.xml><?xml version="1.0" encoding="utf-8"?>
<calcChain xmlns="http://schemas.openxmlformats.org/spreadsheetml/2006/main">
  <c r="V62" i="5"/>
  <c r="T62"/>
  <c r="T63" s="1"/>
  <c r="V63" s="1"/>
  <c r="V30" i="6"/>
  <c r="V31" s="1"/>
  <c r="T30"/>
  <c r="T31" s="1"/>
  <c r="T63"/>
  <c r="V63" s="1"/>
  <c r="AL57"/>
  <c r="AJ57"/>
  <c r="AH57"/>
  <c r="AF57"/>
  <c r="AD57"/>
  <c r="AB57"/>
  <c r="Z57"/>
  <c r="X57"/>
  <c r="V57"/>
  <c r="T57"/>
  <c r="AL56"/>
  <c r="AL60" s="1"/>
  <c r="AL61" s="1"/>
  <c r="AL62" s="1"/>
  <c r="AJ56"/>
  <c r="AJ60" s="1"/>
  <c r="AJ61" s="1"/>
  <c r="AJ62" s="1"/>
  <c r="AH56"/>
  <c r="AH60" s="1"/>
  <c r="AH61" s="1"/>
  <c r="AH62" s="1"/>
  <c r="AF56"/>
  <c r="AF60" s="1"/>
  <c r="AF61" s="1"/>
  <c r="AF62" s="1"/>
  <c r="AD56"/>
  <c r="AD60" s="1"/>
  <c r="AD61" s="1"/>
  <c r="AD62" s="1"/>
  <c r="AB56"/>
  <c r="AB60" s="1"/>
  <c r="AB61" s="1"/>
  <c r="AB62" s="1"/>
  <c r="Z56"/>
  <c r="Z60" s="1"/>
  <c r="Z61" s="1"/>
  <c r="Z62" s="1"/>
  <c r="X56"/>
  <c r="X60" s="1"/>
  <c r="X61" s="1"/>
  <c r="X62" s="1"/>
  <c r="V56"/>
  <c r="V60" s="1"/>
  <c r="V61" s="1"/>
  <c r="T56"/>
  <c r="T60" s="1"/>
  <c r="T61" s="1"/>
  <c r="AL41"/>
  <c r="AJ41"/>
  <c r="AH41"/>
  <c r="AF41"/>
  <c r="AD41"/>
  <c r="AB41"/>
  <c r="Z41"/>
  <c r="X41"/>
  <c r="V41"/>
  <c r="T41"/>
  <c r="AL40"/>
  <c r="AL44" s="1"/>
  <c r="AL45" s="1"/>
  <c r="AL46" s="1"/>
  <c r="AJ40"/>
  <c r="AJ44" s="1"/>
  <c r="AJ45" s="1"/>
  <c r="AJ46" s="1"/>
  <c r="AH40"/>
  <c r="AH44" s="1"/>
  <c r="AH45" s="1"/>
  <c r="AH46" s="1"/>
  <c r="AF40"/>
  <c r="AF44" s="1"/>
  <c r="AF45" s="1"/>
  <c r="AF46" s="1"/>
  <c r="AD40"/>
  <c r="AD44" s="1"/>
  <c r="AD45" s="1"/>
  <c r="AD46" s="1"/>
  <c r="AB40"/>
  <c r="AB44" s="1"/>
  <c r="AB45" s="1"/>
  <c r="AB46" s="1"/>
  <c r="Z40"/>
  <c r="Z44" s="1"/>
  <c r="Z45" s="1"/>
  <c r="Z46" s="1"/>
  <c r="X40"/>
  <c r="X44" s="1"/>
  <c r="X45" s="1"/>
  <c r="X46" s="1"/>
  <c r="V40"/>
  <c r="V44" s="1"/>
  <c r="V45" s="1"/>
  <c r="V46" s="1"/>
  <c r="T40"/>
  <c r="T44" s="1"/>
  <c r="T45" s="1"/>
  <c r="T46" s="1"/>
  <c r="T47" s="1"/>
  <c r="AL25"/>
  <c r="AJ25"/>
  <c r="AH25"/>
  <c r="AF25"/>
  <c r="AD25"/>
  <c r="AB25"/>
  <c r="Z25"/>
  <c r="X25"/>
  <c r="V25"/>
  <c r="T25"/>
  <c r="AL24"/>
  <c r="AL28" s="1"/>
  <c r="AL29" s="1"/>
  <c r="AL30" s="1"/>
  <c r="AJ24"/>
  <c r="AJ28" s="1"/>
  <c r="AJ29" s="1"/>
  <c r="AJ30" s="1"/>
  <c r="AH24"/>
  <c r="AH28" s="1"/>
  <c r="AH29" s="1"/>
  <c r="AH30" s="1"/>
  <c r="AF24"/>
  <c r="AF28" s="1"/>
  <c r="AF29" s="1"/>
  <c r="AF30" s="1"/>
  <c r="AD24"/>
  <c r="AD28" s="1"/>
  <c r="AD29" s="1"/>
  <c r="AD30" s="1"/>
  <c r="AB24"/>
  <c r="AB28" s="1"/>
  <c r="AB29" s="1"/>
  <c r="AB30" s="1"/>
  <c r="Z24"/>
  <c r="Z28" s="1"/>
  <c r="Z29" s="1"/>
  <c r="Z30" s="1"/>
  <c r="X24"/>
  <c r="X28" s="1"/>
  <c r="X29" s="1"/>
  <c r="X30" s="1"/>
  <c r="V24"/>
  <c r="V28" s="1"/>
  <c r="V29" s="1"/>
  <c r="T24"/>
  <c r="T28" s="1"/>
  <c r="T29" s="1"/>
  <c r="AL57" i="5"/>
  <c r="AJ57"/>
  <c r="AH57"/>
  <c r="AF57"/>
  <c r="AD57"/>
  <c r="AB57"/>
  <c r="Z57"/>
  <c r="X57"/>
  <c r="V57"/>
  <c r="T57"/>
  <c r="AL56"/>
  <c r="AL60" s="1"/>
  <c r="AL61" s="1"/>
  <c r="AL62" s="1"/>
  <c r="AJ56"/>
  <c r="AJ60" s="1"/>
  <c r="AJ61" s="1"/>
  <c r="AJ62" s="1"/>
  <c r="AH56"/>
  <c r="AH60" s="1"/>
  <c r="AH61" s="1"/>
  <c r="AH62" s="1"/>
  <c r="AF56"/>
  <c r="AF60" s="1"/>
  <c r="AF61" s="1"/>
  <c r="AF62" s="1"/>
  <c r="AD56"/>
  <c r="AD60" s="1"/>
  <c r="AD61" s="1"/>
  <c r="AD62" s="1"/>
  <c r="AB56"/>
  <c r="AB60" s="1"/>
  <c r="AB61" s="1"/>
  <c r="AB62" s="1"/>
  <c r="Z56"/>
  <c r="Z60" s="1"/>
  <c r="Z61" s="1"/>
  <c r="Z62" s="1"/>
  <c r="X56"/>
  <c r="X60" s="1"/>
  <c r="X61" s="1"/>
  <c r="X62" s="1"/>
  <c r="V56"/>
  <c r="V60" s="1"/>
  <c r="V61" s="1"/>
  <c r="T56"/>
  <c r="T60" s="1"/>
  <c r="T61" s="1"/>
  <c r="AL41"/>
  <c r="AJ41"/>
  <c r="AH41"/>
  <c r="AF41"/>
  <c r="AD41"/>
  <c r="AB41"/>
  <c r="Z41"/>
  <c r="X41"/>
  <c r="V41"/>
  <c r="T41"/>
  <c r="AL40"/>
  <c r="AL44" s="1"/>
  <c r="AL45" s="1"/>
  <c r="AL46" s="1"/>
  <c r="AJ40"/>
  <c r="AJ44" s="1"/>
  <c r="AJ45" s="1"/>
  <c r="AJ46" s="1"/>
  <c r="AH40"/>
  <c r="AH44" s="1"/>
  <c r="AH45" s="1"/>
  <c r="AH46" s="1"/>
  <c r="AF40"/>
  <c r="AF44" s="1"/>
  <c r="AF45" s="1"/>
  <c r="AF46" s="1"/>
  <c r="AD40"/>
  <c r="AD44" s="1"/>
  <c r="AD45" s="1"/>
  <c r="AD46" s="1"/>
  <c r="AB40"/>
  <c r="AB44" s="1"/>
  <c r="AB45" s="1"/>
  <c r="AB46" s="1"/>
  <c r="Z40"/>
  <c r="Z44" s="1"/>
  <c r="Z45" s="1"/>
  <c r="Z46" s="1"/>
  <c r="X40"/>
  <c r="X44" s="1"/>
  <c r="X45" s="1"/>
  <c r="X46" s="1"/>
  <c r="V40"/>
  <c r="V44" s="1"/>
  <c r="V45" s="1"/>
  <c r="V46" s="1"/>
  <c r="T40"/>
  <c r="T44" s="1"/>
  <c r="T45" s="1"/>
  <c r="T46" s="1"/>
  <c r="T47" s="1"/>
  <c r="V47" s="1"/>
  <c r="V31"/>
  <c r="X31" s="1"/>
  <c r="Z31" s="1"/>
  <c r="AB31" s="1"/>
  <c r="T31"/>
  <c r="AL25"/>
  <c r="AJ25"/>
  <c r="AH25"/>
  <c r="AF25"/>
  <c r="AD25"/>
  <c r="AB25"/>
  <c r="Z25"/>
  <c r="X25"/>
  <c r="V25"/>
  <c r="T25"/>
  <c r="AL24"/>
  <c r="AL28" s="1"/>
  <c r="AL29" s="1"/>
  <c r="AL30" s="1"/>
  <c r="AJ24"/>
  <c r="AJ28" s="1"/>
  <c r="AJ29" s="1"/>
  <c r="AJ30" s="1"/>
  <c r="AH24"/>
  <c r="AH28" s="1"/>
  <c r="AH29" s="1"/>
  <c r="AH30" s="1"/>
  <c r="AF24"/>
  <c r="AF28" s="1"/>
  <c r="AF29" s="1"/>
  <c r="AF30" s="1"/>
  <c r="AD24"/>
  <c r="AD28" s="1"/>
  <c r="AD29" s="1"/>
  <c r="AD30" s="1"/>
  <c r="AB24"/>
  <c r="AB28" s="1"/>
  <c r="AB29" s="1"/>
  <c r="AB30" s="1"/>
  <c r="Z24"/>
  <c r="Z28" s="1"/>
  <c r="Z29" s="1"/>
  <c r="Z30" s="1"/>
  <c r="X24"/>
  <c r="X28" s="1"/>
  <c r="X29" s="1"/>
  <c r="X30" s="1"/>
  <c r="V24"/>
  <c r="V28" s="1"/>
  <c r="V29" s="1"/>
  <c r="T24"/>
  <c r="T28" s="1"/>
  <c r="T29" s="1"/>
  <c r="V47" i="6" l="1"/>
  <c r="X47" s="1"/>
  <c r="Z47" s="1"/>
  <c r="AB47" s="1"/>
  <c r="AD47" s="1"/>
  <c r="AF47" s="1"/>
  <c r="AH47" s="1"/>
  <c r="AJ47" s="1"/>
  <c r="AL47" s="1"/>
  <c r="X63"/>
  <c r="Z63" s="1"/>
  <c r="AB63" s="1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  <c r="X63" i="5"/>
  <c r="Z63" s="1"/>
  <c r="AB63" s="1"/>
  <c r="AD63" s="1"/>
  <c r="AF63" s="1"/>
  <c r="AH63" s="1"/>
  <c r="AJ63" s="1"/>
  <c r="AL63" s="1"/>
  <c r="AD31"/>
  <c r="AF31" s="1"/>
  <c r="AH31" s="1"/>
  <c r="AJ31" s="1"/>
  <c r="AL31" s="1"/>
  <c r="X47"/>
  <c r="Z47" s="1"/>
  <c r="AB47" s="1"/>
  <c r="AD47" s="1"/>
  <c r="AF47" s="1"/>
  <c r="AH47" s="1"/>
  <c r="AJ47" s="1"/>
  <c r="AL47" s="1"/>
</calcChain>
</file>

<file path=xl/sharedStrings.xml><?xml version="1.0" encoding="utf-8"?>
<sst xmlns="http://schemas.openxmlformats.org/spreadsheetml/2006/main" count="265" uniqueCount="85">
  <si>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</si>
  <si>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</si>
  <si>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</si>
  <si>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</si>
  <si>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</si>
  <si>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</si>
  <si>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</si>
  <si>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</si>
  <si>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</si>
  <si>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</si>
  <si>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</si>
  <si>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</si>
  <si>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</si>
  <si>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</si>
  <si>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</si>
  <si>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</si>
  <si>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</si>
  <si>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</si>
  <si>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</si>
  <si>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</si>
  <si>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</si>
  <si>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</si>
  <si>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</si>
  <si>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</si>
  <si>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</si>
  <si>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</si>
  <si>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</si>
  <si>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</si>
  <si>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</si>
  <si>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</si>
  <si>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</si>
  <si>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</si>
  <si>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</si>
  <si>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</si>
  <si>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</si>
  <si>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</si>
  <si>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</si>
  <si>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t>20.7</t>
  </si>
  <si>
    <t>15.5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</si>
  <si>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Первомайськ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</si>
  <si>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Миколаївська            </t>
    </r>
  </si>
  <si>
    <r>
      <t>Культура: озима пшениця</t>
    </r>
    <r>
      <rPr>
        <b/>
        <i/>
        <u/>
        <sz val="11"/>
        <rFont val="Times New Roman"/>
        <family val="1"/>
        <charset val="204"/>
      </rPr>
      <t xml:space="preserve">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</si>
  <si>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6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</si>
  <si>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озима пшениця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</si>
  <si>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Чорнозем південний  важкосуглинковий </t>
    </r>
    <r>
      <rPr>
        <b/>
        <sz val="11"/>
        <rFont val="Times New Roman"/>
        <family val="1"/>
        <charset val="204"/>
      </rPr>
      <t xml:space="preserve">  </t>
    </r>
  </si>
  <si>
    <t>Розріз   5П</t>
  </si>
  <si>
    <t xml:space="preserve">Примітка:  </t>
  </si>
  <si>
    <t>Примітка:   18.09 запаси вологи не визначались через грунтову засуху</t>
  </si>
  <si>
    <t>Примітка :     посів 27.09</t>
  </si>
  <si>
    <t>22.1</t>
  </si>
  <si>
    <t>24.4</t>
  </si>
  <si>
    <t>24.7</t>
  </si>
  <si>
    <t>25.6</t>
  </si>
  <si>
    <t>26.4</t>
  </si>
  <si>
    <t>21.2</t>
  </si>
  <si>
    <t>19.7</t>
  </si>
  <si>
    <t>23.0</t>
  </si>
  <si>
    <t>22.5</t>
  </si>
  <si>
    <t>19.0</t>
  </si>
  <si>
    <t>23.1</t>
  </si>
  <si>
    <t>18.0</t>
  </si>
  <si>
    <t>21.1</t>
  </si>
  <si>
    <t>19.5</t>
  </si>
  <si>
    <t>19.4</t>
  </si>
  <si>
    <t>20.3</t>
  </si>
  <si>
    <t>20.8</t>
  </si>
  <si>
    <t>20.6</t>
  </si>
  <si>
    <t>21.3</t>
  </si>
  <si>
    <t>15.0</t>
  </si>
  <si>
    <t>15.4</t>
  </si>
  <si>
    <t>15.8</t>
  </si>
  <si>
    <t>16.8</t>
  </si>
  <si>
    <t>19.3</t>
  </si>
  <si>
    <t>16.0</t>
  </si>
  <si>
    <t>17.0</t>
  </si>
  <si>
    <t>повітря,  °С</t>
  </si>
  <si>
    <t>0</t>
  </si>
  <si>
    <t>3.3</t>
  </si>
  <si>
    <t>4.5</t>
  </si>
  <si>
    <r>
      <t>Склав в.о. т-к агрометеоролога Чіпак О. Л.</t>
    </r>
    <r>
      <rPr>
        <b/>
        <u/>
        <sz val="11"/>
        <rFont val="Times New Roman"/>
        <family val="1"/>
        <charset val="204"/>
      </rPr>
      <t xml:space="preserve">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</si>
  <si>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Баканова В.М.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</si>
  <si>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83   </t>
    </r>
  </si>
  <si>
    <t xml:space="preserve">Примітка:   </t>
  </si>
  <si>
    <t>Примітка :     посіву озимої пшениці на діл №6 не буде, спостереження перенесено на діл №83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</si>
  <si>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горох</t>
    </r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</si>
</sst>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</cellStyleXfs>
  <cellXfs count="171">
    <xf numFmtId="0" fontId="0" fillId="0" borderId="0" xfId="0"/>
    <xf numFmtId="0" fontId="4" fillId="0" borderId="0" xfId="1" applyFont="1" applyFill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2" fillId="0" borderId="0" xfId="4" applyFont="1" applyFill="1" applyProtection="1">
      <protection locked="0"/>
    </xf>
    <xf numFmtId="0" fontId="18" fillId="0" borderId="0" xfId="5"/>
    <xf numFmtId="0" fontId="16" fillId="0" borderId="0" xfId="4" applyFont="1" applyFill="1" applyProtection="1">
      <protection locked="0"/>
    </xf>
    <xf numFmtId="0" fontId="16" fillId="0" borderId="0" xfId="4" applyFont="1" applyFill="1" applyBorder="1" applyProtection="1">
      <protection locked="0"/>
    </xf>
    <xf numFmtId="0" fontId="9" fillId="0" borderId="0" xfId="4" applyFont="1" applyFill="1" applyBorder="1" applyAlignment="1" applyProtection="1">
      <protection locked="0"/>
    </xf>
    <xf numFmtId="0" fontId="7" fillId="0" borderId="0" xfId="4" applyFont="1" applyFill="1" applyBorder="1" applyAlignment="1" applyProtection="1">
      <protection locked="0"/>
    </xf>
    <xf numFmtId="0" fontId="7" fillId="0" borderId="13" xfId="4" applyFont="1" applyFill="1" applyBorder="1" applyAlignment="1" applyProtection="1">
      <protection locked="0"/>
    </xf>
    <xf numFmtId="0" fontId="9" fillId="0" borderId="13" xfId="4" applyFont="1" applyFill="1" applyBorder="1" applyAlignment="1" applyProtection="1">
      <protection locked="0"/>
    </xf>
    <xf numFmtId="0" fontId="2" fillId="0" borderId="13" xfId="4" applyFont="1" applyFill="1" applyBorder="1" applyProtection="1">
      <protection locked="0"/>
    </xf>
    <xf numFmtId="0" fontId="4" fillId="3" borderId="0" xfId="4" applyFont="1" applyFill="1" applyAlignment="1" applyProtection="1">
      <protection locked="0"/>
    </xf>
    <xf numFmtId="0" fontId="4" fillId="3" borderId="13" xfId="4" applyFont="1" applyFill="1" applyBorder="1" applyAlignment="1" applyProtection="1">
      <protection locked="0"/>
    </xf>
    <xf numFmtId="0" fontId="4" fillId="0" borderId="13" xfId="4" applyFont="1" applyFill="1" applyBorder="1" applyAlignment="1" applyProtection="1">
      <protection locked="0"/>
    </xf>
    <xf numFmtId="0" fontId="4" fillId="0" borderId="0" xfId="4" applyFont="1" applyFill="1" applyAlignment="1" applyProtection="1">
      <protection locked="0"/>
    </xf>
    <xf numFmtId="0" fontId="4" fillId="0" borderId="0" xfId="4" applyFont="1" applyFill="1" applyProtection="1">
      <protection locked="0"/>
    </xf>
    <xf numFmtId="0" fontId="4" fillId="0" borderId="0" xfId="4" applyFont="1" applyFill="1" applyBorder="1" applyAlignment="1" applyProtection="1">
      <protection locked="0"/>
    </xf>
    <xf numFmtId="0" fontId="3" fillId="0" borderId="12" xfId="4" applyFont="1" applyFill="1" applyBorder="1" applyAlignment="1" applyProtection="1">
      <protection locked="0"/>
    </xf>
    <xf numFmtId="0" fontId="3" fillId="0" borderId="5" xfId="4" applyFont="1" applyFill="1" applyBorder="1" applyProtection="1">
      <protection locked="0"/>
    </xf>
    <xf numFmtId="0" fontId="3" fillId="0" borderId="11" xfId="4" applyFont="1" applyFill="1" applyBorder="1" applyProtection="1">
      <protection locked="0"/>
    </xf>
    <xf numFmtId="0" fontId="3" fillId="0" borderId="8" xfId="4" applyFont="1" applyFill="1" applyBorder="1" applyAlignment="1" applyProtection="1">
      <protection locked="0"/>
    </xf>
    <xf numFmtId="0" fontId="3" fillId="0" borderId="1" xfId="4" applyFont="1" applyFill="1" applyBorder="1" applyProtection="1">
      <protection locked="0"/>
    </xf>
    <xf numFmtId="0" fontId="3" fillId="0" borderId="7" xfId="4" applyFont="1" applyFill="1" applyBorder="1" applyProtection="1">
      <protection locked="0"/>
    </xf>
    <xf numFmtId="0" fontId="3" fillId="0" borderId="10" xfId="4" applyFont="1" applyFill="1" applyBorder="1" applyProtection="1">
      <protection locked="0"/>
    </xf>
    <xf numFmtId="0" fontId="3" fillId="0" borderId="0" xfId="4" applyFont="1" applyFill="1" applyBorder="1" applyProtection="1">
      <protection locked="0"/>
    </xf>
    <xf numFmtId="0" fontId="3" fillId="0" borderId="9" xfId="4" applyFont="1" applyFill="1" applyBorder="1" applyProtection="1">
      <protection locked="0"/>
    </xf>
    <xf numFmtId="14" fontId="3" fillId="0" borderId="8" xfId="4" applyNumberFormat="1" applyFont="1" applyFill="1" applyBorder="1" applyProtection="1">
      <protection locked="0"/>
    </xf>
    <xf numFmtId="0" fontId="4" fillId="0" borderId="0" xfId="4" applyFont="1" applyFill="1" applyBorder="1" applyAlignment="1" applyProtection="1">
      <alignment horizontal="center"/>
      <protection locked="0"/>
    </xf>
    <xf numFmtId="0" fontId="6" fillId="0" borderId="0" xfId="4" applyFont="1" applyFill="1" applyBorder="1" applyAlignment="1" applyProtection="1">
      <alignment horizontal="center"/>
      <protection locked="0"/>
    </xf>
    <xf numFmtId="0" fontId="4" fillId="0" borderId="12" xfId="4" applyFont="1" applyFill="1" applyBorder="1" applyAlignment="1" applyProtection="1">
      <protection locked="0"/>
    </xf>
    <xf numFmtId="0" fontId="4" fillId="0" borderId="5" xfId="4" applyFont="1" applyFill="1" applyBorder="1" applyAlignment="1" applyProtection="1">
      <protection locked="0"/>
    </xf>
    <xf numFmtId="0" fontId="4" fillId="0" borderId="11" xfId="4" applyFont="1" applyFill="1" applyBorder="1" applyAlignment="1" applyProtection="1">
      <protection locked="0"/>
    </xf>
    <xf numFmtId="0" fontId="3" fillId="0" borderId="9" xfId="4" applyFont="1" applyFill="1" applyBorder="1" applyAlignment="1" applyProtection="1">
      <alignment horizontal="center"/>
      <protection locked="0"/>
    </xf>
    <xf numFmtId="0" fontId="4" fillId="0" borderId="10" xfId="4" applyFont="1" applyFill="1" applyBorder="1" applyProtection="1">
      <protection locked="0"/>
    </xf>
    <xf numFmtId="0" fontId="4" fillId="0" borderId="9" xfId="4" applyFont="1" applyFill="1" applyBorder="1" applyAlignment="1" applyProtection="1">
      <protection locked="0"/>
    </xf>
    <xf numFmtId="0" fontId="3" fillId="0" borderId="8" xfId="4" applyFont="1" applyFill="1" applyBorder="1" applyProtection="1">
      <protection locked="0"/>
    </xf>
    <xf numFmtId="0" fontId="4" fillId="0" borderId="8" xfId="4" applyFont="1" applyFill="1" applyBorder="1" applyAlignment="1" applyProtection="1">
      <protection locked="0"/>
    </xf>
    <xf numFmtId="0" fontId="4" fillId="0" borderId="7" xfId="4" applyFont="1" applyFill="1" applyBorder="1" applyAlignment="1" applyProtection="1">
      <protection locked="0"/>
    </xf>
    <xf numFmtId="0" fontId="3" fillId="0" borderId="0" xfId="4" applyFont="1" applyFill="1" applyProtection="1">
      <protection locked="0"/>
    </xf>
    <xf numFmtId="0" fontId="4" fillId="0" borderId="0" xfId="4" applyFont="1" applyFill="1" applyAlignment="1" applyProtection="1">
      <alignment horizontal="left"/>
      <protection locked="0"/>
    </xf>
    <xf numFmtId="0" fontId="3" fillId="0" borderId="6" xfId="4" applyFont="1" applyFill="1" applyBorder="1" applyProtection="1">
      <protection locked="0"/>
    </xf>
    <xf numFmtId="0" fontId="7" fillId="0" borderId="4" xfId="4" applyFont="1" applyFill="1" applyBorder="1" applyProtection="1">
      <protection locked="0"/>
    </xf>
    <xf numFmtId="0" fontId="7" fillId="0" borderId="5" xfId="4" applyFont="1" applyFill="1" applyBorder="1" applyProtection="1">
      <protection locked="0"/>
    </xf>
    <xf numFmtId="0" fontId="2" fillId="0" borderId="4" xfId="4" applyFont="1" applyFill="1" applyBorder="1" applyProtection="1">
      <protection locked="0"/>
    </xf>
    <xf numFmtId="0" fontId="0" fillId="0" borderId="0" xfId="5" applyFont="1"/>
    <xf numFmtId="0" fontId="7" fillId="0" borderId="3" xfId="4" applyFont="1" applyFill="1" applyBorder="1" applyProtection="1">
      <protection locked="0"/>
    </xf>
    <xf numFmtId="0" fontId="7" fillId="0" borderId="1" xfId="4" applyFont="1" applyFill="1" applyBorder="1" applyProtection="1">
      <protection locked="0"/>
    </xf>
    <xf numFmtId="0" fontId="3" fillId="0" borderId="0" xfId="4" applyFont="1" applyFill="1" applyAlignment="1" applyProtection="1">
      <protection locked="0"/>
    </xf>
    <xf numFmtId="0" fontId="3" fillId="0" borderId="1" xfId="4" applyFont="1" applyFill="1" applyBorder="1" applyAlignment="1" applyProtection="1">
      <protection locked="0"/>
    </xf>
    <xf numFmtId="0" fontId="4" fillId="0" borderId="1" xfId="4" applyFont="1" applyFill="1" applyBorder="1" applyAlignment="1" applyProtection="1">
      <protection locked="0"/>
    </xf>
    <xf numFmtId="0" fontId="3" fillId="0" borderId="0" xfId="4" applyFont="1" applyFill="1" applyBorder="1" applyAlignment="1" applyProtection="1">
      <protection locked="0"/>
    </xf>
    <xf numFmtId="0" fontId="3" fillId="0" borderId="2" xfId="4" applyFont="1" applyFill="1" applyBorder="1" applyProtection="1">
      <protection locked="0"/>
    </xf>
    <xf numFmtId="0" fontId="4" fillId="0" borderId="0" xfId="4" applyFont="1" applyFill="1" applyBorder="1" applyProtection="1">
      <protection locked="0"/>
    </xf>
    <xf numFmtId="0" fontId="17" fillId="0" borderId="14" xfId="4" applyFont="1" applyFill="1" applyBorder="1" applyAlignment="1" applyProtection="1">
      <alignment horizontal="center"/>
      <protection locked="0"/>
    </xf>
    <xf numFmtId="0" fontId="17" fillId="0" borderId="2" xfId="4" applyFont="1" applyFill="1" applyBorder="1" applyAlignment="1" applyProtection="1">
      <alignment horizontal="center"/>
      <protection locked="0"/>
    </xf>
    <xf numFmtId="0" fontId="17" fillId="0" borderId="15" xfId="4" applyFont="1" applyFill="1" applyBorder="1" applyAlignment="1" applyProtection="1">
      <alignment horizontal="center"/>
      <protection locked="0"/>
    </xf>
    <xf numFmtId="0" fontId="17" fillId="0" borderId="0" xfId="4" applyFont="1" applyFill="1" applyAlignment="1" applyProtection="1">
      <alignment horizontal="center"/>
      <protection locked="0"/>
    </xf>
    <xf numFmtId="0" fontId="17" fillId="0" borderId="0" xfId="4" applyFont="1" applyFill="1" applyBorder="1" applyAlignment="1" applyProtection="1">
      <alignment horizontal="center"/>
      <protection locked="0"/>
    </xf>
    <xf numFmtId="0" fontId="4" fillId="0" borderId="0" xfId="4" applyFont="1" applyFill="1" applyBorder="1" applyAlignment="1" applyProtection="1">
      <alignment horizontal="center"/>
      <protection locked="0"/>
    </xf>
    <xf numFmtId="0" fontId="4" fillId="0" borderId="12" xfId="4" applyFont="1" applyFill="1" applyBorder="1" applyAlignment="1" applyProtection="1">
      <alignment horizontal="center"/>
      <protection locked="0"/>
    </xf>
    <xf numFmtId="0" fontId="4" fillId="0" borderId="5" xfId="4" applyFont="1" applyFill="1" applyBorder="1" applyAlignment="1" applyProtection="1">
      <alignment horizontal="center"/>
      <protection locked="0"/>
    </xf>
    <xf numFmtId="0" fontId="4" fillId="0" borderId="11" xfId="4" applyFont="1" applyFill="1" applyBorder="1" applyAlignment="1" applyProtection="1">
      <alignment horizontal="center"/>
      <protection locked="0"/>
    </xf>
    <xf numFmtId="0" fontId="4" fillId="0" borderId="10" xfId="4" applyFont="1" applyFill="1" applyBorder="1" applyAlignment="1" applyProtection="1">
      <alignment horizontal="center"/>
      <protection locked="0"/>
    </xf>
    <xf numFmtId="0" fontId="4" fillId="0" borderId="9" xfId="4" applyFont="1" applyFill="1" applyBorder="1" applyAlignment="1" applyProtection="1">
      <alignment horizontal="center"/>
      <protection locked="0"/>
    </xf>
    <xf numFmtId="0" fontId="4" fillId="0" borderId="8" xfId="4" applyFont="1" applyFill="1" applyBorder="1" applyAlignment="1" applyProtection="1">
      <alignment horizontal="center"/>
      <protection locked="0"/>
    </xf>
    <xf numFmtId="0" fontId="4" fillId="0" borderId="1" xfId="4" applyFont="1" applyFill="1" applyBorder="1" applyAlignment="1" applyProtection="1">
      <alignment horizontal="center"/>
      <protection locked="0"/>
    </xf>
    <xf numFmtId="0" fontId="4" fillId="0" borderId="7" xfId="4" applyFont="1" applyFill="1" applyBorder="1" applyAlignment="1" applyProtection="1">
      <alignment horizontal="center"/>
      <protection locked="0"/>
    </xf>
    <xf numFmtId="0" fontId="4" fillId="0" borderId="14" xfId="4" applyFont="1" applyFill="1" applyBorder="1" applyAlignment="1" applyProtection="1">
      <alignment horizontal="center"/>
      <protection locked="0"/>
    </xf>
    <xf numFmtId="0" fontId="4" fillId="0" borderId="15" xfId="4" applyFont="1" applyFill="1" applyBorder="1" applyAlignment="1" applyProtection="1">
      <alignment horizontal="center"/>
      <protection locked="0"/>
    </xf>
    <xf numFmtId="0" fontId="4" fillId="0" borderId="2" xfId="4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0" fontId="11" fillId="0" borderId="27" xfId="4" applyFont="1" applyFill="1" applyBorder="1" applyAlignment="1" applyProtection="1">
      <alignment horizontal="center"/>
      <protection locked="0"/>
    </xf>
    <xf numFmtId="0" fontId="11" fillId="0" borderId="28" xfId="4" applyFont="1" applyFill="1" applyBorder="1" applyAlignment="1" applyProtection="1">
      <alignment horizontal="center"/>
      <protection locked="0"/>
    </xf>
    <xf numFmtId="0" fontId="11" fillId="0" borderId="29" xfId="4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0" fontId="11" fillId="0" borderId="25" xfId="4" applyFont="1" applyFill="1" applyBorder="1" applyAlignment="1" applyProtection="1">
      <alignment horizontal="center"/>
      <protection locked="0"/>
    </xf>
    <xf numFmtId="0" fontId="11" fillId="0" borderId="26" xfId="4" applyFont="1" applyFill="1" applyBorder="1" applyAlignment="1" applyProtection="1">
      <alignment horizontal="center"/>
      <protection locked="0"/>
    </xf>
    <xf numFmtId="0" fontId="11" fillId="0" borderId="20" xfId="4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3" fillId="0" borderId="12" xfId="4" applyFont="1" applyFill="1" applyBorder="1" applyAlignment="1" applyProtection="1">
      <alignment horizontal="center" vertical="center"/>
      <protection locked="0"/>
    </xf>
    <xf numFmtId="0" fontId="3" fillId="0" borderId="5" xfId="4" applyFont="1" applyFill="1" applyBorder="1" applyAlignment="1" applyProtection="1">
      <alignment horizontal="center" vertical="center"/>
      <protection locked="0"/>
    </xf>
    <xf numFmtId="0" fontId="3" fillId="0" borderId="11" xfId="4" applyFont="1" applyFill="1" applyBorder="1" applyAlignment="1" applyProtection="1">
      <alignment horizontal="center" vertical="center"/>
      <protection locked="0"/>
    </xf>
    <xf numFmtId="0" fontId="3" fillId="0" borderId="8" xfId="4" applyFont="1" applyFill="1" applyBorder="1" applyAlignment="1" applyProtection="1">
      <alignment horizontal="center" vertical="center"/>
      <protection locked="0"/>
    </xf>
    <xf numFmtId="0" fontId="3" fillId="0" borderId="1" xfId="4" applyFont="1" applyFill="1" applyBorder="1" applyAlignment="1" applyProtection="1">
      <alignment horizontal="center" vertical="center"/>
      <protection locked="0"/>
    </xf>
    <xf numFmtId="0" fontId="3" fillId="0" borderId="7" xfId="4" applyFont="1" applyFill="1" applyBorder="1" applyAlignment="1" applyProtection="1">
      <alignment horizontal="center" vertical="center"/>
      <protection locked="0"/>
    </xf>
    <xf numFmtId="0" fontId="4" fillId="0" borderId="12" xfId="4" applyFont="1" applyFill="1" applyBorder="1" applyAlignment="1" applyProtection="1">
      <alignment horizontal="center" vertical="center" textRotation="90"/>
      <protection locked="0"/>
    </xf>
    <xf numFmtId="0" fontId="4" fillId="0" borderId="11" xfId="4" applyFont="1" applyFill="1" applyBorder="1" applyAlignment="1" applyProtection="1">
      <alignment horizontal="center" vertical="center" textRotation="90"/>
      <protection locked="0"/>
    </xf>
    <xf numFmtId="0" fontId="4" fillId="0" borderId="10" xfId="4" applyFont="1" applyFill="1" applyBorder="1" applyAlignment="1" applyProtection="1">
      <alignment horizontal="center" vertical="center" textRotation="90"/>
      <protection locked="0"/>
    </xf>
    <xf numFmtId="0" fontId="4" fillId="0" borderId="9" xfId="4" applyFont="1" applyFill="1" applyBorder="1" applyAlignment="1" applyProtection="1">
      <alignment horizontal="center" vertical="center" textRotation="90"/>
      <protection locked="0"/>
    </xf>
    <xf numFmtId="0" fontId="4" fillId="0" borderId="8" xfId="4" applyFont="1" applyFill="1" applyBorder="1" applyAlignment="1" applyProtection="1">
      <alignment horizontal="center" vertical="center" textRotation="90"/>
      <protection locked="0"/>
    </xf>
    <xf numFmtId="0" fontId="4" fillId="0" borderId="7" xfId="4" applyFont="1" applyFill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2" borderId="14" xfId="4" applyNumberFormat="1" applyFont="1" applyFill="1" applyBorder="1" applyAlignment="1">
      <alignment horizontal="center"/>
    </xf>
    <xf numFmtId="164" fontId="10" fillId="2" borderId="15" xfId="4" applyNumberFormat="1" applyFont="1" applyFill="1" applyBorder="1" applyAlignment="1">
      <alignment horizontal="center"/>
    </xf>
    <xf numFmtId="164" fontId="9" fillId="0" borderId="14" xfId="4" applyNumberFormat="1" applyFont="1" applyFill="1" applyBorder="1" applyAlignment="1">
      <alignment horizontal="center"/>
    </xf>
    <xf numFmtId="164" fontId="9" fillId="0" borderId="15" xfId="4" applyNumberFormat="1" applyFont="1" applyFill="1" applyBorder="1" applyAlignment="1">
      <alignment horizontal="center"/>
    </xf>
    <xf numFmtId="164" fontId="8" fillId="0" borderId="14" xfId="4" applyNumberFormat="1" applyFont="1" applyFill="1" applyBorder="1" applyAlignment="1">
      <alignment horizontal="center"/>
    </xf>
    <xf numFmtId="164" fontId="8" fillId="0" borderId="15" xfId="4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4" applyNumberFormat="1" applyFont="1" applyFill="1" applyBorder="1" applyAlignment="1">
      <alignment horizontal="center"/>
    </xf>
    <xf numFmtId="164" fontId="12" fillId="2" borderId="15" xfId="4" applyNumberFormat="1" applyFont="1" applyFill="1" applyBorder="1" applyAlignment="1">
      <alignment horizontal="center"/>
    </xf>
    <xf numFmtId="1" fontId="12" fillId="2" borderId="14" xfId="4" applyNumberFormat="1" applyFont="1" applyFill="1" applyBorder="1" applyAlignment="1">
      <alignment horizontal="center"/>
    </xf>
    <xf numFmtId="1" fontId="12" fillId="2" borderId="15" xfId="4" applyNumberFormat="1" applyFont="1" applyFill="1" applyBorder="1" applyAlignment="1">
      <alignment horizontal="center"/>
    </xf>
    <xf numFmtId="1" fontId="12" fillId="3" borderId="14" xfId="6" applyNumberFormat="1" applyFont="1" applyFill="1" applyBorder="1" applyAlignment="1">
      <alignment horizontal="center"/>
    </xf>
    <xf numFmtId="1" fontId="12" fillId="3" borderId="15" xfId="6" applyNumberFormat="1" applyFont="1" applyFill="1" applyBorder="1" applyAlignment="1">
      <alignment horizontal="center"/>
    </xf>
    <xf numFmtId="1" fontId="12" fillId="2" borderId="12" xfId="4" applyNumberFormat="1" applyFont="1" applyFill="1" applyBorder="1" applyAlignment="1">
      <alignment horizontal="center"/>
    </xf>
    <xf numFmtId="1" fontId="12" fillId="2" borderId="11" xfId="4" applyNumberFormat="1" applyFont="1" applyFill="1" applyBorder="1" applyAlignment="1">
      <alignment horizontal="center"/>
    </xf>
    <xf numFmtId="1" fontId="12" fillId="2" borderId="8" xfId="4" applyNumberFormat="1" applyFont="1" applyFill="1" applyBorder="1" applyAlignment="1">
      <alignment horizontal="center"/>
    </xf>
    <xf numFmtId="1" fontId="12" fillId="2" borderId="7" xfId="4" applyNumberFormat="1" applyFont="1" applyFill="1" applyBorder="1" applyAlignment="1">
      <alignment horizontal="center"/>
    </xf>
    <xf numFmtId="1" fontId="12" fillId="2" borderId="12" xfId="6" applyNumberFormat="1" applyFont="1" applyFill="1" applyBorder="1" applyAlignment="1">
      <alignment horizontal="center"/>
    </xf>
    <xf numFmtId="1" fontId="12" fillId="2" borderId="11" xfId="6" applyNumberFormat="1" applyFont="1" applyFill="1" applyBorder="1" applyAlignment="1">
      <alignment horizontal="center"/>
    </xf>
    <xf numFmtId="1" fontId="12" fillId="2" borderId="8" xfId="6" applyNumberFormat="1" applyFont="1" applyFill="1" applyBorder="1" applyAlignment="1">
      <alignment horizontal="center"/>
    </xf>
    <xf numFmtId="1" fontId="12" fillId="2" borderId="7" xfId="6" applyNumberFormat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left"/>
      <protection locked="0"/>
    </xf>
    <xf numFmtId="164" fontId="9" fillId="2" borderId="14" xfId="4" applyNumberFormat="1" applyFont="1" applyFill="1" applyBorder="1" applyAlignment="1">
      <alignment horizontal="center"/>
    </xf>
    <xf numFmtId="164" fontId="9" fillId="2" borderId="15" xfId="4" applyNumberFormat="1" applyFont="1" applyFill="1" applyBorder="1" applyAlignment="1">
      <alignment horizontal="center"/>
    </xf>
    <xf numFmtId="1" fontId="8" fillId="2" borderId="14" xfId="4" applyNumberFormat="1" applyFont="1" applyFill="1" applyBorder="1" applyAlignment="1">
      <alignment horizontal="center"/>
    </xf>
    <xf numFmtId="1" fontId="8" fillId="2" borderId="15" xfId="4" applyNumberFormat="1" applyFont="1" applyFill="1" applyBorder="1" applyAlignment="1">
      <alignment horizontal="center"/>
    </xf>
    <xf numFmtId="164" fontId="8" fillId="2" borderId="14" xfId="4" applyNumberFormat="1" applyFont="1" applyFill="1" applyBorder="1" applyAlignment="1">
      <alignment horizontal="center"/>
    </xf>
    <xf numFmtId="164" fontId="8" fillId="2" borderId="15" xfId="4" applyNumberFormat="1" applyFont="1" applyFill="1" applyBorder="1" applyAlignment="1">
      <alignment horizontal="center"/>
    </xf>
    <xf numFmtId="1" fontId="8" fillId="2" borderId="12" xfId="4" applyNumberFormat="1" applyFont="1" applyFill="1" applyBorder="1" applyAlignment="1">
      <alignment horizontal="center"/>
    </xf>
    <xf numFmtId="1" fontId="8" fillId="2" borderId="11" xfId="4" applyNumberFormat="1" applyFont="1" applyFill="1" applyBorder="1" applyAlignment="1">
      <alignment horizontal="center"/>
    </xf>
    <xf numFmtId="1" fontId="8" fillId="2" borderId="8" xfId="4" applyNumberFormat="1" applyFont="1" applyFill="1" applyBorder="1" applyAlignment="1">
      <alignment horizontal="center"/>
    </xf>
    <xf numFmtId="1" fontId="8" fillId="2" borderId="7" xfId="4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4" xfId="4" applyFont="1" applyFill="1" applyBorder="1" applyAlignment="1" applyProtection="1">
      <alignment horizontal="center"/>
      <protection locked="0"/>
    </xf>
    <xf numFmtId="0" fontId="7" fillId="0" borderId="3" xfId="4" applyFont="1" applyFill="1" applyBorder="1" applyAlignment="1" applyProtection="1">
      <alignment horizontal="center"/>
      <protection locked="0"/>
    </xf>
    <xf numFmtId="0" fontId="7" fillId="0" borderId="12" xfId="4" applyFont="1" applyFill="1" applyBorder="1" applyAlignment="1" applyProtection="1">
      <alignment horizontal="center"/>
      <protection locked="0"/>
    </xf>
    <xf numFmtId="0" fontId="7" fillId="0" borderId="11" xfId="4" applyFont="1" applyFill="1" applyBorder="1" applyAlignment="1" applyProtection="1">
      <alignment horizontal="center"/>
      <protection locked="0"/>
    </xf>
    <xf numFmtId="0" fontId="7" fillId="0" borderId="8" xfId="4" applyFont="1" applyFill="1" applyBorder="1" applyAlignment="1" applyProtection="1">
      <alignment horizontal="center"/>
      <protection locked="0"/>
    </xf>
    <xf numFmtId="0" fontId="7" fillId="0" borderId="7" xfId="4" applyFont="1" applyFill="1" applyBorder="1" applyAlignment="1" applyProtection="1">
      <alignment horizontal="center"/>
      <protection locked="0"/>
    </xf>
    <xf numFmtId="0" fontId="7" fillId="0" borderId="12" xfId="4" applyFont="1" applyFill="1" applyBorder="1" applyAlignment="1" applyProtection="1">
      <alignment horizontal="center" vertical="center"/>
      <protection locked="0"/>
    </xf>
    <xf numFmtId="0" fontId="7" fillId="0" borderId="11" xfId="4" applyFont="1" applyFill="1" applyBorder="1" applyAlignment="1" applyProtection="1">
      <alignment horizontal="center" vertical="center"/>
      <protection locked="0"/>
    </xf>
    <xf numFmtId="0" fontId="7" fillId="0" borderId="8" xfId="4" applyFont="1" applyFill="1" applyBorder="1" applyAlignment="1" applyProtection="1">
      <alignment horizontal="center" vertical="center"/>
      <protection locked="0"/>
    </xf>
    <xf numFmtId="0" fontId="7" fillId="0" borderId="7" xfId="4" applyFont="1" applyFill="1" applyBorder="1" applyAlignment="1" applyProtection="1">
      <alignment horizontal="center" vertical="center"/>
      <protection locked="0"/>
    </xf>
    <xf numFmtId="49" fontId="7" fillId="3" borderId="4" xfId="2" applyNumberFormat="1" applyFont="1" applyFill="1" applyBorder="1" applyAlignment="1" applyProtection="1">
      <alignment horizontal="center"/>
      <protection locked="0"/>
    </xf>
    <xf numFmtId="49" fontId="7" fillId="3" borderId="3" xfId="2" applyNumberFormat="1" applyFont="1" applyFill="1" applyBorder="1" applyAlignment="1" applyProtection="1">
      <alignment horizontal="center"/>
      <protection locked="0"/>
    </xf>
    <xf numFmtId="49" fontId="7" fillId="3" borderId="12" xfId="2" applyNumberFormat="1" applyFont="1" applyFill="1" applyBorder="1" applyAlignment="1" applyProtection="1">
      <alignment horizontal="center"/>
      <protection locked="0"/>
    </xf>
    <xf numFmtId="49" fontId="7" fillId="3" borderId="11" xfId="2" applyNumberFormat="1" applyFont="1" applyFill="1" applyBorder="1" applyAlignment="1" applyProtection="1">
      <alignment horizontal="center"/>
      <protection locked="0"/>
    </xf>
    <xf numFmtId="49" fontId="7" fillId="3" borderId="8" xfId="2" applyNumberFormat="1" applyFont="1" applyFill="1" applyBorder="1" applyAlignment="1" applyProtection="1">
      <alignment horizontal="center"/>
      <protection locked="0"/>
    </xf>
    <xf numFmtId="49" fontId="7" fillId="3" borderId="7" xfId="2" applyNumberFormat="1" applyFont="1" applyFill="1" applyBorder="1" applyAlignment="1" applyProtection="1">
      <alignment horizontal="center"/>
      <protection locked="0"/>
    </xf>
    <xf numFmtId="49" fontId="7" fillId="3" borderId="12" xfId="1" applyNumberFormat="1" applyFont="1" applyFill="1" applyBorder="1" applyAlignment="1" applyProtection="1">
      <alignment horizontal="center"/>
      <protection locked="0"/>
    </xf>
    <xf numFmtId="49" fontId="7" fillId="3" borderId="11" xfId="1" applyNumberFormat="1" applyFont="1" applyFill="1" applyBorder="1" applyAlignment="1" applyProtection="1">
      <alignment horizontal="center"/>
      <protection locked="0"/>
    </xf>
    <xf numFmtId="49" fontId="7" fillId="3" borderId="8" xfId="1" applyNumberFormat="1" applyFont="1" applyFill="1" applyBorder="1" applyAlignment="1" applyProtection="1">
      <alignment horizontal="center"/>
      <protection locked="0"/>
    </xf>
    <xf numFmtId="49" fontId="7" fillId="3" borderId="7" xfId="1" applyNumberFormat="1" applyFont="1" applyFill="1" applyBorder="1" applyAlignment="1" applyProtection="1">
      <alignment horizontal="center"/>
      <protection locked="0"/>
    </xf>
    <xf numFmtId="49" fontId="15" fillId="3" borderId="12" xfId="2" applyNumberFormat="1" applyFont="1" applyFill="1" applyBorder="1" applyAlignment="1" applyProtection="1">
      <alignment horizontal="center"/>
      <protection locked="0"/>
    </xf>
    <xf numFmtId="49" fontId="15" fillId="3" borderId="11" xfId="2" applyNumberFormat="1" applyFont="1" applyFill="1" applyBorder="1" applyAlignment="1" applyProtection="1">
      <alignment horizontal="center"/>
      <protection locked="0"/>
    </xf>
    <xf numFmtId="49" fontId="15" fillId="3" borderId="8" xfId="2" applyNumberFormat="1" applyFont="1" applyFill="1" applyBorder="1" applyAlignment="1" applyProtection="1">
      <alignment horizontal="center"/>
      <protection locked="0"/>
    </xf>
    <xf numFmtId="49" fontId="15" fillId="3" borderId="7" xfId="2" applyNumberFormat="1" applyFont="1" applyFill="1" applyBorder="1" applyAlignment="1" applyProtection="1">
      <alignment horizontal="center"/>
      <protection locked="0"/>
    </xf>
    <xf numFmtId="0" fontId="4" fillId="0" borderId="0" xfId="4" applyFont="1" applyFill="1" applyAlignment="1" applyProtection="1">
      <alignment horizontal="left"/>
      <protection locked="0"/>
    </xf>
    <xf numFmtId="49" fontId="2" fillId="3" borderId="4" xfId="2" applyNumberFormat="1" applyFont="1" applyFill="1" applyBorder="1" applyAlignment="1" applyProtection="1">
      <alignment horizontal="center"/>
      <protection locked="0"/>
    </xf>
    <xf numFmtId="49" fontId="2" fillId="3" borderId="3" xfId="2" applyNumberFormat="1" applyFont="1" applyFill="1" applyBorder="1" applyAlignment="1" applyProtection="1">
      <alignment horizontal="center"/>
      <protection locked="0"/>
    </xf>
    <xf numFmtId="1" fontId="12" fillId="0" borderId="14" xfId="6" applyNumberFormat="1" applyFont="1" applyFill="1" applyBorder="1" applyAlignment="1">
      <alignment horizontal="center"/>
    </xf>
    <xf numFmtId="1" fontId="12" fillId="0" borderId="15" xfId="6" applyNumberFormat="1" applyFont="1" applyFill="1" applyBorder="1" applyAlignment="1">
      <alignment horizontal="center"/>
    </xf>
  </cellXfs>
  <cellStyles count="7">
    <cellStyle name="Обычный" xfId="0" builtinId="0"/>
    <cellStyle name="Обычный_Баштанка_соняшник_травень" xfId="6"/>
    <cellStyle name="Обычный_КУКУРУДЗА" xfId="1"/>
    <cellStyle name="Обычный_СОНЯШНИК" xfId="2"/>
    <cellStyle name="Обычный_ТСХ-6 з формулами для 2 повторностей" xfId="4"/>
    <cellStyle name="Обычный_ТСХ-6 липень Баштанка виправ" xfId="5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80"/>
  <sheetViews>
    <sheetView topLeftCell="A7" workbookViewId="0">
      <selection activeCell="V31" sqref="V31:W32"/>
    </sheetView>
  </sheetViews>
  <sheetFormatPr defaultColWidth="9.109375" defaultRowHeight="13.2"/>
  <cols>
    <col min="1" max="2" width="3.77734375" style="5" customWidth="1"/>
    <col min="3" max="3" width="5.77734375" style="5" customWidth="1"/>
    <col min="4" max="39" width="3.77734375" style="5" customWidth="1"/>
    <col min="40" max="256" width="9.109375" style="5"/>
    <col min="257" max="258" width="3.77734375" style="5" customWidth="1"/>
    <col min="259" max="259" width="5.77734375" style="5" customWidth="1"/>
    <col min="260" max="295" width="3.77734375" style="5" customWidth="1"/>
    <col min="296" max="512" width="9.109375" style="5"/>
    <col min="513" max="514" width="3.77734375" style="5" customWidth="1"/>
    <col min="515" max="515" width="5.77734375" style="5" customWidth="1"/>
    <col min="516" max="551" width="3.77734375" style="5" customWidth="1"/>
    <col min="552" max="768" width="9.109375" style="5"/>
    <col min="769" max="770" width="3.77734375" style="5" customWidth="1"/>
    <col min="771" max="771" width="5.77734375" style="5" customWidth="1"/>
    <col min="772" max="807" width="3.77734375" style="5" customWidth="1"/>
    <col min="808" max="1024" width="9.109375" style="5"/>
    <col min="1025" max="1026" width="3.77734375" style="5" customWidth="1"/>
    <col min="1027" max="1027" width="5.77734375" style="5" customWidth="1"/>
    <col min="1028" max="1063" width="3.77734375" style="5" customWidth="1"/>
    <col min="1064" max="1280" width="9.109375" style="5"/>
    <col min="1281" max="1282" width="3.77734375" style="5" customWidth="1"/>
    <col min="1283" max="1283" width="5.77734375" style="5" customWidth="1"/>
    <col min="1284" max="1319" width="3.77734375" style="5" customWidth="1"/>
    <col min="1320" max="1536" width="9.109375" style="5"/>
    <col min="1537" max="1538" width="3.77734375" style="5" customWidth="1"/>
    <col min="1539" max="1539" width="5.77734375" style="5" customWidth="1"/>
    <col min="1540" max="1575" width="3.77734375" style="5" customWidth="1"/>
    <col min="1576" max="1792" width="9.109375" style="5"/>
    <col min="1793" max="1794" width="3.77734375" style="5" customWidth="1"/>
    <col min="1795" max="1795" width="5.77734375" style="5" customWidth="1"/>
    <col min="1796" max="1831" width="3.77734375" style="5" customWidth="1"/>
    <col min="1832" max="2048" width="9.109375" style="5"/>
    <col min="2049" max="2050" width="3.77734375" style="5" customWidth="1"/>
    <col min="2051" max="2051" width="5.77734375" style="5" customWidth="1"/>
    <col min="2052" max="2087" width="3.77734375" style="5" customWidth="1"/>
    <col min="2088" max="2304" width="9.109375" style="5"/>
    <col min="2305" max="2306" width="3.77734375" style="5" customWidth="1"/>
    <col min="2307" max="2307" width="5.77734375" style="5" customWidth="1"/>
    <col min="2308" max="2343" width="3.77734375" style="5" customWidth="1"/>
    <col min="2344" max="2560" width="9.109375" style="5"/>
    <col min="2561" max="2562" width="3.77734375" style="5" customWidth="1"/>
    <col min="2563" max="2563" width="5.77734375" style="5" customWidth="1"/>
    <col min="2564" max="2599" width="3.77734375" style="5" customWidth="1"/>
    <col min="2600" max="2816" width="9.109375" style="5"/>
    <col min="2817" max="2818" width="3.77734375" style="5" customWidth="1"/>
    <col min="2819" max="2819" width="5.77734375" style="5" customWidth="1"/>
    <col min="2820" max="2855" width="3.77734375" style="5" customWidth="1"/>
    <col min="2856" max="3072" width="9.109375" style="5"/>
    <col min="3073" max="3074" width="3.77734375" style="5" customWidth="1"/>
    <col min="3075" max="3075" width="5.77734375" style="5" customWidth="1"/>
    <col min="3076" max="3111" width="3.77734375" style="5" customWidth="1"/>
    <col min="3112" max="3328" width="9.109375" style="5"/>
    <col min="3329" max="3330" width="3.77734375" style="5" customWidth="1"/>
    <col min="3331" max="3331" width="5.77734375" style="5" customWidth="1"/>
    <col min="3332" max="3367" width="3.77734375" style="5" customWidth="1"/>
    <col min="3368" max="3584" width="9.109375" style="5"/>
    <col min="3585" max="3586" width="3.77734375" style="5" customWidth="1"/>
    <col min="3587" max="3587" width="5.77734375" style="5" customWidth="1"/>
    <col min="3588" max="3623" width="3.77734375" style="5" customWidth="1"/>
    <col min="3624" max="3840" width="9.109375" style="5"/>
    <col min="3841" max="3842" width="3.77734375" style="5" customWidth="1"/>
    <col min="3843" max="3843" width="5.77734375" style="5" customWidth="1"/>
    <col min="3844" max="3879" width="3.77734375" style="5" customWidth="1"/>
    <col min="3880" max="4096" width="9.109375" style="5"/>
    <col min="4097" max="4098" width="3.77734375" style="5" customWidth="1"/>
    <col min="4099" max="4099" width="5.77734375" style="5" customWidth="1"/>
    <col min="4100" max="4135" width="3.77734375" style="5" customWidth="1"/>
    <col min="4136" max="4352" width="9.109375" style="5"/>
    <col min="4353" max="4354" width="3.77734375" style="5" customWidth="1"/>
    <col min="4355" max="4355" width="5.77734375" style="5" customWidth="1"/>
    <col min="4356" max="4391" width="3.77734375" style="5" customWidth="1"/>
    <col min="4392" max="4608" width="9.109375" style="5"/>
    <col min="4609" max="4610" width="3.77734375" style="5" customWidth="1"/>
    <col min="4611" max="4611" width="5.77734375" style="5" customWidth="1"/>
    <col min="4612" max="4647" width="3.77734375" style="5" customWidth="1"/>
    <col min="4648" max="4864" width="9.109375" style="5"/>
    <col min="4865" max="4866" width="3.77734375" style="5" customWidth="1"/>
    <col min="4867" max="4867" width="5.77734375" style="5" customWidth="1"/>
    <col min="4868" max="4903" width="3.77734375" style="5" customWidth="1"/>
    <col min="4904" max="5120" width="9.109375" style="5"/>
    <col min="5121" max="5122" width="3.77734375" style="5" customWidth="1"/>
    <col min="5123" max="5123" width="5.77734375" style="5" customWidth="1"/>
    <col min="5124" max="5159" width="3.77734375" style="5" customWidth="1"/>
    <col min="5160" max="5376" width="9.109375" style="5"/>
    <col min="5377" max="5378" width="3.77734375" style="5" customWidth="1"/>
    <col min="5379" max="5379" width="5.77734375" style="5" customWidth="1"/>
    <col min="5380" max="5415" width="3.77734375" style="5" customWidth="1"/>
    <col min="5416" max="5632" width="9.109375" style="5"/>
    <col min="5633" max="5634" width="3.77734375" style="5" customWidth="1"/>
    <col min="5635" max="5635" width="5.77734375" style="5" customWidth="1"/>
    <col min="5636" max="5671" width="3.77734375" style="5" customWidth="1"/>
    <col min="5672" max="5888" width="9.109375" style="5"/>
    <col min="5889" max="5890" width="3.77734375" style="5" customWidth="1"/>
    <col min="5891" max="5891" width="5.77734375" style="5" customWidth="1"/>
    <col min="5892" max="5927" width="3.77734375" style="5" customWidth="1"/>
    <col min="5928" max="6144" width="9.109375" style="5"/>
    <col min="6145" max="6146" width="3.77734375" style="5" customWidth="1"/>
    <col min="6147" max="6147" width="5.77734375" style="5" customWidth="1"/>
    <col min="6148" max="6183" width="3.77734375" style="5" customWidth="1"/>
    <col min="6184" max="6400" width="9.109375" style="5"/>
    <col min="6401" max="6402" width="3.77734375" style="5" customWidth="1"/>
    <col min="6403" max="6403" width="5.77734375" style="5" customWidth="1"/>
    <col min="6404" max="6439" width="3.77734375" style="5" customWidth="1"/>
    <col min="6440" max="6656" width="9.109375" style="5"/>
    <col min="6657" max="6658" width="3.77734375" style="5" customWidth="1"/>
    <col min="6659" max="6659" width="5.77734375" style="5" customWidth="1"/>
    <col min="6660" max="6695" width="3.77734375" style="5" customWidth="1"/>
    <col min="6696" max="6912" width="9.109375" style="5"/>
    <col min="6913" max="6914" width="3.77734375" style="5" customWidth="1"/>
    <col min="6915" max="6915" width="5.77734375" style="5" customWidth="1"/>
    <col min="6916" max="6951" width="3.77734375" style="5" customWidth="1"/>
    <col min="6952" max="7168" width="9.109375" style="5"/>
    <col min="7169" max="7170" width="3.77734375" style="5" customWidth="1"/>
    <col min="7171" max="7171" width="5.77734375" style="5" customWidth="1"/>
    <col min="7172" max="7207" width="3.77734375" style="5" customWidth="1"/>
    <col min="7208" max="7424" width="9.109375" style="5"/>
    <col min="7425" max="7426" width="3.77734375" style="5" customWidth="1"/>
    <col min="7427" max="7427" width="5.77734375" style="5" customWidth="1"/>
    <col min="7428" max="7463" width="3.77734375" style="5" customWidth="1"/>
    <col min="7464" max="7680" width="9.109375" style="5"/>
    <col min="7681" max="7682" width="3.77734375" style="5" customWidth="1"/>
    <col min="7683" max="7683" width="5.77734375" style="5" customWidth="1"/>
    <col min="7684" max="7719" width="3.77734375" style="5" customWidth="1"/>
    <col min="7720" max="7936" width="9.109375" style="5"/>
    <col min="7937" max="7938" width="3.77734375" style="5" customWidth="1"/>
    <col min="7939" max="7939" width="5.77734375" style="5" customWidth="1"/>
    <col min="7940" max="7975" width="3.77734375" style="5" customWidth="1"/>
    <col min="7976" max="8192" width="9.109375" style="5"/>
    <col min="8193" max="8194" width="3.77734375" style="5" customWidth="1"/>
    <col min="8195" max="8195" width="5.77734375" style="5" customWidth="1"/>
    <col min="8196" max="8231" width="3.77734375" style="5" customWidth="1"/>
    <col min="8232" max="8448" width="9.109375" style="5"/>
    <col min="8449" max="8450" width="3.77734375" style="5" customWidth="1"/>
    <col min="8451" max="8451" width="5.77734375" style="5" customWidth="1"/>
    <col min="8452" max="8487" width="3.77734375" style="5" customWidth="1"/>
    <col min="8488" max="8704" width="9.109375" style="5"/>
    <col min="8705" max="8706" width="3.77734375" style="5" customWidth="1"/>
    <col min="8707" max="8707" width="5.77734375" style="5" customWidth="1"/>
    <col min="8708" max="8743" width="3.77734375" style="5" customWidth="1"/>
    <col min="8744" max="8960" width="9.109375" style="5"/>
    <col min="8961" max="8962" width="3.77734375" style="5" customWidth="1"/>
    <col min="8963" max="8963" width="5.77734375" style="5" customWidth="1"/>
    <col min="8964" max="8999" width="3.77734375" style="5" customWidth="1"/>
    <col min="9000" max="9216" width="9.109375" style="5"/>
    <col min="9217" max="9218" width="3.77734375" style="5" customWidth="1"/>
    <col min="9219" max="9219" width="5.77734375" style="5" customWidth="1"/>
    <col min="9220" max="9255" width="3.77734375" style="5" customWidth="1"/>
    <col min="9256" max="9472" width="9.109375" style="5"/>
    <col min="9473" max="9474" width="3.77734375" style="5" customWidth="1"/>
    <col min="9475" max="9475" width="5.77734375" style="5" customWidth="1"/>
    <col min="9476" max="9511" width="3.77734375" style="5" customWidth="1"/>
    <col min="9512" max="9728" width="9.109375" style="5"/>
    <col min="9729" max="9730" width="3.77734375" style="5" customWidth="1"/>
    <col min="9731" max="9731" width="5.77734375" style="5" customWidth="1"/>
    <col min="9732" max="9767" width="3.77734375" style="5" customWidth="1"/>
    <col min="9768" max="9984" width="9.109375" style="5"/>
    <col min="9985" max="9986" width="3.77734375" style="5" customWidth="1"/>
    <col min="9987" max="9987" width="5.77734375" style="5" customWidth="1"/>
    <col min="9988" max="10023" width="3.77734375" style="5" customWidth="1"/>
    <col min="10024" max="10240" width="9.109375" style="5"/>
    <col min="10241" max="10242" width="3.77734375" style="5" customWidth="1"/>
    <col min="10243" max="10243" width="5.77734375" style="5" customWidth="1"/>
    <col min="10244" max="10279" width="3.77734375" style="5" customWidth="1"/>
    <col min="10280" max="10496" width="9.109375" style="5"/>
    <col min="10497" max="10498" width="3.77734375" style="5" customWidth="1"/>
    <col min="10499" max="10499" width="5.77734375" style="5" customWidth="1"/>
    <col min="10500" max="10535" width="3.77734375" style="5" customWidth="1"/>
    <col min="10536" max="10752" width="9.109375" style="5"/>
    <col min="10753" max="10754" width="3.77734375" style="5" customWidth="1"/>
    <col min="10755" max="10755" width="5.77734375" style="5" customWidth="1"/>
    <col min="10756" max="10791" width="3.77734375" style="5" customWidth="1"/>
    <col min="10792" max="11008" width="9.109375" style="5"/>
    <col min="11009" max="11010" width="3.77734375" style="5" customWidth="1"/>
    <col min="11011" max="11011" width="5.77734375" style="5" customWidth="1"/>
    <col min="11012" max="11047" width="3.77734375" style="5" customWidth="1"/>
    <col min="11048" max="11264" width="9.109375" style="5"/>
    <col min="11265" max="11266" width="3.77734375" style="5" customWidth="1"/>
    <col min="11267" max="11267" width="5.77734375" style="5" customWidth="1"/>
    <col min="11268" max="11303" width="3.77734375" style="5" customWidth="1"/>
    <col min="11304" max="11520" width="9.109375" style="5"/>
    <col min="11521" max="11522" width="3.77734375" style="5" customWidth="1"/>
    <col min="11523" max="11523" width="5.77734375" style="5" customWidth="1"/>
    <col min="11524" max="11559" width="3.77734375" style="5" customWidth="1"/>
    <col min="11560" max="11776" width="9.109375" style="5"/>
    <col min="11777" max="11778" width="3.77734375" style="5" customWidth="1"/>
    <col min="11779" max="11779" width="5.77734375" style="5" customWidth="1"/>
    <col min="11780" max="11815" width="3.77734375" style="5" customWidth="1"/>
    <col min="11816" max="12032" width="9.109375" style="5"/>
    <col min="12033" max="12034" width="3.77734375" style="5" customWidth="1"/>
    <col min="12035" max="12035" width="5.77734375" style="5" customWidth="1"/>
    <col min="12036" max="12071" width="3.77734375" style="5" customWidth="1"/>
    <col min="12072" max="12288" width="9.109375" style="5"/>
    <col min="12289" max="12290" width="3.77734375" style="5" customWidth="1"/>
    <col min="12291" max="12291" width="5.77734375" style="5" customWidth="1"/>
    <col min="12292" max="12327" width="3.77734375" style="5" customWidth="1"/>
    <col min="12328" max="12544" width="9.109375" style="5"/>
    <col min="12545" max="12546" width="3.77734375" style="5" customWidth="1"/>
    <col min="12547" max="12547" width="5.77734375" style="5" customWidth="1"/>
    <col min="12548" max="12583" width="3.77734375" style="5" customWidth="1"/>
    <col min="12584" max="12800" width="9.109375" style="5"/>
    <col min="12801" max="12802" width="3.77734375" style="5" customWidth="1"/>
    <col min="12803" max="12803" width="5.77734375" style="5" customWidth="1"/>
    <col min="12804" max="12839" width="3.77734375" style="5" customWidth="1"/>
    <col min="12840" max="13056" width="9.109375" style="5"/>
    <col min="13057" max="13058" width="3.77734375" style="5" customWidth="1"/>
    <col min="13059" max="13059" width="5.77734375" style="5" customWidth="1"/>
    <col min="13060" max="13095" width="3.77734375" style="5" customWidth="1"/>
    <col min="13096" max="13312" width="9.109375" style="5"/>
    <col min="13313" max="13314" width="3.77734375" style="5" customWidth="1"/>
    <col min="13315" max="13315" width="5.77734375" style="5" customWidth="1"/>
    <col min="13316" max="13351" width="3.77734375" style="5" customWidth="1"/>
    <col min="13352" max="13568" width="9.109375" style="5"/>
    <col min="13569" max="13570" width="3.77734375" style="5" customWidth="1"/>
    <col min="13571" max="13571" width="5.77734375" style="5" customWidth="1"/>
    <col min="13572" max="13607" width="3.77734375" style="5" customWidth="1"/>
    <col min="13608" max="13824" width="9.109375" style="5"/>
    <col min="13825" max="13826" width="3.77734375" style="5" customWidth="1"/>
    <col min="13827" max="13827" width="5.77734375" style="5" customWidth="1"/>
    <col min="13828" max="13863" width="3.77734375" style="5" customWidth="1"/>
    <col min="13864" max="14080" width="9.109375" style="5"/>
    <col min="14081" max="14082" width="3.77734375" style="5" customWidth="1"/>
    <col min="14083" max="14083" width="5.77734375" style="5" customWidth="1"/>
    <col min="14084" max="14119" width="3.77734375" style="5" customWidth="1"/>
    <col min="14120" max="14336" width="9.109375" style="5"/>
    <col min="14337" max="14338" width="3.77734375" style="5" customWidth="1"/>
    <col min="14339" max="14339" width="5.77734375" style="5" customWidth="1"/>
    <col min="14340" max="14375" width="3.77734375" style="5" customWidth="1"/>
    <col min="14376" max="14592" width="9.109375" style="5"/>
    <col min="14593" max="14594" width="3.77734375" style="5" customWidth="1"/>
    <col min="14595" max="14595" width="5.77734375" style="5" customWidth="1"/>
    <col min="14596" max="14631" width="3.77734375" style="5" customWidth="1"/>
    <col min="14632" max="14848" width="9.109375" style="5"/>
    <col min="14849" max="14850" width="3.77734375" style="5" customWidth="1"/>
    <col min="14851" max="14851" width="5.77734375" style="5" customWidth="1"/>
    <col min="14852" max="14887" width="3.77734375" style="5" customWidth="1"/>
    <col min="14888" max="15104" width="9.109375" style="5"/>
    <col min="15105" max="15106" width="3.77734375" style="5" customWidth="1"/>
    <col min="15107" max="15107" width="5.77734375" style="5" customWidth="1"/>
    <col min="15108" max="15143" width="3.77734375" style="5" customWidth="1"/>
    <col min="15144" max="15360" width="9.109375" style="5"/>
    <col min="15361" max="15362" width="3.77734375" style="5" customWidth="1"/>
    <col min="15363" max="15363" width="5.77734375" style="5" customWidth="1"/>
    <col min="15364" max="15399" width="3.77734375" style="5" customWidth="1"/>
    <col min="15400" max="15616" width="9.109375" style="5"/>
    <col min="15617" max="15618" width="3.77734375" style="5" customWidth="1"/>
    <col min="15619" max="15619" width="5.77734375" style="5" customWidth="1"/>
    <col min="15620" max="15655" width="3.77734375" style="5" customWidth="1"/>
    <col min="15656" max="15872" width="9.109375" style="5"/>
    <col min="15873" max="15874" width="3.77734375" style="5" customWidth="1"/>
    <col min="15875" max="15875" width="5.77734375" style="5" customWidth="1"/>
    <col min="15876" max="15911" width="3.77734375" style="5" customWidth="1"/>
    <col min="15912" max="16128" width="9.109375" style="5"/>
    <col min="16129" max="16130" width="3.77734375" style="5" customWidth="1"/>
    <col min="16131" max="16131" width="5.77734375" style="5" customWidth="1"/>
    <col min="16132" max="16167" width="3.77734375" style="5" customWidth="1"/>
    <col min="16168" max="16384" width="9.109375" style="5"/>
  </cols>
  <sheetData>
    <row r="1" spans="1:39" ht="13.8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ht="18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5" t="s">
        <v>36</v>
      </c>
      <c r="AH2" s="56"/>
      <c r="AI2" s="56"/>
      <c r="AJ2" s="57"/>
      <c r="AK2" s="4"/>
      <c r="AL2" s="4"/>
      <c r="AM2" s="4"/>
    </row>
    <row r="3" spans="1:39" ht="17.399999999999999">
      <c r="A3" s="58" t="s">
        <v>35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ht="17.399999999999999">
      <c r="A4" s="59" t="s">
        <v>34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ht="18">
      <c r="A5" s="6"/>
      <c r="B5" s="6"/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6"/>
      <c r="R5" s="6"/>
      <c r="S5" s="6"/>
      <c r="T5" s="6"/>
      <c r="U5" s="6"/>
      <c r="V5" s="6"/>
      <c r="W5" s="6"/>
      <c r="X5" s="6"/>
      <c r="Y5" s="6"/>
      <c r="Z5" s="6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16.2">
      <c r="A6" s="4"/>
      <c r="B6" s="4"/>
      <c r="C6" s="4"/>
      <c r="D6" s="8" t="s">
        <v>39</v>
      </c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9"/>
      <c r="R6" s="9"/>
      <c r="S6" s="4"/>
      <c r="T6" s="8" t="s">
        <v>40</v>
      </c>
      <c r="U6" s="8"/>
      <c r="V6" s="8"/>
      <c r="W6" s="8"/>
      <c r="X6" s="8"/>
      <c r="Y6" s="8"/>
      <c r="Z6" s="8"/>
      <c r="AA6" s="11"/>
      <c r="AB6" s="11"/>
      <c r="AC6" s="11"/>
      <c r="AD6" s="11"/>
      <c r="AE6" s="11"/>
      <c r="AF6" s="11"/>
      <c r="AG6" s="12"/>
      <c r="AH6" s="12"/>
      <c r="AI6" s="12"/>
      <c r="AJ6" s="12"/>
      <c r="AK6" s="12"/>
      <c r="AL6" s="12"/>
      <c r="AM6" s="12"/>
    </row>
    <row r="7" spans="1:3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14.4">
      <c r="A8" s="13" t="s">
        <v>41</v>
      </c>
      <c r="B8" s="13"/>
      <c r="C8" s="14"/>
      <c r="D8" s="14"/>
      <c r="E8" s="14"/>
      <c r="F8" s="14"/>
      <c r="G8" s="15"/>
      <c r="H8" s="15"/>
      <c r="I8" s="15"/>
      <c r="J8" s="16"/>
      <c r="K8" s="13" t="s">
        <v>42</v>
      </c>
      <c r="L8" s="13"/>
      <c r="M8" s="14"/>
      <c r="N8" s="15"/>
      <c r="O8" s="14"/>
      <c r="P8" s="14"/>
      <c r="Q8" s="16"/>
      <c r="R8" s="16"/>
      <c r="S8" s="16"/>
      <c r="T8" s="16"/>
      <c r="U8" s="16"/>
      <c r="V8" s="16"/>
      <c r="W8" s="16"/>
      <c r="X8" s="13" t="s">
        <v>43</v>
      </c>
      <c r="Y8" s="13"/>
      <c r="Z8" s="13"/>
      <c r="AA8" s="13"/>
      <c r="AB8" s="14"/>
      <c r="AC8" s="14"/>
      <c r="AD8" s="14"/>
      <c r="AE8" s="14"/>
      <c r="AF8" s="14"/>
      <c r="AG8" s="15"/>
      <c r="AH8" s="15"/>
      <c r="AI8" s="15"/>
      <c r="AJ8" s="15"/>
      <c r="AK8" s="15"/>
      <c r="AL8" s="15"/>
      <c r="AM8" s="16"/>
    </row>
    <row r="9" spans="1:39" ht="13.8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 spans="1:39" ht="14.25" customHeight="1">
      <c r="A10" s="16" t="s">
        <v>44</v>
      </c>
      <c r="B10" s="16"/>
      <c r="C10" s="3"/>
      <c r="D10" s="15"/>
      <c r="E10" s="15"/>
      <c r="F10" s="15"/>
      <c r="G10" s="15"/>
      <c r="H10" s="15"/>
      <c r="I10" s="15"/>
      <c r="J10" s="15"/>
      <c r="K10" s="15"/>
      <c r="L10" s="18"/>
      <c r="N10" s="60" t="s">
        <v>45</v>
      </c>
      <c r="O10" s="60"/>
      <c r="P10" s="60"/>
      <c r="Q10" s="60"/>
      <c r="R10" s="12"/>
      <c r="S10" s="12"/>
      <c r="T10" s="1" t="s">
        <v>33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2"/>
      <c r="AK10" s="12"/>
      <c r="AL10" s="12"/>
      <c r="AM10" s="16"/>
    </row>
    <row r="11" spans="1:39" ht="15.75" customHeight="1" thickBo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13.8">
      <c r="A12" s="61" t="s">
        <v>7</v>
      </c>
      <c r="B12" s="62"/>
      <c r="C12" s="63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1"/>
    </row>
    <row r="13" spans="1:39" ht="14.4" thickBot="1">
      <c r="A13" s="64" t="s">
        <v>32</v>
      </c>
      <c r="B13" s="60"/>
      <c r="C13" s="65"/>
      <c r="D13" s="64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4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1"/>
      <c r="C15" s="70"/>
      <c r="D15" s="69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5" thickBot="1">
      <c r="A16" s="25"/>
      <c r="B16" s="26"/>
      <c r="C16" s="27"/>
      <c r="D16" s="69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0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39" ht="15" thickBot="1">
      <c r="A17" s="25"/>
      <c r="B17" s="26"/>
      <c r="C17" s="27"/>
      <c r="D17" s="61" t="s">
        <v>14</v>
      </c>
      <c r="E17" s="62"/>
      <c r="F17" s="62"/>
      <c r="G17" s="62"/>
      <c r="H17" s="63"/>
      <c r="I17" s="69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70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39" ht="15" thickBot="1">
      <c r="A18" s="28"/>
      <c r="B18" s="23"/>
      <c r="C18" s="24"/>
      <c r="D18" s="66" t="s">
        <v>11</v>
      </c>
      <c r="E18" s="67"/>
      <c r="F18" s="67"/>
      <c r="G18" s="67"/>
      <c r="H18" s="68"/>
      <c r="I18" s="69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70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</row>
    <row r="19" spans="1:39" ht="15" thickBot="1">
      <c r="A19" s="26"/>
      <c r="B19" s="26"/>
      <c r="C19" s="26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</row>
    <row r="20" spans="1:39" ht="15.75" customHeight="1">
      <c r="A20" s="26"/>
      <c r="B20" s="26"/>
      <c r="C20" s="26"/>
      <c r="D20" s="88" t="s">
        <v>24</v>
      </c>
      <c r="E20" s="89"/>
      <c r="F20" s="89"/>
      <c r="G20" s="89"/>
      <c r="H20" s="89"/>
      <c r="I20" s="90"/>
      <c r="J20" s="94" t="s">
        <v>23</v>
      </c>
      <c r="K20" s="95"/>
      <c r="L20" s="83" t="s">
        <v>21</v>
      </c>
      <c r="M20" s="84"/>
      <c r="N20" s="84"/>
      <c r="O20" s="84"/>
      <c r="P20" s="84"/>
      <c r="Q20" s="84"/>
      <c r="R20" s="84"/>
      <c r="S20" s="85"/>
      <c r="T20" s="86">
        <v>31</v>
      </c>
      <c r="U20" s="82"/>
      <c r="V20" s="74">
        <v>35.799999999999997</v>
      </c>
      <c r="W20" s="82"/>
      <c r="X20" s="74"/>
      <c r="Y20" s="82"/>
      <c r="Z20" s="74"/>
      <c r="AA20" s="82"/>
      <c r="AB20" s="74"/>
      <c r="AC20" s="82"/>
      <c r="AD20" s="74"/>
      <c r="AE20" s="82"/>
      <c r="AF20" s="74"/>
      <c r="AG20" s="82"/>
      <c r="AH20" s="74"/>
      <c r="AI20" s="82"/>
      <c r="AJ20" s="74"/>
      <c r="AK20" s="82"/>
      <c r="AL20" s="74"/>
      <c r="AM20" s="75"/>
    </row>
    <row r="21" spans="1:39" ht="16.8" thickBot="1">
      <c r="A21" s="26"/>
      <c r="B21" s="26"/>
      <c r="C21" s="26"/>
      <c r="D21" s="91"/>
      <c r="E21" s="92"/>
      <c r="F21" s="92"/>
      <c r="G21" s="92"/>
      <c r="H21" s="92"/>
      <c r="I21" s="93"/>
      <c r="J21" s="96"/>
      <c r="K21" s="97"/>
      <c r="L21" s="76" t="s">
        <v>20</v>
      </c>
      <c r="M21" s="77"/>
      <c r="N21" s="77"/>
      <c r="O21" s="77"/>
      <c r="P21" s="77"/>
      <c r="Q21" s="77"/>
      <c r="R21" s="77"/>
      <c r="S21" s="78"/>
      <c r="T21" s="79">
        <v>29</v>
      </c>
      <c r="U21" s="80"/>
      <c r="V21" s="81">
        <v>32.200000000000003</v>
      </c>
      <c r="W21" s="80"/>
      <c r="X21" s="81"/>
      <c r="Y21" s="80"/>
      <c r="Z21" s="81"/>
      <c r="AA21" s="80"/>
      <c r="AB21" s="81"/>
      <c r="AC21" s="80"/>
      <c r="AD21" s="81"/>
      <c r="AE21" s="80"/>
      <c r="AF21" s="81"/>
      <c r="AG21" s="80"/>
      <c r="AH21" s="81"/>
      <c r="AI21" s="80"/>
      <c r="AJ21" s="81"/>
      <c r="AK21" s="80"/>
      <c r="AL21" s="81"/>
      <c r="AM21" s="87"/>
    </row>
    <row r="22" spans="1:39" ht="16.2">
      <c r="A22" s="26"/>
      <c r="B22" s="26"/>
      <c r="C22" s="26"/>
      <c r="D22" s="88" t="s">
        <v>22</v>
      </c>
      <c r="E22" s="89"/>
      <c r="F22" s="89"/>
      <c r="G22" s="89"/>
      <c r="H22" s="89"/>
      <c r="I22" s="90"/>
      <c r="J22" s="96"/>
      <c r="K22" s="97"/>
      <c r="L22" s="83" t="s">
        <v>21</v>
      </c>
      <c r="M22" s="84"/>
      <c r="N22" s="84"/>
      <c r="O22" s="84"/>
      <c r="P22" s="84"/>
      <c r="Q22" s="84"/>
      <c r="R22" s="84"/>
      <c r="S22" s="85"/>
      <c r="T22" s="79">
        <v>35.299999999999997</v>
      </c>
      <c r="U22" s="80"/>
      <c r="V22" s="81">
        <v>27.4</v>
      </c>
      <c r="W22" s="80"/>
      <c r="X22" s="81"/>
      <c r="Y22" s="80"/>
      <c r="Z22" s="81"/>
      <c r="AA22" s="80"/>
      <c r="AB22" s="81"/>
      <c r="AC22" s="80"/>
      <c r="AD22" s="81"/>
      <c r="AE22" s="80"/>
      <c r="AF22" s="81"/>
      <c r="AG22" s="80"/>
      <c r="AH22" s="81"/>
      <c r="AI22" s="80"/>
      <c r="AJ22" s="81"/>
      <c r="AK22" s="80"/>
      <c r="AL22" s="81"/>
      <c r="AM22" s="87"/>
    </row>
    <row r="23" spans="1:39" ht="16.8" thickBot="1">
      <c r="A23" s="26"/>
      <c r="B23" s="26"/>
      <c r="C23" s="26"/>
      <c r="D23" s="91"/>
      <c r="E23" s="92"/>
      <c r="F23" s="92"/>
      <c r="G23" s="92"/>
      <c r="H23" s="92"/>
      <c r="I23" s="93"/>
      <c r="J23" s="98"/>
      <c r="K23" s="99"/>
      <c r="L23" s="76" t="s">
        <v>20</v>
      </c>
      <c r="M23" s="77"/>
      <c r="N23" s="77"/>
      <c r="O23" s="77"/>
      <c r="P23" s="77"/>
      <c r="Q23" s="77"/>
      <c r="R23" s="77"/>
      <c r="S23" s="78"/>
      <c r="T23" s="100">
        <v>32.700000000000003</v>
      </c>
      <c r="U23" s="101"/>
      <c r="V23" s="102">
        <v>24.4</v>
      </c>
      <c r="W23" s="101"/>
      <c r="X23" s="102"/>
      <c r="Y23" s="101"/>
      <c r="Z23" s="102"/>
      <c r="AA23" s="101"/>
      <c r="AB23" s="102"/>
      <c r="AC23" s="101"/>
      <c r="AD23" s="102"/>
      <c r="AE23" s="101"/>
      <c r="AF23" s="102"/>
      <c r="AG23" s="101"/>
      <c r="AH23" s="102"/>
      <c r="AI23" s="101"/>
      <c r="AJ23" s="102"/>
      <c r="AK23" s="101"/>
      <c r="AL23" s="102"/>
      <c r="AM23" s="103"/>
    </row>
    <row r="24" spans="1:39" ht="16.8" thickBot="1">
      <c r="A24" s="61"/>
      <c r="B24" s="62"/>
      <c r="C24" s="63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  <c r="P24" s="69">
        <v>1</v>
      </c>
      <c r="Q24" s="71"/>
      <c r="R24" s="71"/>
      <c r="S24" s="70"/>
      <c r="T24" s="104">
        <f>(T20-T21)/T21*100</f>
        <v>6.8965517241379306</v>
      </c>
      <c r="U24" s="105"/>
      <c r="V24" s="104">
        <f>(V20-V21)/V21*100</f>
        <v>11.180124223602466</v>
      </c>
      <c r="W24" s="105"/>
      <c r="X24" s="104" t="e">
        <f>(X20-X21)/X21*100</f>
        <v>#DIV/0!</v>
      </c>
      <c r="Y24" s="105"/>
      <c r="Z24" s="104" t="e">
        <f>(Z20-Z21)/Z21*100</f>
        <v>#DIV/0!</v>
      </c>
      <c r="AA24" s="105"/>
      <c r="AB24" s="104" t="e">
        <f>(AB20-AB21)/AB21*100</f>
        <v>#DIV/0!</v>
      </c>
      <c r="AC24" s="105"/>
      <c r="AD24" s="104" t="e">
        <f>(AD20-AD21)/AD21*100</f>
        <v>#DIV/0!</v>
      </c>
      <c r="AE24" s="105"/>
      <c r="AF24" s="104" t="e">
        <f>(AF20-AF21)/AF21*100</f>
        <v>#DIV/0!</v>
      </c>
      <c r="AG24" s="105"/>
      <c r="AH24" s="104" t="e">
        <f>(AH20-AH21)/AH21*100</f>
        <v>#DIV/0!</v>
      </c>
      <c r="AI24" s="105"/>
      <c r="AJ24" s="104" t="e">
        <f>(AJ20-AJ21)/AJ21*100</f>
        <v>#DIV/0!</v>
      </c>
      <c r="AK24" s="105"/>
      <c r="AL24" s="104" t="e">
        <f>(AL20-AL21)/AL21*100</f>
        <v>#DIV/0!</v>
      </c>
      <c r="AM24" s="105"/>
    </row>
    <row r="25" spans="1:39" ht="16.8" thickBot="1">
      <c r="A25" s="64"/>
      <c r="B25" s="60"/>
      <c r="C25" s="65"/>
      <c r="D25" s="64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5"/>
      <c r="P25" s="69">
        <v>2</v>
      </c>
      <c r="Q25" s="71"/>
      <c r="R25" s="71"/>
      <c r="S25" s="70"/>
      <c r="T25" s="104">
        <f>(T22-T23)/T23*100</f>
        <v>7.9510703363914192</v>
      </c>
      <c r="U25" s="105"/>
      <c r="V25" s="104">
        <f>(V22-V23)/V23*100</f>
        <v>12.295081967213116</v>
      </c>
      <c r="W25" s="105"/>
      <c r="X25" s="104" t="e">
        <f>(X22-X23)/X23*100</f>
        <v>#DIV/0!</v>
      </c>
      <c r="Y25" s="105"/>
      <c r="Z25" s="104" t="e">
        <f>(Z22-Z23)/Z23*100</f>
        <v>#DIV/0!</v>
      </c>
      <c r="AA25" s="105"/>
      <c r="AB25" s="104" t="e">
        <f>(AB22-AB23)/AB23*100</f>
        <v>#DIV/0!</v>
      </c>
      <c r="AC25" s="105"/>
      <c r="AD25" s="104" t="e">
        <f>(AD22-AD23)/AD23*100</f>
        <v>#DIV/0!</v>
      </c>
      <c r="AE25" s="105"/>
      <c r="AF25" s="104" t="e">
        <f>(AF22-AF23)/AF23*100</f>
        <v>#DIV/0!</v>
      </c>
      <c r="AG25" s="105"/>
      <c r="AH25" s="104" t="e">
        <f>(AH22-AH23)/AH23*100</f>
        <v>#DIV/0!</v>
      </c>
      <c r="AI25" s="105"/>
      <c r="AJ25" s="104" t="e">
        <f>(AJ22-AJ23)/AJ23*100</f>
        <v>#DIV/0!</v>
      </c>
      <c r="AK25" s="105"/>
      <c r="AL25" s="104" t="e">
        <f>(AL22-AL23)/AL23*100</f>
        <v>#DIV/0!</v>
      </c>
      <c r="AM25" s="105"/>
    </row>
    <row r="26" spans="1:39" ht="16.2" thickBot="1">
      <c r="A26" s="66"/>
      <c r="B26" s="67"/>
      <c r="C26" s="68"/>
      <c r="D26" s="64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5"/>
      <c r="P26" s="69">
        <v>3</v>
      </c>
      <c r="Q26" s="71"/>
      <c r="R26" s="71"/>
      <c r="S26" s="70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8"/>
      <c r="AK26" s="109"/>
      <c r="AL26" s="108"/>
      <c r="AM26" s="109"/>
    </row>
    <row r="27" spans="1:39" ht="16.2" thickBot="1">
      <c r="A27" s="110">
        <v>44082</v>
      </c>
      <c r="B27" s="111"/>
      <c r="C27" s="112"/>
      <c r="D27" s="64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5"/>
      <c r="P27" s="69">
        <v>4</v>
      </c>
      <c r="Q27" s="71"/>
      <c r="R27" s="71"/>
      <c r="S27" s="70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8"/>
      <c r="AK27" s="109"/>
      <c r="AL27" s="108"/>
      <c r="AM27" s="109"/>
    </row>
    <row r="28" spans="1:39" ht="16.2" thickBot="1">
      <c r="A28" s="113"/>
      <c r="B28" s="114"/>
      <c r="C28" s="115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1"/>
      <c r="R28" s="71"/>
      <c r="S28" s="70"/>
      <c r="T28" s="116">
        <f>(T24+T25)/2</f>
        <v>7.4238110302646749</v>
      </c>
      <c r="U28" s="117"/>
      <c r="V28" s="116">
        <f>(V24+V25)/2</f>
        <v>11.737603095407792</v>
      </c>
      <c r="W28" s="117"/>
      <c r="X28" s="116" t="e">
        <f>(X24+X25)/2</f>
        <v>#DIV/0!</v>
      </c>
      <c r="Y28" s="117"/>
      <c r="Z28" s="116" t="e">
        <f>(Z24+Z25)/2</f>
        <v>#DIV/0!</v>
      </c>
      <c r="AA28" s="117"/>
      <c r="AB28" s="116" t="e">
        <f>(AB24+AB25)/2</f>
        <v>#DIV/0!</v>
      </c>
      <c r="AC28" s="117"/>
      <c r="AD28" s="116" t="e">
        <f>(AD24+AD25)/2</f>
        <v>#DIV/0!</v>
      </c>
      <c r="AE28" s="117"/>
      <c r="AF28" s="116" t="e">
        <f>(AF24+AF25)/2</f>
        <v>#DIV/0!</v>
      </c>
      <c r="AG28" s="117"/>
      <c r="AH28" s="116" t="e">
        <f>(AH24+AH25)/2</f>
        <v>#DIV/0!</v>
      </c>
      <c r="AI28" s="117"/>
      <c r="AJ28" s="116" t="e">
        <f>(AJ24+AJ25)/2</f>
        <v>#DIV/0!</v>
      </c>
      <c r="AK28" s="117"/>
      <c r="AL28" s="116" t="e">
        <f>(AL24+AL25)/2</f>
        <v>#DIV/0!</v>
      </c>
      <c r="AM28" s="117"/>
    </row>
    <row r="29" spans="1:39" ht="16.2" thickBot="1">
      <c r="A29" s="25"/>
      <c r="B29" s="26"/>
      <c r="C29" s="34"/>
      <c r="D29" s="61" t="s">
        <v>14</v>
      </c>
      <c r="E29" s="62"/>
      <c r="F29" s="62"/>
      <c r="G29" s="62"/>
      <c r="H29" s="63"/>
      <c r="I29" s="69" t="s">
        <v>13</v>
      </c>
      <c r="J29" s="71"/>
      <c r="K29" s="71"/>
      <c r="L29" s="71"/>
      <c r="M29" s="71"/>
      <c r="N29" s="71"/>
      <c r="O29" s="70"/>
      <c r="P29" s="69" t="s">
        <v>12</v>
      </c>
      <c r="Q29" s="71"/>
      <c r="R29" s="71"/>
      <c r="S29" s="70"/>
      <c r="T29" s="118">
        <f>T28*T16</f>
        <v>8.0177159126858495</v>
      </c>
      <c r="U29" s="119"/>
      <c r="V29" s="118">
        <f>V28*V16</f>
        <v>13.146115466856727</v>
      </c>
      <c r="W29" s="119"/>
      <c r="X29" s="118" t="e">
        <f>X28*X16</f>
        <v>#DIV/0!</v>
      </c>
      <c r="Y29" s="119"/>
      <c r="Z29" s="118" t="e">
        <f>Z28*Z16</f>
        <v>#DIV/0!</v>
      </c>
      <c r="AA29" s="119"/>
      <c r="AB29" s="118" t="e">
        <f>AB28*AB16</f>
        <v>#DIV/0!</v>
      </c>
      <c r="AC29" s="119"/>
      <c r="AD29" s="118" t="e">
        <f>AD28*AD16</f>
        <v>#DIV/0!</v>
      </c>
      <c r="AE29" s="119"/>
      <c r="AF29" s="118" t="e">
        <f>AF28*AF16</f>
        <v>#DIV/0!</v>
      </c>
      <c r="AG29" s="119"/>
      <c r="AH29" s="118" t="e">
        <f>AH28*AH16</f>
        <v>#DIV/0!</v>
      </c>
      <c r="AI29" s="119"/>
      <c r="AJ29" s="118" t="e">
        <f>AJ28*AJ16</f>
        <v>#DIV/0!</v>
      </c>
      <c r="AK29" s="119"/>
      <c r="AL29" s="118" t="e">
        <f>AL28*AL16</f>
        <v>#DIV/0!</v>
      </c>
      <c r="AM29" s="119"/>
    </row>
    <row r="30" spans="1:39" ht="16.2" thickBot="1">
      <c r="A30" s="25"/>
      <c r="B30" s="29"/>
      <c r="C30" s="27"/>
      <c r="D30" s="35"/>
      <c r="E30" s="26"/>
      <c r="F30" s="26"/>
      <c r="G30" s="26"/>
      <c r="H30" s="27"/>
      <c r="I30" s="26"/>
      <c r="J30" s="26"/>
      <c r="K30" s="26"/>
      <c r="L30" s="26"/>
      <c r="M30" s="26"/>
      <c r="N30" s="26"/>
      <c r="O30" s="36"/>
      <c r="P30" s="69" t="s">
        <v>12</v>
      </c>
      <c r="Q30" s="71"/>
      <c r="R30" s="71"/>
      <c r="S30" s="70"/>
      <c r="T30" s="120">
        <v>0</v>
      </c>
      <c r="U30" s="121"/>
      <c r="V30" s="120">
        <v>0</v>
      </c>
      <c r="W30" s="121"/>
      <c r="X30" s="118" t="e">
        <f>X29-X17</f>
        <v>#DIV/0!</v>
      </c>
      <c r="Y30" s="119"/>
      <c r="Z30" s="118" t="e">
        <f>Z29-Z17</f>
        <v>#DIV/0!</v>
      </c>
      <c r="AA30" s="119"/>
      <c r="AB30" s="118" t="e">
        <f>AB29-AB17</f>
        <v>#DIV/0!</v>
      </c>
      <c r="AC30" s="119"/>
      <c r="AD30" s="118" t="e">
        <f>AD29-AD17</f>
        <v>#DIV/0!</v>
      </c>
      <c r="AE30" s="119"/>
      <c r="AF30" s="118" t="e">
        <f>AF29-AF17</f>
        <v>#DIV/0!</v>
      </c>
      <c r="AG30" s="119"/>
      <c r="AH30" s="118" t="e">
        <f>AH29-AH17</f>
        <v>#DIV/0!</v>
      </c>
      <c r="AI30" s="119"/>
      <c r="AJ30" s="118" t="e">
        <f>AJ29-AJ17</f>
        <v>#DIV/0!</v>
      </c>
      <c r="AK30" s="119"/>
      <c r="AL30" s="118" t="e">
        <f>AL29-AL17</f>
        <v>#DIV/0!</v>
      </c>
      <c r="AM30" s="119"/>
    </row>
    <row r="31" spans="1:39" ht="15" customHeight="1">
      <c r="A31" s="25"/>
      <c r="B31" s="29"/>
      <c r="C31" s="34"/>
      <c r="D31" s="64" t="s">
        <v>11</v>
      </c>
      <c r="E31" s="60"/>
      <c r="F31" s="60"/>
      <c r="G31" s="60"/>
      <c r="H31" s="65"/>
      <c r="I31" s="64" t="s">
        <v>10</v>
      </c>
      <c r="J31" s="60"/>
      <c r="K31" s="60"/>
      <c r="L31" s="60"/>
      <c r="M31" s="60"/>
      <c r="N31" s="60"/>
      <c r="O31" s="65"/>
      <c r="P31" s="61" t="s">
        <v>9</v>
      </c>
      <c r="Q31" s="62"/>
      <c r="R31" s="62"/>
      <c r="S31" s="63"/>
      <c r="T31" s="126">
        <f>T30</f>
        <v>0</v>
      </c>
      <c r="U31" s="127"/>
      <c r="V31" s="126">
        <f>T31+V30</f>
        <v>0</v>
      </c>
      <c r="W31" s="127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</row>
    <row r="32" spans="1:39" ht="15.75" customHeight="1" thickBot="1">
      <c r="A32" s="37"/>
      <c r="B32" s="23"/>
      <c r="C32" s="24"/>
      <c r="D32" s="38"/>
      <c r="E32" s="23"/>
      <c r="F32" s="23"/>
      <c r="G32" s="23"/>
      <c r="H32" s="24"/>
      <c r="I32" s="23"/>
      <c r="J32" s="23"/>
      <c r="K32" s="23"/>
      <c r="L32" s="23"/>
      <c r="M32" s="23"/>
      <c r="N32" s="23"/>
      <c r="O32" s="39"/>
      <c r="P32" s="66" t="s">
        <v>8</v>
      </c>
      <c r="Q32" s="67"/>
      <c r="R32" s="67"/>
      <c r="S32" s="68"/>
      <c r="T32" s="128"/>
      <c r="U32" s="129"/>
      <c r="V32" s="128"/>
      <c r="W32" s="129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</row>
    <row r="33" spans="1:39" ht="13.8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 spans="1:39" ht="13.8">
      <c r="A34" s="40"/>
      <c r="B34" s="130" t="s">
        <v>46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</row>
    <row r="35" spans="1:39" ht="14.4" thickBot="1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  <row r="36" spans="1:39" ht="15.75" customHeight="1">
      <c r="A36" s="40"/>
      <c r="B36" s="41"/>
      <c r="C36" s="41"/>
      <c r="D36" s="88" t="s">
        <v>24</v>
      </c>
      <c r="E36" s="89"/>
      <c r="F36" s="89"/>
      <c r="G36" s="89"/>
      <c r="H36" s="89"/>
      <c r="I36" s="90"/>
      <c r="J36" s="94" t="s">
        <v>23</v>
      </c>
      <c r="K36" s="95"/>
      <c r="L36" s="83" t="s">
        <v>25</v>
      </c>
      <c r="M36" s="84"/>
      <c r="N36" s="84"/>
      <c r="O36" s="84"/>
      <c r="P36" s="84"/>
      <c r="Q36" s="84"/>
      <c r="R36" s="84"/>
      <c r="S36" s="85"/>
      <c r="T36" s="86"/>
      <c r="U36" s="82"/>
      <c r="V36" s="74"/>
      <c r="W36" s="82"/>
      <c r="X36" s="74"/>
      <c r="Y36" s="82"/>
      <c r="Z36" s="74"/>
      <c r="AA36" s="82"/>
      <c r="AB36" s="74"/>
      <c r="AC36" s="82"/>
      <c r="AD36" s="74"/>
      <c r="AE36" s="82"/>
      <c r="AF36" s="74"/>
      <c r="AG36" s="82"/>
      <c r="AH36" s="74"/>
      <c r="AI36" s="82"/>
      <c r="AJ36" s="74"/>
      <c r="AK36" s="82"/>
      <c r="AL36" s="74"/>
      <c r="AM36" s="75"/>
    </row>
    <row r="37" spans="1:39" ht="16.8" thickBot="1">
      <c r="A37" s="40"/>
      <c r="B37" s="41"/>
      <c r="C37" s="41"/>
      <c r="D37" s="91"/>
      <c r="E37" s="92"/>
      <c r="F37" s="92"/>
      <c r="G37" s="92"/>
      <c r="H37" s="92"/>
      <c r="I37" s="93"/>
      <c r="J37" s="96"/>
      <c r="K37" s="97"/>
      <c r="L37" s="76" t="s">
        <v>20</v>
      </c>
      <c r="M37" s="77"/>
      <c r="N37" s="77"/>
      <c r="O37" s="77"/>
      <c r="P37" s="77"/>
      <c r="Q37" s="77"/>
      <c r="R37" s="77"/>
      <c r="S37" s="78"/>
      <c r="T37" s="79"/>
      <c r="U37" s="80"/>
      <c r="V37" s="81"/>
      <c r="W37" s="80"/>
      <c r="X37" s="81"/>
      <c r="Y37" s="80"/>
      <c r="Z37" s="81"/>
      <c r="AA37" s="80"/>
      <c r="AB37" s="81"/>
      <c r="AC37" s="80"/>
      <c r="AD37" s="81"/>
      <c r="AE37" s="80"/>
      <c r="AF37" s="81"/>
      <c r="AG37" s="80"/>
      <c r="AH37" s="81"/>
      <c r="AI37" s="80"/>
      <c r="AJ37" s="81"/>
      <c r="AK37" s="80"/>
      <c r="AL37" s="81"/>
      <c r="AM37" s="87"/>
    </row>
    <row r="38" spans="1:39" ht="16.2">
      <c r="A38" s="40"/>
      <c r="B38" s="41"/>
      <c r="C38" s="41"/>
      <c r="D38" s="88" t="s">
        <v>22</v>
      </c>
      <c r="E38" s="89"/>
      <c r="F38" s="89"/>
      <c r="G38" s="89"/>
      <c r="H38" s="89"/>
      <c r="I38" s="90"/>
      <c r="J38" s="96"/>
      <c r="K38" s="97"/>
      <c r="L38" s="83" t="s">
        <v>21</v>
      </c>
      <c r="M38" s="84"/>
      <c r="N38" s="84"/>
      <c r="O38" s="84"/>
      <c r="P38" s="84"/>
      <c r="Q38" s="84"/>
      <c r="R38" s="84"/>
      <c r="S38" s="85"/>
      <c r="T38" s="79"/>
      <c r="U38" s="80"/>
      <c r="V38" s="81"/>
      <c r="W38" s="80"/>
      <c r="X38" s="81"/>
      <c r="Y38" s="80"/>
      <c r="Z38" s="81"/>
      <c r="AA38" s="80"/>
      <c r="AB38" s="81"/>
      <c r="AC38" s="80"/>
      <c r="AD38" s="81"/>
      <c r="AE38" s="80"/>
      <c r="AF38" s="81"/>
      <c r="AG38" s="80"/>
      <c r="AH38" s="81"/>
      <c r="AI38" s="80"/>
      <c r="AJ38" s="81"/>
      <c r="AK38" s="80"/>
      <c r="AL38" s="81"/>
      <c r="AM38" s="87"/>
    </row>
    <row r="39" spans="1:39" ht="16.8" thickBot="1">
      <c r="A39" s="40"/>
      <c r="B39" s="41"/>
      <c r="C39" s="41"/>
      <c r="D39" s="91"/>
      <c r="E39" s="92"/>
      <c r="F39" s="92"/>
      <c r="G39" s="92"/>
      <c r="H39" s="92"/>
      <c r="I39" s="93"/>
      <c r="J39" s="98"/>
      <c r="K39" s="99"/>
      <c r="L39" s="76" t="s">
        <v>20</v>
      </c>
      <c r="M39" s="77"/>
      <c r="N39" s="77"/>
      <c r="O39" s="77"/>
      <c r="P39" s="77"/>
      <c r="Q39" s="77"/>
      <c r="R39" s="77"/>
      <c r="S39" s="78"/>
      <c r="T39" s="100"/>
      <c r="U39" s="101"/>
      <c r="V39" s="102"/>
      <c r="W39" s="101"/>
      <c r="X39" s="102"/>
      <c r="Y39" s="101"/>
      <c r="Z39" s="102"/>
      <c r="AA39" s="101"/>
      <c r="AB39" s="102"/>
      <c r="AC39" s="101"/>
      <c r="AD39" s="102"/>
      <c r="AE39" s="101"/>
      <c r="AF39" s="102"/>
      <c r="AG39" s="101"/>
      <c r="AH39" s="102"/>
      <c r="AI39" s="101"/>
      <c r="AJ39" s="102"/>
      <c r="AK39" s="101"/>
      <c r="AL39" s="102"/>
      <c r="AM39" s="103"/>
    </row>
    <row r="40" spans="1:39" ht="16.2" thickBot="1">
      <c r="A40" s="61"/>
      <c r="B40" s="62"/>
      <c r="C40" s="63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3"/>
      <c r="P40" s="69">
        <v>1</v>
      </c>
      <c r="Q40" s="71"/>
      <c r="R40" s="71"/>
      <c r="S40" s="70"/>
      <c r="T40" s="131" t="e">
        <f>(T36-T37)/T37*100</f>
        <v>#DIV/0!</v>
      </c>
      <c r="U40" s="132"/>
      <c r="V40" s="131" t="e">
        <f>(V36-V37)/V37*100</f>
        <v>#DIV/0!</v>
      </c>
      <c r="W40" s="132"/>
      <c r="X40" s="131" t="e">
        <f>(X36-X37)/X37*100</f>
        <v>#DIV/0!</v>
      </c>
      <c r="Y40" s="132"/>
      <c r="Z40" s="131" t="e">
        <f>(Z36-Z37)/Z37*100</f>
        <v>#DIV/0!</v>
      </c>
      <c r="AA40" s="132"/>
      <c r="AB40" s="131" t="e">
        <f>(AB36-AB37)/AB37*100</f>
        <v>#DIV/0!</v>
      </c>
      <c r="AC40" s="132"/>
      <c r="AD40" s="131" t="e">
        <f>(AD36-AD37)/AD37*100</f>
        <v>#DIV/0!</v>
      </c>
      <c r="AE40" s="132"/>
      <c r="AF40" s="131" t="e">
        <f>(AF36-AF37)/AF37*100</f>
        <v>#DIV/0!</v>
      </c>
      <c r="AG40" s="132"/>
      <c r="AH40" s="131" t="e">
        <f>(AH36-AH37)/AH37*100</f>
        <v>#DIV/0!</v>
      </c>
      <c r="AI40" s="132"/>
      <c r="AJ40" s="131" t="e">
        <f>(AJ36-AJ37)/AJ37*100</f>
        <v>#DIV/0!</v>
      </c>
      <c r="AK40" s="132"/>
      <c r="AL40" s="131" t="e">
        <f>(AL36-AL37)/AL37*100</f>
        <v>#DIV/0!</v>
      </c>
      <c r="AM40" s="132"/>
    </row>
    <row r="41" spans="1:39" ht="16.2" thickBot="1">
      <c r="A41" s="64"/>
      <c r="B41" s="60"/>
      <c r="C41" s="65"/>
      <c r="D41" s="64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5"/>
      <c r="P41" s="69">
        <v>2</v>
      </c>
      <c r="Q41" s="71"/>
      <c r="R41" s="71"/>
      <c r="S41" s="70"/>
      <c r="T41" s="131" t="e">
        <f>(T38-T39)/T39*100</f>
        <v>#DIV/0!</v>
      </c>
      <c r="U41" s="132"/>
      <c r="V41" s="131" t="e">
        <f>(V38-V39)/V39*100</f>
        <v>#DIV/0!</v>
      </c>
      <c r="W41" s="132"/>
      <c r="X41" s="131" t="e">
        <f>(X38-X39)/X39*100</f>
        <v>#DIV/0!</v>
      </c>
      <c r="Y41" s="132"/>
      <c r="Z41" s="131" t="e">
        <f>(Z38-Z39)/Z39*100</f>
        <v>#DIV/0!</v>
      </c>
      <c r="AA41" s="132"/>
      <c r="AB41" s="131" t="e">
        <f>(AB38-AB39)/AB39*100</f>
        <v>#DIV/0!</v>
      </c>
      <c r="AC41" s="132"/>
      <c r="AD41" s="131" t="e">
        <f>(AD38-AD39)/AD39*100</f>
        <v>#DIV/0!</v>
      </c>
      <c r="AE41" s="132"/>
      <c r="AF41" s="131" t="e">
        <f>(AF38-AF39)/AF39*100</f>
        <v>#DIV/0!</v>
      </c>
      <c r="AG41" s="132"/>
      <c r="AH41" s="131" t="e">
        <f>(AH38-AH39)/AH39*100</f>
        <v>#DIV/0!</v>
      </c>
      <c r="AI41" s="132"/>
      <c r="AJ41" s="131" t="e">
        <f>(AJ38-AJ39)/AJ39*100</f>
        <v>#DIV/0!</v>
      </c>
      <c r="AK41" s="132"/>
      <c r="AL41" s="131" t="e">
        <f>(AL38-AL39)/AL39*100</f>
        <v>#DIV/0!</v>
      </c>
      <c r="AM41" s="132"/>
    </row>
    <row r="42" spans="1:39" ht="16.2" thickBot="1">
      <c r="A42" s="66"/>
      <c r="B42" s="67"/>
      <c r="C42" s="68"/>
      <c r="D42" s="64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5"/>
      <c r="P42" s="69">
        <v>3</v>
      </c>
      <c r="Q42" s="71"/>
      <c r="R42" s="71"/>
      <c r="S42" s="70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</row>
    <row r="43" spans="1:39" ht="16.2" thickBot="1">
      <c r="A43" s="110">
        <v>44092</v>
      </c>
      <c r="B43" s="111"/>
      <c r="C43" s="112"/>
      <c r="D43" s="64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5"/>
      <c r="P43" s="69">
        <v>4</v>
      </c>
      <c r="Q43" s="71"/>
      <c r="R43" s="71"/>
      <c r="S43" s="70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</row>
    <row r="44" spans="1:39" ht="16.2" thickBot="1">
      <c r="A44" s="113"/>
      <c r="B44" s="114"/>
      <c r="C44" s="115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1"/>
      <c r="R44" s="71"/>
      <c r="S44" s="70"/>
      <c r="T44" s="135" t="e">
        <f>(T40+T41)/2</f>
        <v>#DIV/0!</v>
      </c>
      <c r="U44" s="136"/>
      <c r="V44" s="135" t="e">
        <f>(V40+V41)/2</f>
        <v>#DIV/0!</v>
      </c>
      <c r="W44" s="136"/>
      <c r="X44" s="135" t="e">
        <f>(X40+X41)/2</f>
        <v>#DIV/0!</v>
      </c>
      <c r="Y44" s="136"/>
      <c r="Z44" s="135" t="e">
        <f>(Z40+Z41)/2</f>
        <v>#DIV/0!</v>
      </c>
      <c r="AA44" s="136"/>
      <c r="AB44" s="135" t="e">
        <f>(AB40+AB41)/2</f>
        <v>#DIV/0!</v>
      </c>
      <c r="AC44" s="136"/>
      <c r="AD44" s="135" t="e">
        <f>(AD40+AD41)/2</f>
        <v>#DIV/0!</v>
      </c>
      <c r="AE44" s="136"/>
      <c r="AF44" s="135" t="e">
        <f>(AF40+AF41)/2</f>
        <v>#DIV/0!</v>
      </c>
      <c r="AG44" s="136"/>
      <c r="AH44" s="135" t="e">
        <f>(AH40+AH41)/2</f>
        <v>#DIV/0!</v>
      </c>
      <c r="AI44" s="136"/>
      <c r="AJ44" s="135" t="e">
        <f>(AJ40+AJ41)/2</f>
        <v>#DIV/0!</v>
      </c>
      <c r="AK44" s="136"/>
      <c r="AL44" s="135" t="e">
        <f>(AL40+AL41)/2</f>
        <v>#DIV/0!</v>
      </c>
      <c r="AM44" s="136"/>
    </row>
    <row r="45" spans="1:39" ht="16.2" thickBot="1">
      <c r="A45" s="25"/>
      <c r="B45" s="26"/>
      <c r="C45" s="34"/>
      <c r="D45" s="61" t="s">
        <v>14</v>
      </c>
      <c r="E45" s="62"/>
      <c r="F45" s="62"/>
      <c r="G45" s="62"/>
      <c r="H45" s="63"/>
      <c r="I45" s="69" t="s">
        <v>13</v>
      </c>
      <c r="J45" s="71"/>
      <c r="K45" s="71"/>
      <c r="L45" s="71"/>
      <c r="M45" s="71"/>
      <c r="N45" s="71"/>
      <c r="O45" s="70"/>
      <c r="P45" s="69" t="s">
        <v>12</v>
      </c>
      <c r="Q45" s="71"/>
      <c r="R45" s="71"/>
      <c r="S45" s="70"/>
      <c r="T45" s="133" t="e">
        <f>T44*T16</f>
        <v>#DIV/0!</v>
      </c>
      <c r="U45" s="134"/>
      <c r="V45" s="133" t="e">
        <f>V44*V16</f>
        <v>#DIV/0!</v>
      </c>
      <c r="W45" s="134"/>
      <c r="X45" s="133" t="e">
        <f>X44*X16</f>
        <v>#DIV/0!</v>
      </c>
      <c r="Y45" s="134"/>
      <c r="Z45" s="133" t="e">
        <f>Z44*Z16</f>
        <v>#DIV/0!</v>
      </c>
      <c r="AA45" s="134"/>
      <c r="AB45" s="133" t="e">
        <f>AB44*AB16</f>
        <v>#DIV/0!</v>
      </c>
      <c r="AC45" s="134"/>
      <c r="AD45" s="133" t="e">
        <f>AD44*AD16</f>
        <v>#DIV/0!</v>
      </c>
      <c r="AE45" s="134"/>
      <c r="AF45" s="133" t="e">
        <f>AF44*AF16</f>
        <v>#DIV/0!</v>
      </c>
      <c r="AG45" s="134"/>
      <c r="AH45" s="133" t="e">
        <f>AH44*AH16</f>
        <v>#DIV/0!</v>
      </c>
      <c r="AI45" s="134"/>
      <c r="AJ45" s="133" t="e">
        <f>AJ44*AJ16</f>
        <v>#DIV/0!</v>
      </c>
      <c r="AK45" s="134"/>
      <c r="AL45" s="133" t="e">
        <f>AL44*AL16</f>
        <v>#DIV/0!</v>
      </c>
      <c r="AM45" s="134"/>
    </row>
    <row r="46" spans="1:39" ht="16.2" thickBot="1">
      <c r="A46" s="25"/>
      <c r="B46" s="29"/>
      <c r="C46" s="27"/>
      <c r="D46" s="35"/>
      <c r="E46" s="26"/>
      <c r="F46" s="26"/>
      <c r="G46" s="26"/>
      <c r="H46" s="27"/>
      <c r="I46" s="26"/>
      <c r="J46" s="26"/>
      <c r="K46" s="26"/>
      <c r="L46" s="26"/>
      <c r="M46" s="26"/>
      <c r="N46" s="26"/>
      <c r="O46" s="36"/>
      <c r="P46" s="69" t="s">
        <v>12</v>
      </c>
      <c r="Q46" s="71"/>
      <c r="R46" s="71"/>
      <c r="S46" s="70"/>
      <c r="T46" s="133" t="e">
        <f>T45-T17</f>
        <v>#DIV/0!</v>
      </c>
      <c r="U46" s="134"/>
      <c r="V46" s="133" t="e">
        <f>V45-V17</f>
        <v>#DIV/0!</v>
      </c>
      <c r="W46" s="134"/>
      <c r="X46" s="133" t="e">
        <f>X45-X17</f>
        <v>#DIV/0!</v>
      </c>
      <c r="Y46" s="134"/>
      <c r="Z46" s="133" t="e">
        <f>Z45-Z17</f>
        <v>#DIV/0!</v>
      </c>
      <c r="AA46" s="134"/>
      <c r="AB46" s="133" t="e">
        <f>AB45-AB17</f>
        <v>#DIV/0!</v>
      </c>
      <c r="AC46" s="134"/>
      <c r="AD46" s="133" t="e">
        <f>AD45-AD17</f>
        <v>#DIV/0!</v>
      </c>
      <c r="AE46" s="134"/>
      <c r="AF46" s="133" t="e">
        <f>AF45-AF17</f>
        <v>#DIV/0!</v>
      </c>
      <c r="AG46" s="134"/>
      <c r="AH46" s="133" t="e">
        <f>AH45-AH17</f>
        <v>#DIV/0!</v>
      </c>
      <c r="AI46" s="134"/>
      <c r="AJ46" s="133" t="e">
        <f>AJ45-AJ17</f>
        <v>#DIV/0!</v>
      </c>
      <c r="AK46" s="134"/>
      <c r="AL46" s="133" t="e">
        <f>AL45-AL17</f>
        <v>#DIV/0!</v>
      </c>
      <c r="AM46" s="134"/>
    </row>
    <row r="47" spans="1:39" ht="15" customHeight="1">
      <c r="A47" s="25"/>
      <c r="B47" s="29"/>
      <c r="C47" s="34"/>
      <c r="D47" s="64" t="s">
        <v>11</v>
      </c>
      <c r="E47" s="60"/>
      <c r="F47" s="60"/>
      <c r="G47" s="60"/>
      <c r="H47" s="65"/>
      <c r="I47" s="64" t="s">
        <v>10</v>
      </c>
      <c r="J47" s="60"/>
      <c r="K47" s="60"/>
      <c r="L47" s="60"/>
      <c r="M47" s="60"/>
      <c r="N47" s="60"/>
      <c r="O47" s="65"/>
      <c r="P47" s="61" t="s">
        <v>9</v>
      </c>
      <c r="Q47" s="62"/>
      <c r="R47" s="62"/>
      <c r="S47" s="63"/>
      <c r="T47" s="137" t="e">
        <f>T46</f>
        <v>#DIV/0!</v>
      </c>
      <c r="U47" s="138"/>
      <c r="V47" s="137" t="e">
        <f>T47+V46</f>
        <v>#DIV/0!</v>
      </c>
      <c r="W47" s="138"/>
      <c r="X47" s="137" t="e">
        <f>V47+X46</f>
        <v>#DIV/0!</v>
      </c>
      <c r="Y47" s="138"/>
      <c r="Z47" s="137" t="e">
        <f>X47+Z46</f>
        <v>#DIV/0!</v>
      </c>
      <c r="AA47" s="138"/>
      <c r="AB47" s="137" t="e">
        <f>Z47+AB46</f>
        <v>#DIV/0!</v>
      </c>
      <c r="AC47" s="138"/>
      <c r="AD47" s="137" t="e">
        <f>AB47+AD46</f>
        <v>#DIV/0!</v>
      </c>
      <c r="AE47" s="138"/>
      <c r="AF47" s="137" t="e">
        <f>AD47+AF46</f>
        <v>#DIV/0!</v>
      </c>
      <c r="AG47" s="138"/>
      <c r="AH47" s="137" t="e">
        <f>AF47+AH46</f>
        <v>#DIV/0!</v>
      </c>
      <c r="AI47" s="138"/>
      <c r="AJ47" s="137" t="e">
        <f>AH47+AJ46</f>
        <v>#DIV/0!</v>
      </c>
      <c r="AK47" s="138"/>
      <c r="AL47" s="137" t="e">
        <f>AJ47+AL46</f>
        <v>#DIV/0!</v>
      </c>
      <c r="AM47" s="138"/>
    </row>
    <row r="48" spans="1:39" ht="15.75" customHeight="1" thickBot="1">
      <c r="A48" s="37"/>
      <c r="B48" s="23"/>
      <c r="C48" s="24"/>
      <c r="D48" s="38"/>
      <c r="E48" s="23"/>
      <c r="F48" s="23"/>
      <c r="G48" s="23"/>
      <c r="H48" s="24"/>
      <c r="I48" s="23"/>
      <c r="J48" s="23"/>
      <c r="K48" s="23"/>
      <c r="L48" s="23"/>
      <c r="M48" s="23"/>
      <c r="N48" s="23"/>
      <c r="O48" s="39"/>
      <c r="P48" s="66" t="s">
        <v>8</v>
      </c>
      <c r="Q48" s="67"/>
      <c r="R48" s="67"/>
      <c r="S48" s="68"/>
      <c r="T48" s="139"/>
      <c r="U48" s="140"/>
      <c r="V48" s="139"/>
      <c r="W48" s="140"/>
      <c r="X48" s="139"/>
      <c r="Y48" s="140"/>
      <c r="Z48" s="139"/>
      <c r="AA48" s="140"/>
      <c r="AB48" s="139"/>
      <c r="AC48" s="140"/>
      <c r="AD48" s="139"/>
      <c r="AE48" s="140"/>
      <c r="AF48" s="139"/>
      <c r="AG48" s="140"/>
      <c r="AH48" s="139"/>
      <c r="AI48" s="140"/>
      <c r="AJ48" s="139"/>
      <c r="AK48" s="140"/>
      <c r="AL48" s="139"/>
      <c r="AM48" s="140"/>
    </row>
    <row r="49" spans="1:39" ht="13.8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1:39" ht="13.8">
      <c r="A50" s="40"/>
      <c r="B50" s="141" t="s">
        <v>47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</row>
    <row r="51" spans="1:39" ht="14.4" thickBot="1">
      <c r="A51" s="40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</row>
    <row r="52" spans="1:39" ht="15.75" customHeight="1">
      <c r="A52" s="40"/>
      <c r="B52" s="41"/>
      <c r="C52" s="41"/>
      <c r="D52" s="88" t="s">
        <v>24</v>
      </c>
      <c r="E52" s="89"/>
      <c r="F52" s="89"/>
      <c r="G52" s="89"/>
      <c r="H52" s="89"/>
      <c r="I52" s="90"/>
      <c r="J52" s="94" t="s">
        <v>23</v>
      </c>
      <c r="K52" s="95"/>
      <c r="L52" s="83" t="s">
        <v>21</v>
      </c>
      <c r="M52" s="84"/>
      <c r="N52" s="84"/>
      <c r="O52" s="84"/>
      <c r="P52" s="84"/>
      <c r="Q52" s="84"/>
      <c r="R52" s="84"/>
      <c r="S52" s="85"/>
      <c r="T52" s="86"/>
      <c r="U52" s="82"/>
      <c r="V52" s="74"/>
      <c r="W52" s="82"/>
      <c r="X52" s="74"/>
      <c r="Y52" s="82"/>
      <c r="Z52" s="86"/>
      <c r="AA52" s="82"/>
      <c r="AB52" s="74"/>
      <c r="AC52" s="82"/>
      <c r="AD52" s="74"/>
      <c r="AE52" s="82"/>
      <c r="AF52" s="74"/>
      <c r="AG52" s="82"/>
      <c r="AH52" s="74"/>
      <c r="AI52" s="82"/>
      <c r="AJ52" s="74"/>
      <c r="AK52" s="82"/>
      <c r="AL52" s="74"/>
      <c r="AM52" s="75"/>
    </row>
    <row r="53" spans="1:39" ht="16.8" thickBot="1">
      <c r="A53" s="40"/>
      <c r="B53" s="41"/>
      <c r="C53" s="41"/>
      <c r="D53" s="91"/>
      <c r="E53" s="92"/>
      <c r="F53" s="92"/>
      <c r="G53" s="92"/>
      <c r="H53" s="92"/>
      <c r="I53" s="93"/>
      <c r="J53" s="96"/>
      <c r="K53" s="97"/>
      <c r="L53" s="76" t="s">
        <v>20</v>
      </c>
      <c r="M53" s="77"/>
      <c r="N53" s="77"/>
      <c r="O53" s="77"/>
      <c r="P53" s="77"/>
      <c r="Q53" s="77"/>
      <c r="R53" s="77"/>
      <c r="S53" s="78"/>
      <c r="T53" s="79"/>
      <c r="U53" s="80"/>
      <c r="V53" s="81"/>
      <c r="W53" s="80"/>
      <c r="X53" s="81"/>
      <c r="Y53" s="80"/>
      <c r="Z53" s="79"/>
      <c r="AA53" s="80"/>
      <c r="AB53" s="81"/>
      <c r="AC53" s="80"/>
      <c r="AD53" s="81"/>
      <c r="AE53" s="80"/>
      <c r="AF53" s="81"/>
      <c r="AG53" s="80"/>
      <c r="AH53" s="81"/>
      <c r="AI53" s="80"/>
      <c r="AJ53" s="81"/>
      <c r="AK53" s="80"/>
      <c r="AL53" s="81"/>
      <c r="AM53" s="87"/>
    </row>
    <row r="54" spans="1:39" ht="16.2">
      <c r="A54" s="40"/>
      <c r="B54" s="41"/>
      <c r="C54" s="41"/>
      <c r="D54" s="88" t="s">
        <v>22</v>
      </c>
      <c r="E54" s="89"/>
      <c r="F54" s="89"/>
      <c r="G54" s="89"/>
      <c r="H54" s="89"/>
      <c r="I54" s="90"/>
      <c r="J54" s="96"/>
      <c r="K54" s="97"/>
      <c r="L54" s="83" t="s">
        <v>21</v>
      </c>
      <c r="M54" s="84"/>
      <c r="N54" s="84"/>
      <c r="O54" s="84"/>
      <c r="P54" s="84"/>
      <c r="Q54" s="84"/>
      <c r="R54" s="84"/>
      <c r="S54" s="85"/>
      <c r="T54" s="79"/>
      <c r="U54" s="80"/>
      <c r="V54" s="81"/>
      <c r="W54" s="80"/>
      <c r="X54" s="81"/>
      <c r="Y54" s="80"/>
      <c r="Z54" s="79"/>
      <c r="AA54" s="80"/>
      <c r="AB54" s="81"/>
      <c r="AC54" s="80"/>
      <c r="AD54" s="81"/>
      <c r="AE54" s="80"/>
      <c r="AF54" s="81"/>
      <c r="AG54" s="80"/>
      <c r="AH54" s="81"/>
      <c r="AI54" s="80"/>
      <c r="AJ54" s="81"/>
      <c r="AK54" s="80"/>
      <c r="AL54" s="81"/>
      <c r="AM54" s="87"/>
    </row>
    <row r="55" spans="1:39" ht="16.8" thickBot="1">
      <c r="A55" s="40"/>
      <c r="B55" s="40"/>
      <c r="C55" s="40"/>
      <c r="D55" s="91"/>
      <c r="E55" s="92"/>
      <c r="F55" s="92"/>
      <c r="G55" s="92"/>
      <c r="H55" s="92"/>
      <c r="I55" s="93"/>
      <c r="J55" s="98"/>
      <c r="K55" s="99"/>
      <c r="L55" s="76" t="s">
        <v>20</v>
      </c>
      <c r="M55" s="77"/>
      <c r="N55" s="77"/>
      <c r="O55" s="77"/>
      <c r="P55" s="77"/>
      <c r="Q55" s="77"/>
      <c r="R55" s="77"/>
      <c r="S55" s="78"/>
      <c r="T55" s="100"/>
      <c r="U55" s="101"/>
      <c r="V55" s="102"/>
      <c r="W55" s="101"/>
      <c r="X55" s="102"/>
      <c r="Y55" s="101"/>
      <c r="Z55" s="100"/>
      <c r="AA55" s="101"/>
      <c r="AB55" s="102"/>
      <c r="AC55" s="101"/>
      <c r="AD55" s="102"/>
      <c r="AE55" s="101"/>
      <c r="AF55" s="102"/>
      <c r="AG55" s="101"/>
      <c r="AH55" s="102"/>
      <c r="AI55" s="101"/>
      <c r="AJ55" s="102"/>
      <c r="AK55" s="101"/>
      <c r="AL55" s="102"/>
      <c r="AM55" s="103"/>
    </row>
    <row r="56" spans="1:39" ht="16.8" thickBot="1">
      <c r="A56" s="61"/>
      <c r="B56" s="62"/>
      <c r="C56" s="63"/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3"/>
      <c r="P56" s="69">
        <v>1</v>
      </c>
      <c r="Q56" s="71"/>
      <c r="R56" s="71"/>
      <c r="S56" s="70"/>
      <c r="T56" s="104" t="e">
        <f>(T52-T53)/T53*100</f>
        <v>#DIV/0!</v>
      </c>
      <c r="U56" s="105"/>
      <c r="V56" s="104" t="e">
        <f>(V52-V53)/V53*100</f>
        <v>#DIV/0!</v>
      </c>
      <c r="W56" s="105"/>
      <c r="X56" s="131" t="e">
        <f>(X52-X53)/X53*100</f>
        <v>#DIV/0!</v>
      </c>
      <c r="Y56" s="132"/>
      <c r="Z56" s="131" t="e">
        <f>(Z52-Z53)/Z53*100</f>
        <v>#DIV/0!</v>
      </c>
      <c r="AA56" s="132"/>
      <c r="AB56" s="131" t="e">
        <f>(AB52-AB53)/AB53*100</f>
        <v>#DIV/0!</v>
      </c>
      <c r="AC56" s="132"/>
      <c r="AD56" s="131" t="e">
        <f>(AD52-AD53)/AD53*100</f>
        <v>#DIV/0!</v>
      </c>
      <c r="AE56" s="132"/>
      <c r="AF56" s="131" t="e">
        <f>(AF52-AF53)/AF53*100</f>
        <v>#DIV/0!</v>
      </c>
      <c r="AG56" s="132"/>
      <c r="AH56" s="131" t="e">
        <f>(AH52-AH53)/AH53*100</f>
        <v>#DIV/0!</v>
      </c>
      <c r="AI56" s="132"/>
      <c r="AJ56" s="131" t="e">
        <f>(AJ52-AJ53)/AJ53*100</f>
        <v>#DIV/0!</v>
      </c>
      <c r="AK56" s="132"/>
      <c r="AL56" s="131" t="e">
        <f>(AL52-AL53)/AL53*100</f>
        <v>#DIV/0!</v>
      </c>
      <c r="AM56" s="132"/>
    </row>
    <row r="57" spans="1:39" ht="16.8" thickBot="1">
      <c r="A57" s="64"/>
      <c r="B57" s="60"/>
      <c r="C57" s="65"/>
      <c r="D57" s="64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5"/>
      <c r="P57" s="69">
        <v>2</v>
      </c>
      <c r="Q57" s="71"/>
      <c r="R57" s="71"/>
      <c r="S57" s="70"/>
      <c r="T57" s="104" t="e">
        <f>(T54-T55)/T55*100</f>
        <v>#DIV/0!</v>
      </c>
      <c r="U57" s="105"/>
      <c r="V57" s="104" t="e">
        <f>(V54-V55)/V55*100</f>
        <v>#DIV/0!</v>
      </c>
      <c r="W57" s="105"/>
      <c r="X57" s="131" t="e">
        <f>(X54-X55)/X55*100</f>
        <v>#DIV/0!</v>
      </c>
      <c r="Y57" s="132"/>
      <c r="Z57" s="131" t="e">
        <f>(Z54-Z55)/Z55*100</f>
        <v>#DIV/0!</v>
      </c>
      <c r="AA57" s="132"/>
      <c r="AB57" s="131" t="e">
        <f>(AB54-AB55)/AB55*100</f>
        <v>#DIV/0!</v>
      </c>
      <c r="AC57" s="132"/>
      <c r="AD57" s="131" t="e">
        <f>(AD54-AD55)/AD55*100</f>
        <v>#DIV/0!</v>
      </c>
      <c r="AE57" s="132"/>
      <c r="AF57" s="131" t="e">
        <f>(AF54-AF55)/AF55*100</f>
        <v>#DIV/0!</v>
      </c>
      <c r="AG57" s="132"/>
      <c r="AH57" s="131" t="e">
        <f>(AH54-AH55)/AH55*100</f>
        <v>#DIV/0!</v>
      </c>
      <c r="AI57" s="132"/>
      <c r="AJ57" s="131" t="e">
        <f>(AJ54-AJ55)/AJ55*100</f>
        <v>#DIV/0!</v>
      </c>
      <c r="AK57" s="132"/>
      <c r="AL57" s="131" t="e">
        <f>(AL54-AL55)/AL55*100</f>
        <v>#DIV/0!</v>
      </c>
      <c r="AM57" s="132"/>
    </row>
    <row r="58" spans="1:39" ht="16.2" thickBot="1">
      <c r="A58" s="66"/>
      <c r="B58" s="67"/>
      <c r="C58" s="68"/>
      <c r="D58" s="64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5"/>
      <c r="P58" s="69">
        <v>3</v>
      </c>
      <c r="Q58" s="71"/>
      <c r="R58" s="71"/>
      <c r="S58" s="70"/>
      <c r="T58" s="106"/>
      <c r="U58" s="107"/>
      <c r="V58" s="106"/>
      <c r="W58" s="107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6.2" thickBot="1">
      <c r="A59" s="110"/>
      <c r="B59" s="111"/>
      <c r="C59" s="112"/>
      <c r="D59" s="64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5"/>
      <c r="P59" s="69">
        <v>4</v>
      </c>
      <c r="Q59" s="71"/>
      <c r="R59" s="71"/>
      <c r="S59" s="70"/>
      <c r="T59" s="106"/>
      <c r="U59" s="107"/>
      <c r="V59" s="106"/>
      <c r="W59" s="107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6.2" thickBot="1">
      <c r="A60" s="113"/>
      <c r="B60" s="114"/>
      <c r="C60" s="115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1"/>
      <c r="R60" s="71"/>
      <c r="S60" s="70"/>
      <c r="T60" s="116" t="e">
        <f>(T56+T57)/2</f>
        <v>#DIV/0!</v>
      </c>
      <c r="U60" s="117"/>
      <c r="V60" s="116" t="e">
        <f>(V56+V57)/2</f>
        <v>#DIV/0!</v>
      </c>
      <c r="W60" s="117"/>
      <c r="X60" s="135" t="e">
        <f>(X56+X57)/2</f>
        <v>#DIV/0!</v>
      </c>
      <c r="Y60" s="136"/>
      <c r="Z60" s="135" t="e">
        <f>(Z56+Z57)/2</f>
        <v>#DIV/0!</v>
      </c>
      <c r="AA60" s="136"/>
      <c r="AB60" s="135" t="e">
        <f>(AB56+AB57)/2</f>
        <v>#DIV/0!</v>
      </c>
      <c r="AC60" s="136"/>
      <c r="AD60" s="135" t="e">
        <f>(AD56+AD57)/2</f>
        <v>#DIV/0!</v>
      </c>
      <c r="AE60" s="136"/>
      <c r="AF60" s="135" t="e">
        <f>(AF56+AF57)/2</f>
        <v>#DIV/0!</v>
      </c>
      <c r="AG60" s="136"/>
      <c r="AH60" s="135" t="e">
        <f>(AH56+AH57)/2</f>
        <v>#DIV/0!</v>
      </c>
      <c r="AI60" s="136"/>
      <c r="AJ60" s="135" t="e">
        <f>(AJ56+AJ57)/2</f>
        <v>#DIV/0!</v>
      </c>
      <c r="AK60" s="136"/>
      <c r="AL60" s="135" t="e">
        <f>(AL56+AL57)/2</f>
        <v>#DIV/0!</v>
      </c>
      <c r="AM60" s="136"/>
    </row>
    <row r="61" spans="1:39" ht="16.2" thickBot="1">
      <c r="A61" s="25"/>
      <c r="B61" s="26"/>
      <c r="C61" s="34"/>
      <c r="D61" s="61" t="s">
        <v>14</v>
      </c>
      <c r="E61" s="62"/>
      <c r="F61" s="62"/>
      <c r="G61" s="62"/>
      <c r="H61" s="63"/>
      <c r="I61" s="69" t="s">
        <v>13</v>
      </c>
      <c r="J61" s="71"/>
      <c r="K61" s="71"/>
      <c r="L61" s="71"/>
      <c r="M61" s="71"/>
      <c r="N61" s="71"/>
      <c r="O61" s="70"/>
      <c r="P61" s="69" t="s">
        <v>12</v>
      </c>
      <c r="Q61" s="71"/>
      <c r="R61" s="71"/>
      <c r="S61" s="70"/>
      <c r="T61" s="118" t="e">
        <f>T60*T48</f>
        <v>#DIV/0!</v>
      </c>
      <c r="U61" s="119"/>
      <c r="V61" s="118" t="e">
        <f>V60*V48</f>
        <v>#DIV/0!</v>
      </c>
      <c r="W61" s="119"/>
      <c r="X61" s="133" t="e">
        <f>X60*X16</f>
        <v>#DIV/0!</v>
      </c>
      <c r="Y61" s="134"/>
      <c r="Z61" s="133" t="e">
        <f>Z60*Z16</f>
        <v>#DIV/0!</v>
      </c>
      <c r="AA61" s="134"/>
      <c r="AB61" s="133" t="e">
        <f>AB60*AB16</f>
        <v>#DIV/0!</v>
      </c>
      <c r="AC61" s="134"/>
      <c r="AD61" s="133" t="e">
        <f>AD60*AD16</f>
        <v>#DIV/0!</v>
      </c>
      <c r="AE61" s="134"/>
      <c r="AF61" s="133" t="e">
        <f>AF60*AF16</f>
        <v>#DIV/0!</v>
      </c>
      <c r="AG61" s="134"/>
      <c r="AH61" s="133" t="e">
        <f>AH60*AH16</f>
        <v>#DIV/0!</v>
      </c>
      <c r="AI61" s="134"/>
      <c r="AJ61" s="133" t="e">
        <f>AJ60*AJ16</f>
        <v>#DIV/0!</v>
      </c>
      <c r="AK61" s="134"/>
      <c r="AL61" s="133" t="e">
        <f>AL60*AL16</f>
        <v>#DIV/0!</v>
      </c>
      <c r="AM61" s="134"/>
    </row>
    <row r="62" spans="1:39" ht="16.2" thickBot="1">
      <c r="A62" s="25"/>
      <c r="B62" s="29"/>
      <c r="C62" s="27"/>
      <c r="D62" s="35"/>
      <c r="E62" s="26"/>
      <c r="F62" s="26"/>
      <c r="G62" s="26"/>
      <c r="H62" s="27"/>
      <c r="I62" s="26"/>
      <c r="J62" s="26"/>
      <c r="K62" s="26"/>
      <c r="L62" s="26"/>
      <c r="M62" s="26"/>
      <c r="N62" s="26"/>
      <c r="O62" s="36"/>
      <c r="P62" s="69" t="s">
        <v>12</v>
      </c>
      <c r="Q62" s="71"/>
      <c r="R62" s="71"/>
      <c r="S62" s="70"/>
      <c r="T62" s="133" t="e">
        <f>T61-T17</f>
        <v>#DIV/0!</v>
      </c>
      <c r="U62" s="134"/>
      <c r="V62" s="133" t="e">
        <f>V61-V17</f>
        <v>#DIV/0!</v>
      </c>
      <c r="W62" s="134"/>
      <c r="X62" s="133" t="e">
        <f>X61-X17</f>
        <v>#DIV/0!</v>
      </c>
      <c r="Y62" s="134"/>
      <c r="Z62" s="133" t="e">
        <f>Z61-Z17</f>
        <v>#DIV/0!</v>
      </c>
      <c r="AA62" s="134"/>
      <c r="AB62" s="133" t="e">
        <f>AB61-AB17</f>
        <v>#DIV/0!</v>
      </c>
      <c r="AC62" s="134"/>
      <c r="AD62" s="133" t="e">
        <f>AD61-AD17</f>
        <v>#DIV/0!</v>
      </c>
      <c r="AE62" s="134"/>
      <c r="AF62" s="133" t="e">
        <f>AF61-AF17</f>
        <v>#DIV/0!</v>
      </c>
      <c r="AG62" s="134"/>
      <c r="AH62" s="133" t="e">
        <f>AH61-AH17</f>
        <v>#DIV/0!</v>
      </c>
      <c r="AI62" s="134"/>
      <c r="AJ62" s="133" t="e">
        <f>AJ61-AJ17</f>
        <v>#DIV/0!</v>
      </c>
      <c r="AK62" s="134"/>
      <c r="AL62" s="133" t="e">
        <f>AL61-AL17</f>
        <v>#DIV/0!</v>
      </c>
      <c r="AM62" s="134"/>
    </row>
    <row r="63" spans="1:39" ht="15" customHeight="1">
      <c r="A63" s="25"/>
      <c r="B63" s="29"/>
      <c r="C63" s="34"/>
      <c r="D63" s="64" t="s">
        <v>11</v>
      </c>
      <c r="E63" s="60"/>
      <c r="F63" s="60"/>
      <c r="G63" s="60"/>
      <c r="H63" s="65"/>
      <c r="I63" s="64" t="s">
        <v>10</v>
      </c>
      <c r="J63" s="60"/>
      <c r="K63" s="60"/>
      <c r="L63" s="60"/>
      <c r="M63" s="60"/>
      <c r="N63" s="60"/>
      <c r="O63" s="65"/>
      <c r="P63" s="61" t="s">
        <v>9</v>
      </c>
      <c r="Q63" s="62"/>
      <c r="R63" s="62"/>
      <c r="S63" s="63"/>
      <c r="T63" s="137" t="e">
        <f>R63+T62</f>
        <v>#DIV/0!</v>
      </c>
      <c r="U63" s="138"/>
      <c r="V63" s="137" t="e">
        <f>T63+V62</f>
        <v>#DIV/0!</v>
      </c>
      <c r="W63" s="138"/>
      <c r="X63" s="137" t="e">
        <f>V63+X62</f>
        <v>#DIV/0!</v>
      </c>
      <c r="Y63" s="138"/>
      <c r="Z63" s="137" t="e">
        <f>X63+Z62</f>
        <v>#DIV/0!</v>
      </c>
      <c r="AA63" s="138"/>
      <c r="AB63" s="137" t="e">
        <f>Z63+AB62</f>
        <v>#DIV/0!</v>
      </c>
      <c r="AC63" s="138"/>
      <c r="AD63" s="137" t="e">
        <f>AB63+AD62</f>
        <v>#DIV/0!</v>
      </c>
      <c r="AE63" s="138"/>
      <c r="AF63" s="137" t="e">
        <f>AD63+AF62</f>
        <v>#DIV/0!</v>
      </c>
      <c r="AG63" s="138"/>
      <c r="AH63" s="137" t="e">
        <f>AF63+AH62</f>
        <v>#DIV/0!</v>
      </c>
      <c r="AI63" s="138"/>
      <c r="AJ63" s="137" t="e">
        <f>AH63+AJ62</f>
        <v>#DIV/0!</v>
      </c>
      <c r="AK63" s="138"/>
      <c r="AL63" s="137" t="e">
        <f>AJ63+AL62</f>
        <v>#DIV/0!</v>
      </c>
      <c r="AM63" s="138"/>
    </row>
    <row r="64" spans="1:39" ht="15.75" customHeight="1" thickBot="1">
      <c r="A64" s="37"/>
      <c r="B64" s="23"/>
      <c r="C64" s="24"/>
      <c r="D64" s="38"/>
      <c r="E64" s="23"/>
      <c r="F64" s="23"/>
      <c r="G64" s="23"/>
      <c r="H64" s="24"/>
      <c r="I64" s="23"/>
      <c r="J64" s="23"/>
      <c r="K64" s="23"/>
      <c r="L64" s="23"/>
      <c r="M64" s="23"/>
      <c r="N64" s="23"/>
      <c r="O64" s="39"/>
      <c r="P64" s="66" t="s">
        <v>8</v>
      </c>
      <c r="Q64" s="67"/>
      <c r="R64" s="67"/>
      <c r="S64" s="68"/>
      <c r="T64" s="139"/>
      <c r="U64" s="140"/>
      <c r="V64" s="139"/>
      <c r="W64" s="140"/>
      <c r="X64" s="139"/>
      <c r="Y64" s="140"/>
      <c r="Z64" s="139"/>
      <c r="AA64" s="140"/>
      <c r="AB64" s="139"/>
      <c r="AC64" s="140"/>
      <c r="AD64" s="139"/>
      <c r="AE64" s="140"/>
      <c r="AF64" s="139"/>
      <c r="AG64" s="140"/>
      <c r="AH64" s="139"/>
      <c r="AI64" s="140"/>
      <c r="AJ64" s="139"/>
      <c r="AK64" s="140"/>
      <c r="AL64" s="139"/>
      <c r="AM64" s="140"/>
    </row>
    <row r="65" spans="1:40" ht="13.8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</row>
    <row r="66" spans="1:40" ht="13.8">
      <c r="A66" s="40"/>
      <c r="B66" s="141" t="s">
        <v>83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</row>
    <row r="67" spans="1:40" ht="14.4" thickBot="1">
      <c r="A67" s="40"/>
      <c r="B67" s="40"/>
      <c r="C67" s="40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0"/>
      <c r="AK67" s="40"/>
      <c r="AL67" s="40"/>
      <c r="AM67" s="40"/>
    </row>
    <row r="68" spans="1:40" ht="14.4">
      <c r="A68" s="148" t="s">
        <v>7</v>
      </c>
      <c r="B68" s="149"/>
      <c r="C68" s="142">
        <v>29</v>
      </c>
      <c r="D68" s="142">
        <v>30</v>
      </c>
      <c r="E68" s="142">
        <v>31</v>
      </c>
      <c r="F68" s="142">
        <v>1</v>
      </c>
      <c r="G68" s="142">
        <v>2</v>
      </c>
      <c r="H68" s="142">
        <v>3</v>
      </c>
      <c r="I68" s="142">
        <v>4</v>
      </c>
      <c r="J68" s="142">
        <v>5</v>
      </c>
      <c r="K68" s="142">
        <v>6</v>
      </c>
      <c r="L68" s="142">
        <v>7</v>
      </c>
      <c r="M68" s="142">
        <v>8</v>
      </c>
      <c r="N68" s="144" t="s">
        <v>6</v>
      </c>
      <c r="O68" s="145"/>
      <c r="P68" s="142">
        <v>9</v>
      </c>
      <c r="Q68" s="142">
        <v>10</v>
      </c>
      <c r="R68" s="142">
        <v>11</v>
      </c>
      <c r="S68" s="142">
        <v>12</v>
      </c>
      <c r="T68" s="142">
        <v>13</v>
      </c>
      <c r="U68" s="142">
        <v>14</v>
      </c>
      <c r="V68" s="142">
        <v>15</v>
      </c>
      <c r="W68" s="142">
        <v>16</v>
      </c>
      <c r="X68" s="142">
        <v>17</v>
      </c>
      <c r="Y68" s="142">
        <v>18</v>
      </c>
      <c r="Z68" s="144" t="s">
        <v>6</v>
      </c>
      <c r="AA68" s="145"/>
      <c r="AB68" s="142">
        <v>19</v>
      </c>
      <c r="AC68" s="142">
        <v>20</v>
      </c>
      <c r="AD68" s="142">
        <v>21</v>
      </c>
      <c r="AE68" s="142">
        <v>22</v>
      </c>
      <c r="AF68" s="142">
        <v>23</v>
      </c>
      <c r="AG68" s="142">
        <v>24</v>
      </c>
      <c r="AH68" s="142">
        <v>25</v>
      </c>
      <c r="AI68" s="43"/>
      <c r="AJ68" s="44"/>
      <c r="AK68" s="45"/>
      <c r="AL68" s="144" t="s">
        <v>6</v>
      </c>
      <c r="AM68" s="145"/>
      <c r="AN68" s="46"/>
    </row>
    <row r="69" spans="1:40" ht="13.8" thickBot="1">
      <c r="A69" s="150"/>
      <c r="B69" s="151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6"/>
      <c r="O69" s="147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6"/>
      <c r="AA69" s="147"/>
      <c r="AB69" s="143"/>
      <c r="AC69" s="143"/>
      <c r="AD69" s="143"/>
      <c r="AE69" s="143"/>
      <c r="AF69" s="143"/>
      <c r="AG69" s="143"/>
      <c r="AH69" s="143"/>
      <c r="AI69" s="47">
        <v>26</v>
      </c>
      <c r="AJ69" s="48">
        <v>27</v>
      </c>
      <c r="AK69" s="47">
        <v>28</v>
      </c>
      <c r="AL69" s="146"/>
      <c r="AM69" s="147"/>
    </row>
    <row r="70" spans="1:40">
      <c r="A70" s="144" t="s">
        <v>5</v>
      </c>
      <c r="B70" s="145"/>
      <c r="C70" s="152" t="s">
        <v>49</v>
      </c>
      <c r="D70" s="152" t="s">
        <v>50</v>
      </c>
      <c r="E70" s="152" t="s">
        <v>51</v>
      </c>
      <c r="F70" s="152" t="s">
        <v>52</v>
      </c>
      <c r="G70" s="152" t="s">
        <v>52</v>
      </c>
      <c r="H70" s="152" t="s">
        <v>53</v>
      </c>
      <c r="I70" s="152" t="s">
        <v>54</v>
      </c>
      <c r="J70" s="152" t="s">
        <v>55</v>
      </c>
      <c r="K70" s="152" t="s">
        <v>56</v>
      </c>
      <c r="L70" s="152" t="s">
        <v>57</v>
      </c>
      <c r="M70" s="152" t="s">
        <v>58</v>
      </c>
      <c r="N70" s="154" t="s">
        <v>59</v>
      </c>
      <c r="O70" s="155"/>
      <c r="P70" s="152" t="s">
        <v>60</v>
      </c>
      <c r="Q70" s="152" t="s">
        <v>37</v>
      </c>
      <c r="R70" s="152" t="s">
        <v>61</v>
      </c>
      <c r="S70" s="152" t="s">
        <v>62</v>
      </c>
      <c r="T70" s="152" t="s">
        <v>63</v>
      </c>
      <c r="U70" s="152" t="s">
        <v>64</v>
      </c>
      <c r="V70" s="152" t="s">
        <v>65</v>
      </c>
      <c r="W70" s="152" t="s">
        <v>66</v>
      </c>
      <c r="X70" s="152" t="s">
        <v>67</v>
      </c>
      <c r="Y70" s="152" t="s">
        <v>38</v>
      </c>
      <c r="Z70" s="162" t="s">
        <v>55</v>
      </c>
      <c r="AA70" s="163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8"/>
      <c r="AM70" s="159"/>
    </row>
    <row r="71" spans="1:40" ht="13.8" thickBot="1">
      <c r="A71" s="146" t="s">
        <v>75</v>
      </c>
      <c r="B71" s="147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6"/>
      <c r="O71" s="157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64"/>
      <c r="AA71" s="165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60"/>
      <c r="AM71" s="161"/>
    </row>
    <row r="72" spans="1:40">
      <c r="A72" s="144" t="s">
        <v>4</v>
      </c>
      <c r="B72" s="145"/>
      <c r="C72" s="152"/>
      <c r="D72" s="152"/>
      <c r="E72" s="152"/>
      <c r="F72" s="152"/>
      <c r="G72" s="152"/>
      <c r="H72" s="152"/>
      <c r="I72" s="152" t="s">
        <v>76</v>
      </c>
      <c r="J72" s="152" t="s">
        <v>77</v>
      </c>
      <c r="K72" s="152"/>
      <c r="L72" s="152"/>
      <c r="M72" s="152" t="s">
        <v>76</v>
      </c>
      <c r="N72" s="154" t="s">
        <v>77</v>
      </c>
      <c r="O72" s="155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4"/>
      <c r="AA72" s="155"/>
      <c r="AB72" s="167"/>
      <c r="AC72" s="167"/>
      <c r="AD72" s="167"/>
      <c r="AE72" s="167"/>
      <c r="AF72" s="167"/>
      <c r="AG72" s="167"/>
      <c r="AH72" s="167"/>
      <c r="AI72" s="167"/>
      <c r="AJ72" s="152"/>
      <c r="AK72" s="167"/>
      <c r="AL72" s="158"/>
      <c r="AM72" s="159"/>
    </row>
    <row r="73" spans="1:40" ht="13.8" thickBot="1">
      <c r="A73" s="146" t="s">
        <v>3</v>
      </c>
      <c r="B73" s="147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6"/>
      <c r="O73" s="157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6"/>
      <c r="AA73" s="157"/>
      <c r="AB73" s="168"/>
      <c r="AC73" s="168"/>
      <c r="AD73" s="168"/>
      <c r="AE73" s="168"/>
      <c r="AF73" s="168"/>
      <c r="AG73" s="168"/>
      <c r="AH73" s="168"/>
      <c r="AI73" s="168"/>
      <c r="AJ73" s="153"/>
      <c r="AK73" s="168"/>
      <c r="AL73" s="160"/>
      <c r="AM73" s="161"/>
    </row>
    <row r="74" spans="1:40" ht="13.8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</row>
    <row r="75" spans="1:40" ht="13.8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</row>
    <row r="76" spans="1:40" ht="13.8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40"/>
      <c r="AM76" s="40"/>
    </row>
    <row r="77" spans="1:40" ht="15" thickBot="1">
      <c r="A77" s="40"/>
      <c r="B77" s="40"/>
      <c r="C77" s="2" t="s">
        <v>79</v>
      </c>
      <c r="D77" s="49"/>
      <c r="E77" s="50"/>
      <c r="F77" s="51"/>
      <c r="G77" s="51"/>
      <c r="H77" s="51"/>
      <c r="I77" s="51"/>
      <c r="J77" s="50"/>
      <c r="K77" s="52"/>
      <c r="L77" s="52"/>
      <c r="M77" s="52"/>
      <c r="N77" s="49"/>
      <c r="O77" s="49"/>
      <c r="P77" s="49"/>
      <c r="Q77" s="49"/>
      <c r="R77" s="49"/>
      <c r="S77" s="49"/>
      <c r="T77" s="16" t="s">
        <v>80</v>
      </c>
      <c r="U77" s="16"/>
      <c r="V77" s="16"/>
      <c r="W77" s="16"/>
      <c r="X77" s="16"/>
      <c r="Y77" s="16"/>
      <c r="Z77" s="16"/>
      <c r="AA77" s="51"/>
      <c r="AB77" s="4"/>
      <c r="AC77" s="4"/>
      <c r="AD77" s="4"/>
      <c r="AE77" s="4"/>
      <c r="AF77" s="51"/>
      <c r="AG77" s="51"/>
      <c r="AH77" s="51"/>
      <c r="AI77" s="51"/>
      <c r="AJ77" s="51"/>
      <c r="AK77" s="51"/>
      <c r="AL77" s="16"/>
      <c r="AM77" s="40"/>
    </row>
    <row r="78" spans="1:40" ht="14.4" thickBot="1">
      <c r="A78" s="40"/>
      <c r="B78" s="40"/>
      <c r="C78" s="17" t="s">
        <v>2</v>
      </c>
      <c r="D78" s="17"/>
      <c r="E78" s="53"/>
      <c r="F78" s="53"/>
      <c r="G78" s="53"/>
      <c r="H78" s="53"/>
      <c r="I78" s="53"/>
      <c r="J78" s="53"/>
      <c r="K78" s="54" t="s">
        <v>1</v>
      </c>
      <c r="L78" s="54"/>
      <c r="M78" s="54"/>
      <c r="N78" s="40"/>
      <c r="O78" s="40"/>
      <c r="P78" s="40"/>
      <c r="Q78" s="40"/>
      <c r="R78" s="40"/>
      <c r="S78" s="40"/>
      <c r="T78" s="17" t="s">
        <v>2</v>
      </c>
      <c r="U78" s="17"/>
      <c r="V78" s="40"/>
      <c r="W78" s="23"/>
      <c r="X78" s="23"/>
      <c r="Y78" s="23"/>
      <c r="Z78" s="23"/>
      <c r="AA78" s="23"/>
      <c r="AB78" s="40"/>
      <c r="AC78" s="40"/>
      <c r="AD78" s="26"/>
      <c r="AE78" s="26"/>
      <c r="AF78" s="54" t="s">
        <v>1</v>
      </c>
      <c r="AG78" s="54"/>
      <c r="AH78" s="40"/>
      <c r="AI78" s="40"/>
      <c r="AJ78" s="40"/>
      <c r="AK78" s="26"/>
      <c r="AL78" s="40"/>
      <c r="AM78" s="40"/>
    </row>
    <row r="79" spans="1:40" ht="13.8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</row>
    <row r="80" spans="1:40" ht="13.8">
      <c r="A80" s="40"/>
      <c r="B80" s="40"/>
      <c r="C80" s="166" t="s">
        <v>0</v>
      </c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40"/>
    </row>
  </sheetData>
  <mergeCells count="61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C68:AC69"/>
    <mergeCell ref="AD68:AD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Z58:AA58"/>
    <mergeCell ref="AB58:AC58"/>
    <mergeCell ref="AD58:AE58"/>
    <mergeCell ref="AF58:AG58"/>
    <mergeCell ref="AH58:AI58"/>
    <mergeCell ref="AJ58:AK58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Z41:AA41"/>
    <mergeCell ref="AB41:AC41"/>
    <mergeCell ref="AD41:AE41"/>
    <mergeCell ref="AF41:AG41"/>
    <mergeCell ref="AH41:AI41"/>
    <mergeCell ref="AJ41:AK41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5:AM25"/>
    <mergeCell ref="A26:C26"/>
    <mergeCell ref="D26:O26"/>
    <mergeCell ref="P26:S26"/>
    <mergeCell ref="T26:U26"/>
    <mergeCell ref="V26:W26"/>
    <mergeCell ref="X26:Y26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H28:AI28"/>
    <mergeCell ref="A24:C24"/>
    <mergeCell ref="P24:S24"/>
    <mergeCell ref="T24:U24"/>
    <mergeCell ref="V24:W24"/>
    <mergeCell ref="X24:Y24"/>
    <mergeCell ref="AL24:AM24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Z24:AA24"/>
    <mergeCell ref="AB24:AC24"/>
    <mergeCell ref="AD24:AE24"/>
    <mergeCell ref="AF24:AG24"/>
    <mergeCell ref="AH24:AI24"/>
    <mergeCell ref="AJ24:AK24"/>
    <mergeCell ref="AF25:AG25"/>
    <mergeCell ref="AH25:AI25"/>
    <mergeCell ref="AJ25:AK25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AG2:AJ2"/>
    <mergeCell ref="A3:AM3"/>
    <mergeCell ref="A4:AM4"/>
    <mergeCell ref="N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Z14:AA14"/>
    <mergeCell ref="AB14:AC14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80"/>
  <sheetViews>
    <sheetView tabSelected="1" workbookViewId="0">
      <selection activeCell="K8" sqref="K8"/>
    </sheetView>
  </sheetViews>
  <sheetFormatPr defaultColWidth="9.109375" defaultRowHeight="13.2"/>
  <cols>
    <col min="1" max="2" width="3.77734375" style="5" customWidth="1"/>
    <col min="3" max="3" width="5.77734375" style="5" customWidth="1"/>
    <col min="4" max="39" width="3.77734375" style="5" customWidth="1"/>
    <col min="40" max="256" width="9.109375" style="5"/>
    <col min="257" max="258" width="3.77734375" style="5" customWidth="1"/>
    <col min="259" max="259" width="5.77734375" style="5" customWidth="1"/>
    <col min="260" max="295" width="3.77734375" style="5" customWidth="1"/>
    <col min="296" max="512" width="9.109375" style="5"/>
    <col min="513" max="514" width="3.77734375" style="5" customWidth="1"/>
    <col min="515" max="515" width="5.77734375" style="5" customWidth="1"/>
    <col min="516" max="551" width="3.77734375" style="5" customWidth="1"/>
    <col min="552" max="768" width="9.109375" style="5"/>
    <col min="769" max="770" width="3.77734375" style="5" customWidth="1"/>
    <col min="771" max="771" width="5.77734375" style="5" customWidth="1"/>
    <col min="772" max="807" width="3.77734375" style="5" customWidth="1"/>
    <col min="808" max="1024" width="9.109375" style="5"/>
    <col min="1025" max="1026" width="3.77734375" style="5" customWidth="1"/>
    <col min="1027" max="1027" width="5.77734375" style="5" customWidth="1"/>
    <col min="1028" max="1063" width="3.77734375" style="5" customWidth="1"/>
    <col min="1064" max="1280" width="9.109375" style="5"/>
    <col min="1281" max="1282" width="3.77734375" style="5" customWidth="1"/>
    <col min="1283" max="1283" width="5.77734375" style="5" customWidth="1"/>
    <col min="1284" max="1319" width="3.77734375" style="5" customWidth="1"/>
    <col min="1320" max="1536" width="9.109375" style="5"/>
    <col min="1537" max="1538" width="3.77734375" style="5" customWidth="1"/>
    <col min="1539" max="1539" width="5.77734375" style="5" customWidth="1"/>
    <col min="1540" max="1575" width="3.77734375" style="5" customWidth="1"/>
    <col min="1576" max="1792" width="9.109375" style="5"/>
    <col min="1793" max="1794" width="3.77734375" style="5" customWidth="1"/>
    <col min="1795" max="1795" width="5.77734375" style="5" customWidth="1"/>
    <col min="1796" max="1831" width="3.77734375" style="5" customWidth="1"/>
    <col min="1832" max="2048" width="9.109375" style="5"/>
    <col min="2049" max="2050" width="3.77734375" style="5" customWidth="1"/>
    <col min="2051" max="2051" width="5.77734375" style="5" customWidth="1"/>
    <col min="2052" max="2087" width="3.77734375" style="5" customWidth="1"/>
    <col min="2088" max="2304" width="9.109375" style="5"/>
    <col min="2305" max="2306" width="3.77734375" style="5" customWidth="1"/>
    <col min="2307" max="2307" width="5.77734375" style="5" customWidth="1"/>
    <col min="2308" max="2343" width="3.77734375" style="5" customWidth="1"/>
    <col min="2344" max="2560" width="9.109375" style="5"/>
    <col min="2561" max="2562" width="3.77734375" style="5" customWidth="1"/>
    <col min="2563" max="2563" width="5.77734375" style="5" customWidth="1"/>
    <col min="2564" max="2599" width="3.77734375" style="5" customWidth="1"/>
    <col min="2600" max="2816" width="9.109375" style="5"/>
    <col min="2817" max="2818" width="3.77734375" style="5" customWidth="1"/>
    <col min="2819" max="2819" width="5.77734375" style="5" customWidth="1"/>
    <col min="2820" max="2855" width="3.77734375" style="5" customWidth="1"/>
    <col min="2856" max="3072" width="9.109375" style="5"/>
    <col min="3073" max="3074" width="3.77734375" style="5" customWidth="1"/>
    <col min="3075" max="3075" width="5.77734375" style="5" customWidth="1"/>
    <col min="3076" max="3111" width="3.77734375" style="5" customWidth="1"/>
    <col min="3112" max="3328" width="9.109375" style="5"/>
    <col min="3329" max="3330" width="3.77734375" style="5" customWidth="1"/>
    <col min="3331" max="3331" width="5.77734375" style="5" customWidth="1"/>
    <col min="3332" max="3367" width="3.77734375" style="5" customWidth="1"/>
    <col min="3368" max="3584" width="9.109375" style="5"/>
    <col min="3585" max="3586" width="3.77734375" style="5" customWidth="1"/>
    <col min="3587" max="3587" width="5.77734375" style="5" customWidth="1"/>
    <col min="3588" max="3623" width="3.77734375" style="5" customWidth="1"/>
    <col min="3624" max="3840" width="9.109375" style="5"/>
    <col min="3841" max="3842" width="3.77734375" style="5" customWidth="1"/>
    <col min="3843" max="3843" width="5.77734375" style="5" customWidth="1"/>
    <col min="3844" max="3879" width="3.77734375" style="5" customWidth="1"/>
    <col min="3880" max="4096" width="9.109375" style="5"/>
    <col min="4097" max="4098" width="3.77734375" style="5" customWidth="1"/>
    <col min="4099" max="4099" width="5.77734375" style="5" customWidth="1"/>
    <col min="4100" max="4135" width="3.77734375" style="5" customWidth="1"/>
    <col min="4136" max="4352" width="9.109375" style="5"/>
    <col min="4353" max="4354" width="3.77734375" style="5" customWidth="1"/>
    <col min="4355" max="4355" width="5.77734375" style="5" customWidth="1"/>
    <col min="4356" max="4391" width="3.77734375" style="5" customWidth="1"/>
    <col min="4392" max="4608" width="9.109375" style="5"/>
    <col min="4609" max="4610" width="3.77734375" style="5" customWidth="1"/>
    <col min="4611" max="4611" width="5.77734375" style="5" customWidth="1"/>
    <col min="4612" max="4647" width="3.77734375" style="5" customWidth="1"/>
    <col min="4648" max="4864" width="9.109375" style="5"/>
    <col min="4865" max="4866" width="3.77734375" style="5" customWidth="1"/>
    <col min="4867" max="4867" width="5.77734375" style="5" customWidth="1"/>
    <col min="4868" max="4903" width="3.77734375" style="5" customWidth="1"/>
    <col min="4904" max="5120" width="9.109375" style="5"/>
    <col min="5121" max="5122" width="3.77734375" style="5" customWidth="1"/>
    <col min="5123" max="5123" width="5.77734375" style="5" customWidth="1"/>
    <col min="5124" max="5159" width="3.77734375" style="5" customWidth="1"/>
    <col min="5160" max="5376" width="9.109375" style="5"/>
    <col min="5377" max="5378" width="3.77734375" style="5" customWidth="1"/>
    <col min="5379" max="5379" width="5.77734375" style="5" customWidth="1"/>
    <col min="5380" max="5415" width="3.77734375" style="5" customWidth="1"/>
    <col min="5416" max="5632" width="9.109375" style="5"/>
    <col min="5633" max="5634" width="3.77734375" style="5" customWidth="1"/>
    <col min="5635" max="5635" width="5.77734375" style="5" customWidth="1"/>
    <col min="5636" max="5671" width="3.77734375" style="5" customWidth="1"/>
    <col min="5672" max="5888" width="9.109375" style="5"/>
    <col min="5889" max="5890" width="3.77734375" style="5" customWidth="1"/>
    <col min="5891" max="5891" width="5.77734375" style="5" customWidth="1"/>
    <col min="5892" max="5927" width="3.77734375" style="5" customWidth="1"/>
    <col min="5928" max="6144" width="9.109375" style="5"/>
    <col min="6145" max="6146" width="3.77734375" style="5" customWidth="1"/>
    <col min="6147" max="6147" width="5.77734375" style="5" customWidth="1"/>
    <col min="6148" max="6183" width="3.77734375" style="5" customWidth="1"/>
    <col min="6184" max="6400" width="9.109375" style="5"/>
    <col min="6401" max="6402" width="3.77734375" style="5" customWidth="1"/>
    <col min="6403" max="6403" width="5.77734375" style="5" customWidth="1"/>
    <col min="6404" max="6439" width="3.77734375" style="5" customWidth="1"/>
    <col min="6440" max="6656" width="9.109375" style="5"/>
    <col min="6657" max="6658" width="3.77734375" style="5" customWidth="1"/>
    <col min="6659" max="6659" width="5.77734375" style="5" customWidth="1"/>
    <col min="6660" max="6695" width="3.77734375" style="5" customWidth="1"/>
    <col min="6696" max="6912" width="9.109375" style="5"/>
    <col min="6913" max="6914" width="3.77734375" style="5" customWidth="1"/>
    <col min="6915" max="6915" width="5.77734375" style="5" customWidth="1"/>
    <col min="6916" max="6951" width="3.77734375" style="5" customWidth="1"/>
    <col min="6952" max="7168" width="9.109375" style="5"/>
    <col min="7169" max="7170" width="3.77734375" style="5" customWidth="1"/>
    <col min="7171" max="7171" width="5.77734375" style="5" customWidth="1"/>
    <col min="7172" max="7207" width="3.77734375" style="5" customWidth="1"/>
    <col min="7208" max="7424" width="9.109375" style="5"/>
    <col min="7425" max="7426" width="3.77734375" style="5" customWidth="1"/>
    <col min="7427" max="7427" width="5.77734375" style="5" customWidth="1"/>
    <col min="7428" max="7463" width="3.77734375" style="5" customWidth="1"/>
    <col min="7464" max="7680" width="9.109375" style="5"/>
    <col min="7681" max="7682" width="3.77734375" style="5" customWidth="1"/>
    <col min="7683" max="7683" width="5.77734375" style="5" customWidth="1"/>
    <col min="7684" max="7719" width="3.77734375" style="5" customWidth="1"/>
    <col min="7720" max="7936" width="9.109375" style="5"/>
    <col min="7937" max="7938" width="3.77734375" style="5" customWidth="1"/>
    <col min="7939" max="7939" width="5.77734375" style="5" customWidth="1"/>
    <col min="7940" max="7975" width="3.77734375" style="5" customWidth="1"/>
    <col min="7976" max="8192" width="9.109375" style="5"/>
    <col min="8193" max="8194" width="3.77734375" style="5" customWidth="1"/>
    <col min="8195" max="8195" width="5.77734375" style="5" customWidth="1"/>
    <col min="8196" max="8231" width="3.77734375" style="5" customWidth="1"/>
    <col min="8232" max="8448" width="9.109375" style="5"/>
    <col min="8449" max="8450" width="3.77734375" style="5" customWidth="1"/>
    <col min="8451" max="8451" width="5.77734375" style="5" customWidth="1"/>
    <col min="8452" max="8487" width="3.77734375" style="5" customWidth="1"/>
    <col min="8488" max="8704" width="9.109375" style="5"/>
    <col min="8705" max="8706" width="3.77734375" style="5" customWidth="1"/>
    <col min="8707" max="8707" width="5.77734375" style="5" customWidth="1"/>
    <col min="8708" max="8743" width="3.77734375" style="5" customWidth="1"/>
    <col min="8744" max="8960" width="9.109375" style="5"/>
    <col min="8961" max="8962" width="3.77734375" style="5" customWidth="1"/>
    <col min="8963" max="8963" width="5.77734375" style="5" customWidth="1"/>
    <col min="8964" max="8999" width="3.77734375" style="5" customWidth="1"/>
    <col min="9000" max="9216" width="9.109375" style="5"/>
    <col min="9217" max="9218" width="3.77734375" style="5" customWidth="1"/>
    <col min="9219" max="9219" width="5.77734375" style="5" customWidth="1"/>
    <col min="9220" max="9255" width="3.77734375" style="5" customWidth="1"/>
    <col min="9256" max="9472" width="9.109375" style="5"/>
    <col min="9473" max="9474" width="3.77734375" style="5" customWidth="1"/>
    <col min="9475" max="9475" width="5.77734375" style="5" customWidth="1"/>
    <col min="9476" max="9511" width="3.77734375" style="5" customWidth="1"/>
    <col min="9512" max="9728" width="9.109375" style="5"/>
    <col min="9729" max="9730" width="3.77734375" style="5" customWidth="1"/>
    <col min="9731" max="9731" width="5.77734375" style="5" customWidth="1"/>
    <col min="9732" max="9767" width="3.77734375" style="5" customWidth="1"/>
    <col min="9768" max="9984" width="9.109375" style="5"/>
    <col min="9985" max="9986" width="3.77734375" style="5" customWidth="1"/>
    <col min="9987" max="9987" width="5.77734375" style="5" customWidth="1"/>
    <col min="9988" max="10023" width="3.77734375" style="5" customWidth="1"/>
    <col min="10024" max="10240" width="9.109375" style="5"/>
    <col min="10241" max="10242" width="3.77734375" style="5" customWidth="1"/>
    <col min="10243" max="10243" width="5.77734375" style="5" customWidth="1"/>
    <col min="10244" max="10279" width="3.77734375" style="5" customWidth="1"/>
    <col min="10280" max="10496" width="9.109375" style="5"/>
    <col min="10497" max="10498" width="3.77734375" style="5" customWidth="1"/>
    <col min="10499" max="10499" width="5.77734375" style="5" customWidth="1"/>
    <col min="10500" max="10535" width="3.77734375" style="5" customWidth="1"/>
    <col min="10536" max="10752" width="9.109375" style="5"/>
    <col min="10753" max="10754" width="3.77734375" style="5" customWidth="1"/>
    <col min="10755" max="10755" width="5.77734375" style="5" customWidth="1"/>
    <col min="10756" max="10791" width="3.77734375" style="5" customWidth="1"/>
    <col min="10792" max="11008" width="9.109375" style="5"/>
    <col min="11009" max="11010" width="3.77734375" style="5" customWidth="1"/>
    <col min="11011" max="11011" width="5.77734375" style="5" customWidth="1"/>
    <col min="11012" max="11047" width="3.77734375" style="5" customWidth="1"/>
    <col min="11048" max="11264" width="9.109375" style="5"/>
    <col min="11265" max="11266" width="3.77734375" style="5" customWidth="1"/>
    <col min="11267" max="11267" width="5.77734375" style="5" customWidth="1"/>
    <col min="11268" max="11303" width="3.77734375" style="5" customWidth="1"/>
    <col min="11304" max="11520" width="9.109375" style="5"/>
    <col min="11521" max="11522" width="3.77734375" style="5" customWidth="1"/>
    <col min="11523" max="11523" width="5.77734375" style="5" customWidth="1"/>
    <col min="11524" max="11559" width="3.77734375" style="5" customWidth="1"/>
    <col min="11560" max="11776" width="9.109375" style="5"/>
    <col min="11777" max="11778" width="3.77734375" style="5" customWidth="1"/>
    <col min="11779" max="11779" width="5.77734375" style="5" customWidth="1"/>
    <col min="11780" max="11815" width="3.77734375" style="5" customWidth="1"/>
    <col min="11816" max="12032" width="9.109375" style="5"/>
    <col min="12033" max="12034" width="3.77734375" style="5" customWidth="1"/>
    <col min="12035" max="12035" width="5.77734375" style="5" customWidth="1"/>
    <col min="12036" max="12071" width="3.77734375" style="5" customWidth="1"/>
    <col min="12072" max="12288" width="9.109375" style="5"/>
    <col min="12289" max="12290" width="3.77734375" style="5" customWidth="1"/>
    <col min="12291" max="12291" width="5.77734375" style="5" customWidth="1"/>
    <col min="12292" max="12327" width="3.77734375" style="5" customWidth="1"/>
    <col min="12328" max="12544" width="9.109375" style="5"/>
    <col min="12545" max="12546" width="3.77734375" style="5" customWidth="1"/>
    <col min="12547" max="12547" width="5.77734375" style="5" customWidth="1"/>
    <col min="12548" max="12583" width="3.77734375" style="5" customWidth="1"/>
    <col min="12584" max="12800" width="9.109375" style="5"/>
    <col min="12801" max="12802" width="3.77734375" style="5" customWidth="1"/>
    <col min="12803" max="12803" width="5.77734375" style="5" customWidth="1"/>
    <col min="12804" max="12839" width="3.77734375" style="5" customWidth="1"/>
    <col min="12840" max="13056" width="9.109375" style="5"/>
    <col min="13057" max="13058" width="3.77734375" style="5" customWidth="1"/>
    <col min="13059" max="13059" width="5.77734375" style="5" customWidth="1"/>
    <col min="13060" max="13095" width="3.77734375" style="5" customWidth="1"/>
    <col min="13096" max="13312" width="9.109375" style="5"/>
    <col min="13313" max="13314" width="3.77734375" style="5" customWidth="1"/>
    <col min="13315" max="13315" width="5.77734375" style="5" customWidth="1"/>
    <col min="13316" max="13351" width="3.77734375" style="5" customWidth="1"/>
    <col min="13352" max="13568" width="9.109375" style="5"/>
    <col min="13569" max="13570" width="3.77734375" style="5" customWidth="1"/>
    <col min="13571" max="13571" width="5.77734375" style="5" customWidth="1"/>
    <col min="13572" max="13607" width="3.77734375" style="5" customWidth="1"/>
    <col min="13608" max="13824" width="9.109375" style="5"/>
    <col min="13825" max="13826" width="3.77734375" style="5" customWidth="1"/>
    <col min="13827" max="13827" width="5.77734375" style="5" customWidth="1"/>
    <col min="13828" max="13863" width="3.77734375" style="5" customWidth="1"/>
    <col min="13864" max="14080" width="9.109375" style="5"/>
    <col min="14081" max="14082" width="3.77734375" style="5" customWidth="1"/>
    <col min="14083" max="14083" width="5.77734375" style="5" customWidth="1"/>
    <col min="14084" max="14119" width="3.77734375" style="5" customWidth="1"/>
    <col min="14120" max="14336" width="9.109375" style="5"/>
    <col min="14337" max="14338" width="3.77734375" style="5" customWidth="1"/>
    <col min="14339" max="14339" width="5.77734375" style="5" customWidth="1"/>
    <col min="14340" max="14375" width="3.77734375" style="5" customWidth="1"/>
    <col min="14376" max="14592" width="9.109375" style="5"/>
    <col min="14593" max="14594" width="3.77734375" style="5" customWidth="1"/>
    <col min="14595" max="14595" width="5.77734375" style="5" customWidth="1"/>
    <col min="14596" max="14631" width="3.77734375" style="5" customWidth="1"/>
    <col min="14632" max="14848" width="9.109375" style="5"/>
    <col min="14849" max="14850" width="3.77734375" style="5" customWidth="1"/>
    <col min="14851" max="14851" width="5.77734375" style="5" customWidth="1"/>
    <col min="14852" max="14887" width="3.77734375" style="5" customWidth="1"/>
    <col min="14888" max="15104" width="9.109375" style="5"/>
    <col min="15105" max="15106" width="3.77734375" style="5" customWidth="1"/>
    <col min="15107" max="15107" width="5.77734375" style="5" customWidth="1"/>
    <col min="15108" max="15143" width="3.77734375" style="5" customWidth="1"/>
    <col min="15144" max="15360" width="9.109375" style="5"/>
    <col min="15361" max="15362" width="3.77734375" style="5" customWidth="1"/>
    <col min="15363" max="15363" width="5.77734375" style="5" customWidth="1"/>
    <col min="15364" max="15399" width="3.77734375" style="5" customWidth="1"/>
    <col min="15400" max="15616" width="9.109375" style="5"/>
    <col min="15617" max="15618" width="3.77734375" style="5" customWidth="1"/>
    <col min="15619" max="15619" width="5.77734375" style="5" customWidth="1"/>
    <col min="15620" max="15655" width="3.77734375" style="5" customWidth="1"/>
    <col min="15656" max="15872" width="9.109375" style="5"/>
    <col min="15873" max="15874" width="3.77734375" style="5" customWidth="1"/>
    <col min="15875" max="15875" width="5.77734375" style="5" customWidth="1"/>
    <col min="15876" max="15911" width="3.77734375" style="5" customWidth="1"/>
    <col min="15912" max="16128" width="9.109375" style="5"/>
    <col min="16129" max="16130" width="3.77734375" style="5" customWidth="1"/>
    <col min="16131" max="16131" width="5.77734375" style="5" customWidth="1"/>
    <col min="16132" max="16167" width="3.77734375" style="5" customWidth="1"/>
    <col min="16168" max="16384" width="9.109375" style="5"/>
  </cols>
  <sheetData>
    <row r="1" spans="1:39" ht="13.8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ht="18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5" t="s">
        <v>36</v>
      </c>
      <c r="AH2" s="56"/>
      <c r="AI2" s="56"/>
      <c r="AJ2" s="57"/>
      <c r="AK2" s="4"/>
      <c r="AL2" s="4"/>
      <c r="AM2" s="4"/>
    </row>
    <row r="3" spans="1:39" ht="17.399999999999999">
      <c r="A3" s="58" t="s">
        <v>35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ht="17.399999999999999">
      <c r="A4" s="59" t="s">
        <v>34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ht="18">
      <c r="A5" s="6"/>
      <c r="B5" s="6"/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6"/>
      <c r="R5" s="6"/>
      <c r="S5" s="6"/>
      <c r="T5" s="6"/>
      <c r="U5" s="6"/>
      <c r="V5" s="6"/>
      <c r="W5" s="6"/>
      <c r="X5" s="6"/>
      <c r="Y5" s="6"/>
      <c r="Z5" s="6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16.2">
      <c r="A6" s="4"/>
      <c r="B6" s="4"/>
      <c r="C6" s="4"/>
      <c r="D6" s="8" t="s">
        <v>39</v>
      </c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9"/>
      <c r="R6" s="9"/>
      <c r="S6" s="4"/>
      <c r="T6" s="8" t="s">
        <v>40</v>
      </c>
      <c r="U6" s="8"/>
      <c r="V6" s="8"/>
      <c r="W6" s="8"/>
      <c r="X6" s="8"/>
      <c r="Y6" s="8"/>
      <c r="Z6" s="8"/>
      <c r="AA6" s="11"/>
      <c r="AB6" s="11"/>
      <c r="AC6" s="11"/>
      <c r="AD6" s="11"/>
      <c r="AE6" s="11"/>
      <c r="AF6" s="11"/>
      <c r="AG6" s="12"/>
      <c r="AH6" s="12"/>
      <c r="AI6" s="12"/>
      <c r="AJ6" s="12"/>
      <c r="AK6" s="12"/>
      <c r="AL6" s="12"/>
      <c r="AM6" s="12"/>
    </row>
    <row r="7" spans="1:3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14.4">
      <c r="A8" s="13" t="s">
        <v>41</v>
      </c>
      <c r="B8" s="13"/>
      <c r="C8" s="14"/>
      <c r="D8" s="14"/>
      <c r="E8" s="14"/>
      <c r="F8" s="14"/>
      <c r="G8" s="15"/>
      <c r="H8" s="15"/>
      <c r="I8" s="15"/>
      <c r="J8" s="16"/>
      <c r="K8" s="13" t="s">
        <v>81</v>
      </c>
      <c r="L8" s="13"/>
      <c r="M8" s="14"/>
      <c r="N8" s="15"/>
      <c r="O8" s="14"/>
      <c r="P8" s="14"/>
      <c r="Q8" s="16"/>
      <c r="R8" s="16"/>
      <c r="S8" s="16"/>
      <c r="T8" s="16"/>
      <c r="U8" s="16"/>
      <c r="V8" s="16"/>
      <c r="W8" s="16"/>
      <c r="X8" s="13" t="s">
        <v>84</v>
      </c>
      <c r="Y8" s="13"/>
      <c r="Z8" s="13"/>
      <c r="AA8" s="13"/>
      <c r="AB8" s="14"/>
      <c r="AC8" s="14"/>
      <c r="AD8" s="14"/>
      <c r="AE8" s="14"/>
      <c r="AF8" s="14"/>
      <c r="AG8" s="15"/>
      <c r="AH8" s="15"/>
      <c r="AI8" s="15"/>
      <c r="AJ8" s="15"/>
      <c r="AK8" s="15"/>
      <c r="AL8" s="15"/>
      <c r="AM8" s="16"/>
    </row>
    <row r="9" spans="1:39" ht="13.8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 spans="1:39" ht="14.25" customHeight="1">
      <c r="A10" s="16" t="s">
        <v>44</v>
      </c>
      <c r="B10" s="16"/>
      <c r="C10" s="3"/>
      <c r="D10" s="15"/>
      <c r="E10" s="15"/>
      <c r="F10" s="15"/>
      <c r="G10" s="15"/>
      <c r="H10" s="15"/>
      <c r="I10" s="15"/>
      <c r="J10" s="15"/>
      <c r="K10" s="15"/>
      <c r="L10" s="18"/>
      <c r="N10" s="60" t="s">
        <v>45</v>
      </c>
      <c r="O10" s="60"/>
      <c r="P10" s="60"/>
      <c r="Q10" s="60"/>
      <c r="R10" s="12"/>
      <c r="S10" s="12"/>
      <c r="T10" s="1" t="s">
        <v>33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2"/>
      <c r="AK10" s="12"/>
      <c r="AL10" s="12"/>
      <c r="AM10" s="16"/>
    </row>
    <row r="11" spans="1:39" ht="15.75" customHeight="1" thickBo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13.8">
      <c r="A12" s="61" t="s">
        <v>7</v>
      </c>
      <c r="B12" s="62"/>
      <c r="C12" s="63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1"/>
    </row>
    <row r="13" spans="1:39" ht="14.4" thickBot="1">
      <c r="A13" s="64" t="s">
        <v>32</v>
      </c>
      <c r="B13" s="60"/>
      <c r="C13" s="65"/>
      <c r="D13" s="64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5"/>
      <c r="T13" s="66" t="s">
        <v>30</v>
      </c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8"/>
    </row>
    <row r="14" spans="1:39" ht="14.4" thickBot="1">
      <c r="A14" s="66" t="s">
        <v>29</v>
      </c>
      <c r="B14" s="67"/>
      <c r="C14" s="68"/>
      <c r="D14" s="22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4"/>
      <c r="T14" s="69">
        <v>10</v>
      </c>
      <c r="U14" s="70"/>
      <c r="V14" s="69">
        <v>20</v>
      </c>
      <c r="W14" s="70"/>
      <c r="X14" s="69">
        <v>30</v>
      </c>
      <c r="Y14" s="70"/>
      <c r="Z14" s="69">
        <v>40</v>
      </c>
      <c r="AA14" s="70"/>
      <c r="AB14" s="69">
        <v>50</v>
      </c>
      <c r="AC14" s="70"/>
      <c r="AD14" s="69">
        <v>60</v>
      </c>
      <c r="AE14" s="70"/>
      <c r="AF14" s="69">
        <v>70</v>
      </c>
      <c r="AG14" s="70"/>
      <c r="AH14" s="69">
        <v>80</v>
      </c>
      <c r="AI14" s="70"/>
      <c r="AJ14" s="69">
        <v>90</v>
      </c>
      <c r="AK14" s="70"/>
      <c r="AL14" s="69">
        <v>100</v>
      </c>
      <c r="AM14" s="70"/>
    </row>
    <row r="15" spans="1:39" ht="14.4" thickBot="1">
      <c r="A15" s="69">
        <v>1</v>
      </c>
      <c r="B15" s="71"/>
      <c r="C15" s="70"/>
      <c r="D15" s="69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0"/>
      <c r="T15" s="69">
        <v>3</v>
      </c>
      <c r="U15" s="70"/>
      <c r="V15" s="69">
        <v>4</v>
      </c>
      <c r="W15" s="70"/>
      <c r="X15" s="69">
        <v>5</v>
      </c>
      <c r="Y15" s="70"/>
      <c r="Z15" s="69">
        <v>6</v>
      </c>
      <c r="AA15" s="70"/>
      <c r="AB15" s="69">
        <v>7</v>
      </c>
      <c r="AC15" s="70"/>
      <c r="AD15" s="69">
        <v>8</v>
      </c>
      <c r="AE15" s="70"/>
      <c r="AF15" s="69">
        <v>9</v>
      </c>
      <c r="AG15" s="70"/>
      <c r="AH15" s="69">
        <v>10</v>
      </c>
      <c r="AI15" s="70"/>
      <c r="AJ15" s="69">
        <v>11</v>
      </c>
      <c r="AK15" s="70"/>
      <c r="AL15" s="69">
        <v>12</v>
      </c>
      <c r="AM15" s="70"/>
    </row>
    <row r="16" spans="1:39" ht="15" thickBot="1">
      <c r="A16" s="25"/>
      <c r="B16" s="26"/>
      <c r="C16" s="27"/>
      <c r="D16" s="69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0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39" ht="15" thickBot="1">
      <c r="A17" s="25"/>
      <c r="B17" s="26"/>
      <c r="C17" s="27"/>
      <c r="D17" s="61" t="s">
        <v>14</v>
      </c>
      <c r="E17" s="62"/>
      <c r="F17" s="62"/>
      <c r="G17" s="62"/>
      <c r="H17" s="63"/>
      <c r="I17" s="69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70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39" ht="15" thickBot="1">
      <c r="A18" s="28"/>
      <c r="B18" s="23"/>
      <c r="C18" s="24"/>
      <c r="D18" s="66" t="s">
        <v>11</v>
      </c>
      <c r="E18" s="67"/>
      <c r="F18" s="67"/>
      <c r="G18" s="67"/>
      <c r="H18" s="68"/>
      <c r="I18" s="69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70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</row>
    <row r="19" spans="1:39" ht="15" thickBot="1">
      <c r="A19" s="26"/>
      <c r="B19" s="26"/>
      <c r="C19" s="26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</row>
    <row r="20" spans="1:39" ht="15.75" customHeight="1">
      <c r="A20" s="26"/>
      <c r="B20" s="26"/>
      <c r="C20" s="26"/>
      <c r="D20" s="88" t="s">
        <v>24</v>
      </c>
      <c r="E20" s="89"/>
      <c r="F20" s="89"/>
      <c r="G20" s="89"/>
      <c r="H20" s="89"/>
      <c r="I20" s="90"/>
      <c r="J20" s="94" t="s">
        <v>23</v>
      </c>
      <c r="K20" s="95"/>
      <c r="L20" s="83" t="s">
        <v>21</v>
      </c>
      <c r="M20" s="84"/>
      <c r="N20" s="84"/>
      <c r="O20" s="84"/>
      <c r="P20" s="84"/>
      <c r="Q20" s="84"/>
      <c r="R20" s="84"/>
      <c r="S20" s="85"/>
      <c r="T20" s="86"/>
      <c r="U20" s="82"/>
      <c r="V20" s="74"/>
      <c r="W20" s="82"/>
      <c r="X20" s="74"/>
      <c r="Y20" s="82"/>
      <c r="Z20" s="74"/>
      <c r="AA20" s="82"/>
      <c r="AB20" s="74"/>
      <c r="AC20" s="82"/>
      <c r="AD20" s="74"/>
      <c r="AE20" s="82"/>
      <c r="AF20" s="74"/>
      <c r="AG20" s="82"/>
      <c r="AH20" s="74"/>
      <c r="AI20" s="82"/>
      <c r="AJ20" s="74"/>
      <c r="AK20" s="82"/>
      <c r="AL20" s="74"/>
      <c r="AM20" s="75"/>
    </row>
    <row r="21" spans="1:39" ht="16.8" thickBot="1">
      <c r="A21" s="26"/>
      <c r="B21" s="26"/>
      <c r="C21" s="26"/>
      <c r="D21" s="91"/>
      <c r="E21" s="92"/>
      <c r="F21" s="92"/>
      <c r="G21" s="92"/>
      <c r="H21" s="92"/>
      <c r="I21" s="93"/>
      <c r="J21" s="96"/>
      <c r="K21" s="97"/>
      <c r="L21" s="76" t="s">
        <v>20</v>
      </c>
      <c r="M21" s="77"/>
      <c r="N21" s="77"/>
      <c r="O21" s="77"/>
      <c r="P21" s="77"/>
      <c r="Q21" s="77"/>
      <c r="R21" s="77"/>
      <c r="S21" s="78"/>
      <c r="T21" s="79"/>
      <c r="U21" s="80"/>
      <c r="V21" s="81"/>
      <c r="W21" s="80"/>
      <c r="X21" s="81"/>
      <c r="Y21" s="80"/>
      <c r="Z21" s="81"/>
      <c r="AA21" s="80"/>
      <c r="AB21" s="81"/>
      <c r="AC21" s="80"/>
      <c r="AD21" s="81"/>
      <c r="AE21" s="80"/>
      <c r="AF21" s="81"/>
      <c r="AG21" s="80"/>
      <c r="AH21" s="81"/>
      <c r="AI21" s="80"/>
      <c r="AJ21" s="81"/>
      <c r="AK21" s="80"/>
      <c r="AL21" s="81"/>
      <c r="AM21" s="87"/>
    </row>
    <row r="22" spans="1:39" ht="16.2">
      <c r="A22" s="26"/>
      <c r="B22" s="26"/>
      <c r="C22" s="26"/>
      <c r="D22" s="88" t="s">
        <v>22</v>
      </c>
      <c r="E22" s="89"/>
      <c r="F22" s="89"/>
      <c r="G22" s="89"/>
      <c r="H22" s="89"/>
      <c r="I22" s="90"/>
      <c r="J22" s="96"/>
      <c r="K22" s="97"/>
      <c r="L22" s="83" t="s">
        <v>21</v>
      </c>
      <c r="M22" s="84"/>
      <c r="N22" s="84"/>
      <c r="O22" s="84"/>
      <c r="P22" s="84"/>
      <c r="Q22" s="84"/>
      <c r="R22" s="84"/>
      <c r="S22" s="85"/>
      <c r="T22" s="79"/>
      <c r="U22" s="80"/>
      <c r="V22" s="81"/>
      <c r="W22" s="80"/>
      <c r="X22" s="81"/>
      <c r="Y22" s="80"/>
      <c r="Z22" s="81"/>
      <c r="AA22" s="80"/>
      <c r="AB22" s="81"/>
      <c r="AC22" s="80"/>
      <c r="AD22" s="81"/>
      <c r="AE22" s="80"/>
      <c r="AF22" s="81"/>
      <c r="AG22" s="80"/>
      <c r="AH22" s="81"/>
      <c r="AI22" s="80"/>
      <c r="AJ22" s="81"/>
      <c r="AK22" s="80"/>
      <c r="AL22" s="81"/>
      <c r="AM22" s="87"/>
    </row>
    <row r="23" spans="1:39" ht="16.8" thickBot="1">
      <c r="A23" s="26"/>
      <c r="B23" s="26"/>
      <c r="C23" s="26"/>
      <c r="D23" s="91"/>
      <c r="E23" s="92"/>
      <c r="F23" s="92"/>
      <c r="G23" s="92"/>
      <c r="H23" s="92"/>
      <c r="I23" s="93"/>
      <c r="J23" s="98"/>
      <c r="K23" s="99"/>
      <c r="L23" s="76" t="s">
        <v>20</v>
      </c>
      <c r="M23" s="77"/>
      <c r="N23" s="77"/>
      <c r="O23" s="77"/>
      <c r="P23" s="77"/>
      <c r="Q23" s="77"/>
      <c r="R23" s="77"/>
      <c r="S23" s="78"/>
      <c r="T23" s="100"/>
      <c r="U23" s="101"/>
      <c r="V23" s="102"/>
      <c r="W23" s="101"/>
      <c r="X23" s="102"/>
      <c r="Y23" s="101"/>
      <c r="Z23" s="102"/>
      <c r="AA23" s="101"/>
      <c r="AB23" s="102"/>
      <c r="AC23" s="101"/>
      <c r="AD23" s="102"/>
      <c r="AE23" s="101"/>
      <c r="AF23" s="102"/>
      <c r="AG23" s="101"/>
      <c r="AH23" s="102"/>
      <c r="AI23" s="101"/>
      <c r="AJ23" s="102"/>
      <c r="AK23" s="101"/>
      <c r="AL23" s="102"/>
      <c r="AM23" s="103"/>
    </row>
    <row r="24" spans="1:39" ht="16.8" thickBot="1">
      <c r="A24" s="61"/>
      <c r="B24" s="62"/>
      <c r="C24" s="63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  <c r="P24" s="69">
        <v>1</v>
      </c>
      <c r="Q24" s="71"/>
      <c r="R24" s="71"/>
      <c r="S24" s="70"/>
      <c r="T24" s="104" t="e">
        <f>(T20-T21)/T21*100</f>
        <v>#DIV/0!</v>
      </c>
      <c r="U24" s="105"/>
      <c r="V24" s="104" t="e">
        <f>(V20-V21)/V21*100</f>
        <v>#DIV/0!</v>
      </c>
      <c r="W24" s="105"/>
      <c r="X24" s="104" t="e">
        <f>(X20-X21)/X21*100</f>
        <v>#DIV/0!</v>
      </c>
      <c r="Y24" s="105"/>
      <c r="Z24" s="104" t="e">
        <f>(Z20-Z21)/Z21*100</f>
        <v>#DIV/0!</v>
      </c>
      <c r="AA24" s="105"/>
      <c r="AB24" s="104" t="e">
        <f>(AB20-AB21)/AB21*100</f>
        <v>#DIV/0!</v>
      </c>
      <c r="AC24" s="105"/>
      <c r="AD24" s="104" t="e">
        <f>(AD20-AD21)/AD21*100</f>
        <v>#DIV/0!</v>
      </c>
      <c r="AE24" s="105"/>
      <c r="AF24" s="104" t="e">
        <f>(AF20-AF21)/AF21*100</f>
        <v>#DIV/0!</v>
      </c>
      <c r="AG24" s="105"/>
      <c r="AH24" s="104" t="e">
        <f>(AH20-AH21)/AH21*100</f>
        <v>#DIV/0!</v>
      </c>
      <c r="AI24" s="105"/>
      <c r="AJ24" s="104" t="e">
        <f>(AJ20-AJ21)/AJ21*100</f>
        <v>#DIV/0!</v>
      </c>
      <c r="AK24" s="105"/>
      <c r="AL24" s="104" t="e">
        <f>(AL20-AL21)/AL21*100</f>
        <v>#DIV/0!</v>
      </c>
      <c r="AM24" s="105"/>
    </row>
    <row r="25" spans="1:39" ht="16.8" thickBot="1">
      <c r="A25" s="64"/>
      <c r="B25" s="60"/>
      <c r="C25" s="65"/>
      <c r="D25" s="64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5"/>
      <c r="P25" s="69">
        <v>2</v>
      </c>
      <c r="Q25" s="71"/>
      <c r="R25" s="71"/>
      <c r="S25" s="70"/>
      <c r="T25" s="104" t="e">
        <f>(T22-T23)/T23*100</f>
        <v>#DIV/0!</v>
      </c>
      <c r="U25" s="105"/>
      <c r="V25" s="104" t="e">
        <f>(V22-V23)/V23*100</f>
        <v>#DIV/0!</v>
      </c>
      <c r="W25" s="105"/>
      <c r="X25" s="104" t="e">
        <f>(X22-X23)/X23*100</f>
        <v>#DIV/0!</v>
      </c>
      <c r="Y25" s="105"/>
      <c r="Z25" s="104" t="e">
        <f>(Z22-Z23)/Z23*100</f>
        <v>#DIV/0!</v>
      </c>
      <c r="AA25" s="105"/>
      <c r="AB25" s="104" t="e">
        <f>(AB22-AB23)/AB23*100</f>
        <v>#DIV/0!</v>
      </c>
      <c r="AC25" s="105"/>
      <c r="AD25" s="104" t="e">
        <f>(AD22-AD23)/AD23*100</f>
        <v>#DIV/0!</v>
      </c>
      <c r="AE25" s="105"/>
      <c r="AF25" s="104" t="e">
        <f>(AF22-AF23)/AF23*100</f>
        <v>#DIV/0!</v>
      </c>
      <c r="AG25" s="105"/>
      <c r="AH25" s="104" t="e">
        <f>(AH22-AH23)/AH23*100</f>
        <v>#DIV/0!</v>
      </c>
      <c r="AI25" s="105"/>
      <c r="AJ25" s="104" t="e">
        <f>(AJ22-AJ23)/AJ23*100</f>
        <v>#DIV/0!</v>
      </c>
      <c r="AK25" s="105"/>
      <c r="AL25" s="104" t="e">
        <f>(AL22-AL23)/AL23*100</f>
        <v>#DIV/0!</v>
      </c>
      <c r="AM25" s="105"/>
    </row>
    <row r="26" spans="1:39" ht="16.2" thickBot="1">
      <c r="A26" s="66"/>
      <c r="B26" s="67"/>
      <c r="C26" s="68"/>
      <c r="D26" s="64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5"/>
      <c r="P26" s="69">
        <v>3</v>
      </c>
      <c r="Q26" s="71"/>
      <c r="R26" s="71"/>
      <c r="S26" s="70"/>
      <c r="T26" s="106"/>
      <c r="U26" s="107"/>
      <c r="V26" s="106"/>
      <c r="W26" s="107"/>
      <c r="X26" s="106"/>
      <c r="Y26" s="107"/>
      <c r="Z26" s="106"/>
      <c r="AA26" s="107"/>
      <c r="AB26" s="106"/>
      <c r="AC26" s="107"/>
      <c r="AD26" s="106"/>
      <c r="AE26" s="107"/>
      <c r="AF26" s="106"/>
      <c r="AG26" s="107"/>
      <c r="AH26" s="106"/>
      <c r="AI26" s="107"/>
      <c r="AJ26" s="108"/>
      <c r="AK26" s="109"/>
      <c r="AL26" s="108"/>
      <c r="AM26" s="109"/>
    </row>
    <row r="27" spans="1:39" ht="16.2" thickBot="1">
      <c r="A27" s="110"/>
      <c r="B27" s="111"/>
      <c r="C27" s="112"/>
      <c r="D27" s="64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5"/>
      <c r="P27" s="69">
        <v>4</v>
      </c>
      <c r="Q27" s="71"/>
      <c r="R27" s="71"/>
      <c r="S27" s="70"/>
      <c r="T27" s="106"/>
      <c r="U27" s="107"/>
      <c r="V27" s="106"/>
      <c r="W27" s="107"/>
      <c r="X27" s="106"/>
      <c r="Y27" s="107"/>
      <c r="Z27" s="106"/>
      <c r="AA27" s="107"/>
      <c r="AB27" s="106"/>
      <c r="AC27" s="107"/>
      <c r="AD27" s="106"/>
      <c r="AE27" s="107"/>
      <c r="AF27" s="106"/>
      <c r="AG27" s="107"/>
      <c r="AH27" s="106"/>
      <c r="AI27" s="107"/>
      <c r="AJ27" s="108"/>
      <c r="AK27" s="109"/>
      <c r="AL27" s="108"/>
      <c r="AM27" s="109"/>
    </row>
    <row r="28" spans="1:39" ht="16.2" thickBot="1">
      <c r="A28" s="113"/>
      <c r="B28" s="114"/>
      <c r="C28" s="115"/>
      <c r="D28" s="66" t="s">
        <v>16</v>
      </c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8"/>
      <c r="P28" s="69" t="s">
        <v>15</v>
      </c>
      <c r="Q28" s="71"/>
      <c r="R28" s="71"/>
      <c r="S28" s="70"/>
      <c r="T28" s="116" t="e">
        <f>(T24+T25)/2</f>
        <v>#DIV/0!</v>
      </c>
      <c r="U28" s="117"/>
      <c r="V28" s="116" t="e">
        <f>(V24+V25)/2</f>
        <v>#DIV/0!</v>
      </c>
      <c r="W28" s="117"/>
      <c r="X28" s="116" t="e">
        <f>(X24+X25)/2</f>
        <v>#DIV/0!</v>
      </c>
      <c r="Y28" s="117"/>
      <c r="Z28" s="116" t="e">
        <f>(Z24+Z25)/2</f>
        <v>#DIV/0!</v>
      </c>
      <c r="AA28" s="117"/>
      <c r="AB28" s="116" t="e">
        <f>(AB24+AB25)/2</f>
        <v>#DIV/0!</v>
      </c>
      <c r="AC28" s="117"/>
      <c r="AD28" s="116" t="e">
        <f>(AD24+AD25)/2</f>
        <v>#DIV/0!</v>
      </c>
      <c r="AE28" s="117"/>
      <c r="AF28" s="116" t="e">
        <f>(AF24+AF25)/2</f>
        <v>#DIV/0!</v>
      </c>
      <c r="AG28" s="117"/>
      <c r="AH28" s="116" t="e">
        <f>(AH24+AH25)/2</f>
        <v>#DIV/0!</v>
      </c>
      <c r="AI28" s="117"/>
      <c r="AJ28" s="116" t="e">
        <f>(AJ24+AJ25)/2</f>
        <v>#DIV/0!</v>
      </c>
      <c r="AK28" s="117"/>
      <c r="AL28" s="116" t="e">
        <f>(AL24+AL25)/2</f>
        <v>#DIV/0!</v>
      </c>
      <c r="AM28" s="117"/>
    </row>
    <row r="29" spans="1:39" ht="16.2" thickBot="1">
      <c r="A29" s="25"/>
      <c r="B29" s="26"/>
      <c r="C29" s="34"/>
      <c r="D29" s="61" t="s">
        <v>14</v>
      </c>
      <c r="E29" s="62"/>
      <c r="F29" s="62"/>
      <c r="G29" s="62"/>
      <c r="H29" s="63"/>
      <c r="I29" s="69" t="s">
        <v>13</v>
      </c>
      <c r="J29" s="71"/>
      <c r="K29" s="71"/>
      <c r="L29" s="71"/>
      <c r="M29" s="71"/>
      <c r="N29" s="71"/>
      <c r="O29" s="70"/>
      <c r="P29" s="69" t="s">
        <v>12</v>
      </c>
      <c r="Q29" s="71"/>
      <c r="R29" s="71"/>
      <c r="S29" s="70"/>
      <c r="T29" s="118" t="e">
        <f>T28*T16</f>
        <v>#DIV/0!</v>
      </c>
      <c r="U29" s="119"/>
      <c r="V29" s="118" t="e">
        <f>V28*V16</f>
        <v>#DIV/0!</v>
      </c>
      <c r="W29" s="119"/>
      <c r="X29" s="118" t="e">
        <f>X28*X16</f>
        <v>#DIV/0!</v>
      </c>
      <c r="Y29" s="119"/>
      <c r="Z29" s="118" t="e">
        <f>Z28*Z16</f>
        <v>#DIV/0!</v>
      </c>
      <c r="AA29" s="119"/>
      <c r="AB29" s="118" t="e">
        <f>AB28*AB16</f>
        <v>#DIV/0!</v>
      </c>
      <c r="AC29" s="119"/>
      <c r="AD29" s="118" t="e">
        <f>AD28*AD16</f>
        <v>#DIV/0!</v>
      </c>
      <c r="AE29" s="119"/>
      <c r="AF29" s="118" t="e">
        <f>AF28*AF16</f>
        <v>#DIV/0!</v>
      </c>
      <c r="AG29" s="119"/>
      <c r="AH29" s="118" t="e">
        <f>AH28*AH16</f>
        <v>#DIV/0!</v>
      </c>
      <c r="AI29" s="119"/>
      <c r="AJ29" s="118" t="e">
        <f>AJ28*AJ16</f>
        <v>#DIV/0!</v>
      </c>
      <c r="AK29" s="119"/>
      <c r="AL29" s="118" t="e">
        <f>AL28*AL16</f>
        <v>#DIV/0!</v>
      </c>
      <c r="AM29" s="119"/>
    </row>
    <row r="30" spans="1:39" ht="16.2" thickBot="1">
      <c r="A30" s="25"/>
      <c r="B30" s="29"/>
      <c r="C30" s="27"/>
      <c r="D30" s="35"/>
      <c r="E30" s="26"/>
      <c r="F30" s="26"/>
      <c r="G30" s="26"/>
      <c r="H30" s="27"/>
      <c r="I30" s="26"/>
      <c r="J30" s="26"/>
      <c r="K30" s="26"/>
      <c r="L30" s="26"/>
      <c r="M30" s="26"/>
      <c r="N30" s="26"/>
      <c r="O30" s="36"/>
      <c r="P30" s="69" t="s">
        <v>12</v>
      </c>
      <c r="Q30" s="71"/>
      <c r="R30" s="71"/>
      <c r="S30" s="70"/>
      <c r="T30" s="118" t="e">
        <f>T29-T17</f>
        <v>#DIV/0!</v>
      </c>
      <c r="U30" s="119"/>
      <c r="V30" s="118" t="e">
        <f>V29-V17</f>
        <v>#DIV/0!</v>
      </c>
      <c r="W30" s="119"/>
      <c r="X30" s="118" t="e">
        <f>X29-X17</f>
        <v>#DIV/0!</v>
      </c>
      <c r="Y30" s="119"/>
      <c r="Z30" s="118" t="e">
        <f>Z29-Z17</f>
        <v>#DIV/0!</v>
      </c>
      <c r="AA30" s="119"/>
      <c r="AB30" s="118" t="e">
        <f>AB29-AB17</f>
        <v>#DIV/0!</v>
      </c>
      <c r="AC30" s="119"/>
      <c r="AD30" s="118" t="e">
        <f>AD29-AD17</f>
        <v>#DIV/0!</v>
      </c>
      <c r="AE30" s="119"/>
      <c r="AF30" s="118" t="e">
        <f>AF29-AF17</f>
        <v>#DIV/0!</v>
      </c>
      <c r="AG30" s="119"/>
      <c r="AH30" s="118" t="e">
        <f>AH29-AH17</f>
        <v>#DIV/0!</v>
      </c>
      <c r="AI30" s="119"/>
      <c r="AJ30" s="118" t="e">
        <f>AJ29-AJ17</f>
        <v>#DIV/0!</v>
      </c>
      <c r="AK30" s="119"/>
      <c r="AL30" s="118" t="e">
        <f>AL29-AL17</f>
        <v>#DIV/0!</v>
      </c>
      <c r="AM30" s="119"/>
    </row>
    <row r="31" spans="1:39" ht="15" customHeight="1">
      <c r="A31" s="25"/>
      <c r="B31" s="29"/>
      <c r="C31" s="34"/>
      <c r="D31" s="64" t="s">
        <v>11</v>
      </c>
      <c r="E31" s="60"/>
      <c r="F31" s="60"/>
      <c r="G31" s="60"/>
      <c r="H31" s="65"/>
      <c r="I31" s="64" t="s">
        <v>10</v>
      </c>
      <c r="J31" s="60"/>
      <c r="K31" s="60"/>
      <c r="L31" s="60"/>
      <c r="M31" s="60"/>
      <c r="N31" s="60"/>
      <c r="O31" s="65"/>
      <c r="P31" s="61" t="s">
        <v>9</v>
      </c>
      <c r="Q31" s="62"/>
      <c r="R31" s="62"/>
      <c r="S31" s="63"/>
      <c r="T31" s="122" t="e">
        <f>R31+T30</f>
        <v>#DIV/0!</v>
      </c>
      <c r="U31" s="123"/>
      <c r="V31" s="122" t="e">
        <f>T31+V30</f>
        <v>#DIV/0!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</row>
    <row r="32" spans="1:39" ht="15.75" customHeight="1" thickBot="1">
      <c r="A32" s="37"/>
      <c r="B32" s="23"/>
      <c r="C32" s="24"/>
      <c r="D32" s="38"/>
      <c r="E32" s="23"/>
      <c r="F32" s="23"/>
      <c r="G32" s="23"/>
      <c r="H32" s="24"/>
      <c r="I32" s="23"/>
      <c r="J32" s="23"/>
      <c r="K32" s="23"/>
      <c r="L32" s="23"/>
      <c r="M32" s="23"/>
      <c r="N32" s="23"/>
      <c r="O32" s="39"/>
      <c r="P32" s="66" t="s">
        <v>8</v>
      </c>
      <c r="Q32" s="67"/>
      <c r="R32" s="67"/>
      <c r="S32" s="68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</row>
    <row r="33" spans="1:39" ht="13.8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</row>
    <row r="34" spans="1:39" ht="13.8">
      <c r="A34" s="40"/>
      <c r="B34" s="130" t="s">
        <v>46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</row>
    <row r="35" spans="1:39" ht="14.4" thickBot="1">
      <c r="A35" s="40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  <row r="36" spans="1:39" ht="15.75" customHeight="1">
      <c r="A36" s="40"/>
      <c r="B36" s="41"/>
      <c r="C36" s="41"/>
      <c r="D36" s="88" t="s">
        <v>24</v>
      </c>
      <c r="E36" s="89"/>
      <c r="F36" s="89"/>
      <c r="G36" s="89"/>
      <c r="H36" s="89"/>
      <c r="I36" s="90"/>
      <c r="J36" s="94" t="s">
        <v>23</v>
      </c>
      <c r="K36" s="95"/>
      <c r="L36" s="83" t="s">
        <v>25</v>
      </c>
      <c r="M36" s="84"/>
      <c r="N36" s="84"/>
      <c r="O36" s="84"/>
      <c r="P36" s="84"/>
      <c r="Q36" s="84"/>
      <c r="R36" s="84"/>
      <c r="S36" s="85"/>
      <c r="T36" s="86"/>
      <c r="U36" s="82"/>
      <c r="V36" s="74"/>
      <c r="W36" s="82"/>
      <c r="X36" s="74"/>
      <c r="Y36" s="82"/>
      <c r="Z36" s="74"/>
      <c r="AA36" s="82"/>
      <c r="AB36" s="74"/>
      <c r="AC36" s="82"/>
      <c r="AD36" s="74"/>
      <c r="AE36" s="82"/>
      <c r="AF36" s="74"/>
      <c r="AG36" s="82"/>
      <c r="AH36" s="74"/>
      <c r="AI36" s="82"/>
      <c r="AJ36" s="74"/>
      <c r="AK36" s="82"/>
      <c r="AL36" s="74"/>
      <c r="AM36" s="75"/>
    </row>
    <row r="37" spans="1:39" ht="16.8" thickBot="1">
      <c r="A37" s="40"/>
      <c r="B37" s="41"/>
      <c r="C37" s="41"/>
      <c r="D37" s="91"/>
      <c r="E37" s="92"/>
      <c r="F37" s="92"/>
      <c r="G37" s="92"/>
      <c r="H37" s="92"/>
      <c r="I37" s="93"/>
      <c r="J37" s="96"/>
      <c r="K37" s="97"/>
      <c r="L37" s="76" t="s">
        <v>20</v>
      </c>
      <c r="M37" s="77"/>
      <c r="N37" s="77"/>
      <c r="O37" s="77"/>
      <c r="P37" s="77"/>
      <c r="Q37" s="77"/>
      <c r="R37" s="77"/>
      <c r="S37" s="78"/>
      <c r="T37" s="79"/>
      <c r="U37" s="80"/>
      <c r="V37" s="81"/>
      <c r="W37" s="80"/>
      <c r="X37" s="81"/>
      <c r="Y37" s="80"/>
      <c r="Z37" s="81"/>
      <c r="AA37" s="80"/>
      <c r="AB37" s="81"/>
      <c r="AC37" s="80"/>
      <c r="AD37" s="81"/>
      <c r="AE37" s="80"/>
      <c r="AF37" s="81"/>
      <c r="AG37" s="80"/>
      <c r="AH37" s="81"/>
      <c r="AI37" s="80"/>
      <c r="AJ37" s="81"/>
      <c r="AK37" s="80"/>
      <c r="AL37" s="81"/>
      <c r="AM37" s="87"/>
    </row>
    <row r="38" spans="1:39" ht="16.2">
      <c r="A38" s="40"/>
      <c r="B38" s="41"/>
      <c r="C38" s="41"/>
      <c r="D38" s="88" t="s">
        <v>22</v>
      </c>
      <c r="E38" s="89"/>
      <c r="F38" s="89"/>
      <c r="G38" s="89"/>
      <c r="H38" s="89"/>
      <c r="I38" s="90"/>
      <c r="J38" s="96"/>
      <c r="K38" s="97"/>
      <c r="L38" s="83" t="s">
        <v>21</v>
      </c>
      <c r="M38" s="84"/>
      <c r="N38" s="84"/>
      <c r="O38" s="84"/>
      <c r="P38" s="84"/>
      <c r="Q38" s="84"/>
      <c r="R38" s="84"/>
      <c r="S38" s="85"/>
      <c r="T38" s="79"/>
      <c r="U38" s="80"/>
      <c r="V38" s="81"/>
      <c r="W38" s="80"/>
      <c r="X38" s="81"/>
      <c r="Y38" s="80"/>
      <c r="Z38" s="81"/>
      <c r="AA38" s="80"/>
      <c r="AB38" s="81"/>
      <c r="AC38" s="80"/>
      <c r="AD38" s="81"/>
      <c r="AE38" s="80"/>
      <c r="AF38" s="81"/>
      <c r="AG38" s="80"/>
      <c r="AH38" s="81"/>
      <c r="AI38" s="80"/>
      <c r="AJ38" s="81"/>
      <c r="AK38" s="80"/>
      <c r="AL38" s="81"/>
      <c r="AM38" s="87"/>
    </row>
    <row r="39" spans="1:39" ht="16.8" thickBot="1">
      <c r="A39" s="40"/>
      <c r="B39" s="41"/>
      <c r="C39" s="41"/>
      <c r="D39" s="91"/>
      <c r="E39" s="92"/>
      <c r="F39" s="92"/>
      <c r="G39" s="92"/>
      <c r="H39" s="92"/>
      <c r="I39" s="93"/>
      <c r="J39" s="98"/>
      <c r="K39" s="99"/>
      <c r="L39" s="76" t="s">
        <v>20</v>
      </c>
      <c r="M39" s="77"/>
      <c r="N39" s="77"/>
      <c r="O39" s="77"/>
      <c r="P39" s="77"/>
      <c r="Q39" s="77"/>
      <c r="R39" s="77"/>
      <c r="S39" s="78"/>
      <c r="T39" s="100"/>
      <c r="U39" s="101"/>
      <c r="V39" s="102"/>
      <c r="W39" s="101"/>
      <c r="X39" s="102"/>
      <c r="Y39" s="101"/>
      <c r="Z39" s="102"/>
      <c r="AA39" s="101"/>
      <c r="AB39" s="102"/>
      <c r="AC39" s="101"/>
      <c r="AD39" s="102"/>
      <c r="AE39" s="101"/>
      <c r="AF39" s="102"/>
      <c r="AG39" s="101"/>
      <c r="AH39" s="102"/>
      <c r="AI39" s="101"/>
      <c r="AJ39" s="102"/>
      <c r="AK39" s="101"/>
      <c r="AL39" s="102"/>
      <c r="AM39" s="103"/>
    </row>
    <row r="40" spans="1:39" ht="16.2" thickBot="1">
      <c r="A40" s="61"/>
      <c r="B40" s="62"/>
      <c r="C40" s="63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3"/>
      <c r="P40" s="69">
        <v>1</v>
      </c>
      <c r="Q40" s="71"/>
      <c r="R40" s="71"/>
      <c r="S40" s="70"/>
      <c r="T40" s="131" t="e">
        <f>(T36-T37)/T37*100</f>
        <v>#DIV/0!</v>
      </c>
      <c r="U40" s="132"/>
      <c r="V40" s="131" t="e">
        <f>(V36-V37)/V37*100</f>
        <v>#DIV/0!</v>
      </c>
      <c r="W40" s="132"/>
      <c r="X40" s="131" t="e">
        <f>(X36-X37)/X37*100</f>
        <v>#DIV/0!</v>
      </c>
      <c r="Y40" s="132"/>
      <c r="Z40" s="131" t="e">
        <f>(Z36-Z37)/Z37*100</f>
        <v>#DIV/0!</v>
      </c>
      <c r="AA40" s="132"/>
      <c r="AB40" s="131" t="e">
        <f>(AB36-AB37)/AB37*100</f>
        <v>#DIV/0!</v>
      </c>
      <c r="AC40" s="132"/>
      <c r="AD40" s="131" t="e">
        <f>(AD36-AD37)/AD37*100</f>
        <v>#DIV/0!</v>
      </c>
      <c r="AE40" s="132"/>
      <c r="AF40" s="131" t="e">
        <f>(AF36-AF37)/AF37*100</f>
        <v>#DIV/0!</v>
      </c>
      <c r="AG40" s="132"/>
      <c r="AH40" s="131" t="e">
        <f>(AH36-AH37)/AH37*100</f>
        <v>#DIV/0!</v>
      </c>
      <c r="AI40" s="132"/>
      <c r="AJ40" s="131" t="e">
        <f>(AJ36-AJ37)/AJ37*100</f>
        <v>#DIV/0!</v>
      </c>
      <c r="AK40" s="132"/>
      <c r="AL40" s="131" t="e">
        <f>(AL36-AL37)/AL37*100</f>
        <v>#DIV/0!</v>
      </c>
      <c r="AM40" s="132"/>
    </row>
    <row r="41" spans="1:39" ht="16.2" thickBot="1">
      <c r="A41" s="64"/>
      <c r="B41" s="60"/>
      <c r="C41" s="65"/>
      <c r="D41" s="64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5"/>
      <c r="P41" s="69">
        <v>2</v>
      </c>
      <c r="Q41" s="71"/>
      <c r="R41" s="71"/>
      <c r="S41" s="70"/>
      <c r="T41" s="131" t="e">
        <f>(T38-T39)/T39*100</f>
        <v>#DIV/0!</v>
      </c>
      <c r="U41" s="132"/>
      <c r="V41" s="131" t="e">
        <f>(V38-V39)/V39*100</f>
        <v>#DIV/0!</v>
      </c>
      <c r="W41" s="132"/>
      <c r="X41" s="131" t="e">
        <f>(X38-X39)/X39*100</f>
        <v>#DIV/0!</v>
      </c>
      <c r="Y41" s="132"/>
      <c r="Z41" s="131" t="e">
        <f>(Z38-Z39)/Z39*100</f>
        <v>#DIV/0!</v>
      </c>
      <c r="AA41" s="132"/>
      <c r="AB41" s="131" t="e">
        <f>(AB38-AB39)/AB39*100</f>
        <v>#DIV/0!</v>
      </c>
      <c r="AC41" s="132"/>
      <c r="AD41" s="131" t="e">
        <f>(AD38-AD39)/AD39*100</f>
        <v>#DIV/0!</v>
      </c>
      <c r="AE41" s="132"/>
      <c r="AF41" s="131" t="e">
        <f>(AF38-AF39)/AF39*100</f>
        <v>#DIV/0!</v>
      </c>
      <c r="AG41" s="132"/>
      <c r="AH41" s="131" t="e">
        <f>(AH38-AH39)/AH39*100</f>
        <v>#DIV/0!</v>
      </c>
      <c r="AI41" s="132"/>
      <c r="AJ41" s="131" t="e">
        <f>(AJ38-AJ39)/AJ39*100</f>
        <v>#DIV/0!</v>
      </c>
      <c r="AK41" s="132"/>
      <c r="AL41" s="131" t="e">
        <f>(AL38-AL39)/AL39*100</f>
        <v>#DIV/0!</v>
      </c>
      <c r="AM41" s="132"/>
    </row>
    <row r="42" spans="1:39" ht="16.2" thickBot="1">
      <c r="A42" s="66"/>
      <c r="B42" s="67"/>
      <c r="C42" s="68"/>
      <c r="D42" s="64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5"/>
      <c r="P42" s="69">
        <v>3</v>
      </c>
      <c r="Q42" s="71"/>
      <c r="R42" s="71"/>
      <c r="S42" s="70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</row>
    <row r="43" spans="1:39" ht="16.2" thickBot="1">
      <c r="A43" s="110"/>
      <c r="B43" s="111"/>
      <c r="C43" s="112"/>
      <c r="D43" s="64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5"/>
      <c r="P43" s="69">
        <v>4</v>
      </c>
      <c r="Q43" s="71"/>
      <c r="R43" s="71"/>
      <c r="S43" s="70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</row>
    <row r="44" spans="1:39" ht="16.2" thickBot="1">
      <c r="A44" s="113"/>
      <c r="B44" s="114"/>
      <c r="C44" s="115"/>
      <c r="D44" s="66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8"/>
      <c r="P44" s="69" t="s">
        <v>15</v>
      </c>
      <c r="Q44" s="71"/>
      <c r="R44" s="71"/>
      <c r="S44" s="70"/>
      <c r="T44" s="135" t="e">
        <f>(T40+T41)/2</f>
        <v>#DIV/0!</v>
      </c>
      <c r="U44" s="136"/>
      <c r="V44" s="135" t="e">
        <f>(V40+V41)/2</f>
        <v>#DIV/0!</v>
      </c>
      <c r="W44" s="136"/>
      <c r="X44" s="135" t="e">
        <f>(X40+X41)/2</f>
        <v>#DIV/0!</v>
      </c>
      <c r="Y44" s="136"/>
      <c r="Z44" s="135" t="e">
        <f>(Z40+Z41)/2</f>
        <v>#DIV/0!</v>
      </c>
      <c r="AA44" s="136"/>
      <c r="AB44" s="135" t="e">
        <f>(AB40+AB41)/2</f>
        <v>#DIV/0!</v>
      </c>
      <c r="AC44" s="136"/>
      <c r="AD44" s="135" t="e">
        <f>(AD40+AD41)/2</f>
        <v>#DIV/0!</v>
      </c>
      <c r="AE44" s="136"/>
      <c r="AF44" s="135" t="e">
        <f>(AF40+AF41)/2</f>
        <v>#DIV/0!</v>
      </c>
      <c r="AG44" s="136"/>
      <c r="AH44" s="135" t="e">
        <f>(AH40+AH41)/2</f>
        <v>#DIV/0!</v>
      </c>
      <c r="AI44" s="136"/>
      <c r="AJ44" s="135" t="e">
        <f>(AJ40+AJ41)/2</f>
        <v>#DIV/0!</v>
      </c>
      <c r="AK44" s="136"/>
      <c r="AL44" s="135" t="e">
        <f>(AL40+AL41)/2</f>
        <v>#DIV/0!</v>
      </c>
      <c r="AM44" s="136"/>
    </row>
    <row r="45" spans="1:39" ht="16.2" thickBot="1">
      <c r="A45" s="25"/>
      <c r="B45" s="26"/>
      <c r="C45" s="34"/>
      <c r="D45" s="61" t="s">
        <v>14</v>
      </c>
      <c r="E45" s="62"/>
      <c r="F45" s="62"/>
      <c r="G45" s="62"/>
      <c r="H45" s="63"/>
      <c r="I45" s="69" t="s">
        <v>13</v>
      </c>
      <c r="J45" s="71"/>
      <c r="K45" s="71"/>
      <c r="L45" s="71"/>
      <c r="M45" s="71"/>
      <c r="N45" s="71"/>
      <c r="O45" s="70"/>
      <c r="P45" s="69" t="s">
        <v>12</v>
      </c>
      <c r="Q45" s="71"/>
      <c r="R45" s="71"/>
      <c r="S45" s="70"/>
      <c r="T45" s="133" t="e">
        <f>T44*T16</f>
        <v>#DIV/0!</v>
      </c>
      <c r="U45" s="134"/>
      <c r="V45" s="133" t="e">
        <f>V44*V16</f>
        <v>#DIV/0!</v>
      </c>
      <c r="W45" s="134"/>
      <c r="X45" s="133" t="e">
        <f>X44*X16</f>
        <v>#DIV/0!</v>
      </c>
      <c r="Y45" s="134"/>
      <c r="Z45" s="133" t="e">
        <f>Z44*Z16</f>
        <v>#DIV/0!</v>
      </c>
      <c r="AA45" s="134"/>
      <c r="AB45" s="133" t="e">
        <f>AB44*AB16</f>
        <v>#DIV/0!</v>
      </c>
      <c r="AC45" s="134"/>
      <c r="AD45" s="133" t="e">
        <f>AD44*AD16</f>
        <v>#DIV/0!</v>
      </c>
      <c r="AE45" s="134"/>
      <c r="AF45" s="133" t="e">
        <f>AF44*AF16</f>
        <v>#DIV/0!</v>
      </c>
      <c r="AG45" s="134"/>
      <c r="AH45" s="133" t="e">
        <f>AH44*AH16</f>
        <v>#DIV/0!</v>
      </c>
      <c r="AI45" s="134"/>
      <c r="AJ45" s="133" t="e">
        <f>AJ44*AJ16</f>
        <v>#DIV/0!</v>
      </c>
      <c r="AK45" s="134"/>
      <c r="AL45" s="133" t="e">
        <f>AL44*AL16</f>
        <v>#DIV/0!</v>
      </c>
      <c r="AM45" s="134"/>
    </row>
    <row r="46" spans="1:39" ht="16.2" thickBot="1">
      <c r="A46" s="25"/>
      <c r="B46" s="29"/>
      <c r="C46" s="27"/>
      <c r="D46" s="35"/>
      <c r="E46" s="26"/>
      <c r="F46" s="26"/>
      <c r="G46" s="26"/>
      <c r="H46" s="27"/>
      <c r="I46" s="26"/>
      <c r="J46" s="26"/>
      <c r="K46" s="26"/>
      <c r="L46" s="26"/>
      <c r="M46" s="26"/>
      <c r="N46" s="26"/>
      <c r="O46" s="36"/>
      <c r="P46" s="69" t="s">
        <v>12</v>
      </c>
      <c r="Q46" s="71"/>
      <c r="R46" s="71"/>
      <c r="S46" s="70"/>
      <c r="T46" s="133" t="e">
        <f>T45-T17</f>
        <v>#DIV/0!</v>
      </c>
      <c r="U46" s="134"/>
      <c r="V46" s="133" t="e">
        <f>V45-V17</f>
        <v>#DIV/0!</v>
      </c>
      <c r="W46" s="134"/>
      <c r="X46" s="133" t="e">
        <f>X45-X17</f>
        <v>#DIV/0!</v>
      </c>
      <c r="Y46" s="134"/>
      <c r="Z46" s="133" t="e">
        <f>Z45-Z17</f>
        <v>#DIV/0!</v>
      </c>
      <c r="AA46" s="134"/>
      <c r="AB46" s="133" t="e">
        <f>AB45-AB17</f>
        <v>#DIV/0!</v>
      </c>
      <c r="AC46" s="134"/>
      <c r="AD46" s="133" t="e">
        <f>AD45-AD17</f>
        <v>#DIV/0!</v>
      </c>
      <c r="AE46" s="134"/>
      <c r="AF46" s="133" t="e">
        <f>AF45-AF17</f>
        <v>#DIV/0!</v>
      </c>
      <c r="AG46" s="134"/>
      <c r="AH46" s="133" t="e">
        <f>AH45-AH17</f>
        <v>#DIV/0!</v>
      </c>
      <c r="AI46" s="134"/>
      <c r="AJ46" s="133" t="e">
        <f>AJ45-AJ17</f>
        <v>#DIV/0!</v>
      </c>
      <c r="AK46" s="134"/>
      <c r="AL46" s="133" t="e">
        <f>AL45-AL17</f>
        <v>#DIV/0!</v>
      </c>
      <c r="AM46" s="134"/>
    </row>
    <row r="47" spans="1:39" ht="15" customHeight="1">
      <c r="A47" s="25"/>
      <c r="B47" s="29"/>
      <c r="C47" s="34"/>
      <c r="D47" s="64" t="s">
        <v>11</v>
      </c>
      <c r="E47" s="60"/>
      <c r="F47" s="60"/>
      <c r="G47" s="60"/>
      <c r="H47" s="65"/>
      <c r="I47" s="64" t="s">
        <v>10</v>
      </c>
      <c r="J47" s="60"/>
      <c r="K47" s="60"/>
      <c r="L47" s="60"/>
      <c r="M47" s="60"/>
      <c r="N47" s="60"/>
      <c r="O47" s="65"/>
      <c r="P47" s="61" t="s">
        <v>9</v>
      </c>
      <c r="Q47" s="62"/>
      <c r="R47" s="62"/>
      <c r="S47" s="63"/>
      <c r="T47" s="137" t="e">
        <f>T46</f>
        <v>#DIV/0!</v>
      </c>
      <c r="U47" s="138"/>
      <c r="V47" s="137" t="e">
        <f>T47+V46</f>
        <v>#DIV/0!</v>
      </c>
      <c r="W47" s="138"/>
      <c r="X47" s="137" t="e">
        <f>V47+X46</f>
        <v>#DIV/0!</v>
      </c>
      <c r="Y47" s="138"/>
      <c r="Z47" s="137" t="e">
        <f>X47+Z46</f>
        <v>#DIV/0!</v>
      </c>
      <c r="AA47" s="138"/>
      <c r="AB47" s="137" t="e">
        <f>Z47+AB46</f>
        <v>#DIV/0!</v>
      </c>
      <c r="AC47" s="138"/>
      <c r="AD47" s="137" t="e">
        <f>AB47+AD46</f>
        <v>#DIV/0!</v>
      </c>
      <c r="AE47" s="138"/>
      <c r="AF47" s="137" t="e">
        <f>AD47+AF46</f>
        <v>#DIV/0!</v>
      </c>
      <c r="AG47" s="138"/>
      <c r="AH47" s="137" t="e">
        <f>AF47+AH46</f>
        <v>#DIV/0!</v>
      </c>
      <c r="AI47" s="138"/>
      <c r="AJ47" s="137" t="e">
        <f>AH47+AJ46</f>
        <v>#DIV/0!</v>
      </c>
      <c r="AK47" s="138"/>
      <c r="AL47" s="137" t="e">
        <f>AJ47+AL46</f>
        <v>#DIV/0!</v>
      </c>
      <c r="AM47" s="138"/>
    </row>
    <row r="48" spans="1:39" ht="15.75" customHeight="1" thickBot="1">
      <c r="A48" s="37"/>
      <c r="B48" s="23"/>
      <c r="C48" s="24"/>
      <c r="D48" s="38"/>
      <c r="E48" s="23"/>
      <c r="F48" s="23"/>
      <c r="G48" s="23"/>
      <c r="H48" s="24"/>
      <c r="I48" s="23"/>
      <c r="J48" s="23"/>
      <c r="K48" s="23"/>
      <c r="L48" s="23"/>
      <c r="M48" s="23"/>
      <c r="N48" s="23"/>
      <c r="O48" s="39"/>
      <c r="P48" s="66" t="s">
        <v>8</v>
      </c>
      <c r="Q48" s="67"/>
      <c r="R48" s="67"/>
      <c r="S48" s="68"/>
      <c r="T48" s="139"/>
      <c r="U48" s="140"/>
      <c r="V48" s="139"/>
      <c r="W48" s="140"/>
      <c r="X48" s="139"/>
      <c r="Y48" s="140"/>
      <c r="Z48" s="139"/>
      <c r="AA48" s="140"/>
      <c r="AB48" s="139"/>
      <c r="AC48" s="140"/>
      <c r="AD48" s="139"/>
      <c r="AE48" s="140"/>
      <c r="AF48" s="139"/>
      <c r="AG48" s="140"/>
      <c r="AH48" s="139"/>
      <c r="AI48" s="140"/>
      <c r="AJ48" s="139"/>
      <c r="AK48" s="140"/>
      <c r="AL48" s="139"/>
      <c r="AM48" s="140"/>
    </row>
    <row r="49" spans="1:39" ht="13.8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</row>
    <row r="50" spans="1:39" ht="13.8">
      <c r="A50" s="40"/>
      <c r="B50" s="141" t="s">
        <v>82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</row>
    <row r="51" spans="1:39" ht="14.4" thickBot="1">
      <c r="A51" s="40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</row>
    <row r="52" spans="1:39" ht="15.75" customHeight="1">
      <c r="A52" s="40"/>
      <c r="B52" s="41"/>
      <c r="C52" s="41"/>
      <c r="D52" s="88" t="s">
        <v>24</v>
      </c>
      <c r="E52" s="89"/>
      <c r="F52" s="89"/>
      <c r="G52" s="89"/>
      <c r="H52" s="89"/>
      <c r="I52" s="90"/>
      <c r="J52" s="94" t="s">
        <v>23</v>
      </c>
      <c r="K52" s="95"/>
      <c r="L52" s="83" t="s">
        <v>21</v>
      </c>
      <c r="M52" s="84"/>
      <c r="N52" s="84"/>
      <c r="O52" s="84"/>
      <c r="P52" s="84"/>
      <c r="Q52" s="84"/>
      <c r="R52" s="84"/>
      <c r="S52" s="85"/>
      <c r="T52" s="86">
        <v>29.2</v>
      </c>
      <c r="U52" s="82"/>
      <c r="V52" s="74">
        <v>35.6</v>
      </c>
      <c r="W52" s="82"/>
      <c r="X52" s="74"/>
      <c r="Y52" s="82"/>
      <c r="Z52" s="86"/>
      <c r="AA52" s="82"/>
      <c r="AB52" s="74"/>
      <c r="AC52" s="82"/>
      <c r="AD52" s="74"/>
      <c r="AE52" s="82"/>
      <c r="AF52" s="74"/>
      <c r="AG52" s="82"/>
      <c r="AH52" s="74"/>
      <c r="AI52" s="82"/>
      <c r="AJ52" s="74"/>
      <c r="AK52" s="82"/>
      <c r="AL52" s="74"/>
      <c r="AM52" s="75"/>
    </row>
    <row r="53" spans="1:39" ht="16.8" thickBot="1">
      <c r="A53" s="40"/>
      <c r="B53" s="41"/>
      <c r="C53" s="41"/>
      <c r="D53" s="91"/>
      <c r="E53" s="92"/>
      <c r="F53" s="92"/>
      <c r="G53" s="92"/>
      <c r="H53" s="92"/>
      <c r="I53" s="93"/>
      <c r="J53" s="96"/>
      <c r="K53" s="97"/>
      <c r="L53" s="76" t="s">
        <v>20</v>
      </c>
      <c r="M53" s="77"/>
      <c r="N53" s="77"/>
      <c r="O53" s="77"/>
      <c r="P53" s="77"/>
      <c r="Q53" s="77"/>
      <c r="R53" s="77"/>
      <c r="S53" s="78"/>
      <c r="T53" s="79">
        <v>27.2</v>
      </c>
      <c r="U53" s="80"/>
      <c r="V53" s="81">
        <v>32.1</v>
      </c>
      <c r="W53" s="80"/>
      <c r="X53" s="81"/>
      <c r="Y53" s="80"/>
      <c r="Z53" s="79"/>
      <c r="AA53" s="80"/>
      <c r="AB53" s="81"/>
      <c r="AC53" s="80"/>
      <c r="AD53" s="81"/>
      <c r="AE53" s="80"/>
      <c r="AF53" s="81"/>
      <c r="AG53" s="80"/>
      <c r="AH53" s="81"/>
      <c r="AI53" s="80"/>
      <c r="AJ53" s="81"/>
      <c r="AK53" s="80"/>
      <c r="AL53" s="81"/>
      <c r="AM53" s="87"/>
    </row>
    <row r="54" spans="1:39" ht="16.2">
      <c r="A54" s="40"/>
      <c r="B54" s="41"/>
      <c r="C54" s="41"/>
      <c r="D54" s="88" t="s">
        <v>22</v>
      </c>
      <c r="E54" s="89"/>
      <c r="F54" s="89"/>
      <c r="G54" s="89"/>
      <c r="H54" s="89"/>
      <c r="I54" s="90"/>
      <c r="J54" s="96"/>
      <c r="K54" s="97"/>
      <c r="L54" s="83" t="s">
        <v>21</v>
      </c>
      <c r="M54" s="84"/>
      <c r="N54" s="84"/>
      <c r="O54" s="84"/>
      <c r="P54" s="84"/>
      <c r="Q54" s="84"/>
      <c r="R54" s="84"/>
      <c r="S54" s="85"/>
      <c r="T54" s="79">
        <v>31.5</v>
      </c>
      <c r="U54" s="80"/>
      <c r="V54" s="81">
        <v>33.6</v>
      </c>
      <c r="W54" s="80"/>
      <c r="X54" s="81"/>
      <c r="Y54" s="80"/>
      <c r="Z54" s="79"/>
      <c r="AA54" s="80"/>
      <c r="AB54" s="81"/>
      <c r="AC54" s="80"/>
      <c r="AD54" s="81"/>
      <c r="AE54" s="80"/>
      <c r="AF54" s="81"/>
      <c r="AG54" s="80"/>
      <c r="AH54" s="81"/>
      <c r="AI54" s="80"/>
      <c r="AJ54" s="81"/>
      <c r="AK54" s="80"/>
      <c r="AL54" s="81"/>
      <c r="AM54" s="87"/>
    </row>
    <row r="55" spans="1:39" ht="16.8" thickBot="1">
      <c r="A55" s="40"/>
      <c r="B55" s="40"/>
      <c r="C55" s="40"/>
      <c r="D55" s="91"/>
      <c r="E55" s="92"/>
      <c r="F55" s="92"/>
      <c r="G55" s="92"/>
      <c r="H55" s="92"/>
      <c r="I55" s="93"/>
      <c r="J55" s="98"/>
      <c r="K55" s="99"/>
      <c r="L55" s="76" t="s">
        <v>20</v>
      </c>
      <c r="M55" s="77"/>
      <c r="N55" s="77"/>
      <c r="O55" s="77"/>
      <c r="P55" s="77"/>
      <c r="Q55" s="77"/>
      <c r="R55" s="77"/>
      <c r="S55" s="78"/>
      <c r="T55" s="100">
        <v>29.2</v>
      </c>
      <c r="U55" s="101"/>
      <c r="V55" s="102">
        <v>30.1</v>
      </c>
      <c r="W55" s="101"/>
      <c r="X55" s="102"/>
      <c r="Y55" s="101"/>
      <c r="Z55" s="100"/>
      <c r="AA55" s="101"/>
      <c r="AB55" s="102"/>
      <c r="AC55" s="101"/>
      <c r="AD55" s="102"/>
      <c r="AE55" s="101"/>
      <c r="AF55" s="102"/>
      <c r="AG55" s="101"/>
      <c r="AH55" s="102"/>
      <c r="AI55" s="101"/>
      <c r="AJ55" s="102"/>
      <c r="AK55" s="101"/>
      <c r="AL55" s="102"/>
      <c r="AM55" s="103"/>
    </row>
    <row r="56" spans="1:39" ht="16.8" thickBot="1">
      <c r="A56" s="61"/>
      <c r="B56" s="62"/>
      <c r="C56" s="63"/>
      <c r="D56" s="3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3"/>
      <c r="P56" s="69">
        <v>1</v>
      </c>
      <c r="Q56" s="71"/>
      <c r="R56" s="71"/>
      <c r="S56" s="70"/>
      <c r="T56" s="104">
        <f>(T52-T53)/T53*100</f>
        <v>7.3529411764705888</v>
      </c>
      <c r="U56" s="105"/>
      <c r="V56" s="104">
        <f>(V52-V53)/V53*100</f>
        <v>10.903426791277258</v>
      </c>
      <c r="W56" s="105"/>
      <c r="X56" s="131" t="e">
        <f>(X52-X53)/X53*100</f>
        <v>#DIV/0!</v>
      </c>
      <c r="Y56" s="132"/>
      <c r="Z56" s="131" t="e">
        <f>(Z52-Z53)/Z53*100</f>
        <v>#DIV/0!</v>
      </c>
      <c r="AA56" s="132"/>
      <c r="AB56" s="131" t="e">
        <f>(AB52-AB53)/AB53*100</f>
        <v>#DIV/0!</v>
      </c>
      <c r="AC56" s="132"/>
      <c r="AD56" s="131" t="e">
        <f>(AD52-AD53)/AD53*100</f>
        <v>#DIV/0!</v>
      </c>
      <c r="AE56" s="132"/>
      <c r="AF56" s="131" t="e">
        <f>(AF52-AF53)/AF53*100</f>
        <v>#DIV/0!</v>
      </c>
      <c r="AG56" s="132"/>
      <c r="AH56" s="131" t="e">
        <f>(AH52-AH53)/AH53*100</f>
        <v>#DIV/0!</v>
      </c>
      <c r="AI56" s="132"/>
      <c r="AJ56" s="131" t="e">
        <f>(AJ52-AJ53)/AJ53*100</f>
        <v>#DIV/0!</v>
      </c>
      <c r="AK56" s="132"/>
      <c r="AL56" s="131" t="e">
        <f>(AL52-AL53)/AL53*100</f>
        <v>#DIV/0!</v>
      </c>
      <c r="AM56" s="132"/>
    </row>
    <row r="57" spans="1:39" ht="16.8" thickBot="1">
      <c r="A57" s="64"/>
      <c r="B57" s="60"/>
      <c r="C57" s="65"/>
      <c r="D57" s="64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5"/>
      <c r="P57" s="69">
        <v>2</v>
      </c>
      <c r="Q57" s="71"/>
      <c r="R57" s="71"/>
      <c r="S57" s="70"/>
      <c r="T57" s="104">
        <f>(T54-T55)/T55*100</f>
        <v>7.8767123287671259</v>
      </c>
      <c r="U57" s="105"/>
      <c r="V57" s="104">
        <f>(V54-V55)/V55*100</f>
        <v>11.627906976744185</v>
      </c>
      <c r="W57" s="105"/>
      <c r="X57" s="131" t="e">
        <f>(X54-X55)/X55*100</f>
        <v>#DIV/0!</v>
      </c>
      <c r="Y57" s="132"/>
      <c r="Z57" s="131" t="e">
        <f>(Z54-Z55)/Z55*100</f>
        <v>#DIV/0!</v>
      </c>
      <c r="AA57" s="132"/>
      <c r="AB57" s="131" t="e">
        <f>(AB54-AB55)/AB55*100</f>
        <v>#DIV/0!</v>
      </c>
      <c r="AC57" s="132"/>
      <c r="AD57" s="131" t="e">
        <f>(AD54-AD55)/AD55*100</f>
        <v>#DIV/0!</v>
      </c>
      <c r="AE57" s="132"/>
      <c r="AF57" s="131" t="e">
        <f>(AF54-AF55)/AF55*100</f>
        <v>#DIV/0!</v>
      </c>
      <c r="AG57" s="132"/>
      <c r="AH57" s="131" t="e">
        <f>(AH54-AH55)/AH55*100</f>
        <v>#DIV/0!</v>
      </c>
      <c r="AI57" s="132"/>
      <c r="AJ57" s="131" t="e">
        <f>(AJ54-AJ55)/AJ55*100</f>
        <v>#DIV/0!</v>
      </c>
      <c r="AK57" s="132"/>
      <c r="AL57" s="131" t="e">
        <f>(AL54-AL55)/AL55*100</f>
        <v>#DIV/0!</v>
      </c>
      <c r="AM57" s="132"/>
    </row>
    <row r="58" spans="1:39" ht="16.2" thickBot="1">
      <c r="A58" s="66"/>
      <c r="B58" s="67"/>
      <c r="C58" s="68"/>
      <c r="D58" s="64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5"/>
      <c r="P58" s="69">
        <v>3</v>
      </c>
      <c r="Q58" s="71"/>
      <c r="R58" s="71"/>
      <c r="S58" s="70"/>
      <c r="T58" s="106"/>
      <c r="U58" s="107"/>
      <c r="V58" s="106"/>
      <c r="W58" s="107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6.2" thickBot="1">
      <c r="A59" s="110">
        <v>44102</v>
      </c>
      <c r="B59" s="111"/>
      <c r="C59" s="112"/>
      <c r="D59" s="64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5"/>
      <c r="P59" s="69">
        <v>4</v>
      </c>
      <c r="Q59" s="71"/>
      <c r="R59" s="71"/>
      <c r="S59" s="70"/>
      <c r="T59" s="106"/>
      <c r="U59" s="107"/>
      <c r="V59" s="106"/>
      <c r="W59" s="107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6.2" thickBot="1">
      <c r="A60" s="113"/>
      <c r="B60" s="114"/>
      <c r="C60" s="115"/>
      <c r="D60" s="66" t="s">
        <v>16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8"/>
      <c r="P60" s="69" t="s">
        <v>15</v>
      </c>
      <c r="Q60" s="71"/>
      <c r="R60" s="71"/>
      <c r="S60" s="70"/>
      <c r="T60" s="116">
        <f>(T56+T57)/2</f>
        <v>7.6148267526188569</v>
      </c>
      <c r="U60" s="117"/>
      <c r="V60" s="116">
        <f>(V56+V57)/2</f>
        <v>11.265666884010722</v>
      </c>
      <c r="W60" s="117"/>
      <c r="X60" s="135" t="e">
        <f>(X56+X57)/2</f>
        <v>#DIV/0!</v>
      </c>
      <c r="Y60" s="136"/>
      <c r="Z60" s="135" t="e">
        <f>(Z56+Z57)/2</f>
        <v>#DIV/0!</v>
      </c>
      <c r="AA60" s="136"/>
      <c r="AB60" s="135" t="e">
        <f>(AB56+AB57)/2</f>
        <v>#DIV/0!</v>
      </c>
      <c r="AC60" s="136"/>
      <c r="AD60" s="135" t="e">
        <f>(AD56+AD57)/2</f>
        <v>#DIV/0!</v>
      </c>
      <c r="AE60" s="136"/>
      <c r="AF60" s="135" t="e">
        <f>(AF56+AF57)/2</f>
        <v>#DIV/0!</v>
      </c>
      <c r="AG60" s="136"/>
      <c r="AH60" s="135" t="e">
        <f>(AH56+AH57)/2</f>
        <v>#DIV/0!</v>
      </c>
      <c r="AI60" s="136"/>
      <c r="AJ60" s="135" t="e">
        <f>(AJ56+AJ57)/2</f>
        <v>#DIV/0!</v>
      </c>
      <c r="AK60" s="136"/>
      <c r="AL60" s="135" t="e">
        <f>(AL56+AL57)/2</f>
        <v>#DIV/0!</v>
      </c>
      <c r="AM60" s="136"/>
    </row>
    <row r="61" spans="1:39" ht="16.2" thickBot="1">
      <c r="A61" s="25"/>
      <c r="B61" s="26"/>
      <c r="C61" s="34"/>
      <c r="D61" s="61" t="s">
        <v>14</v>
      </c>
      <c r="E61" s="62"/>
      <c r="F61" s="62"/>
      <c r="G61" s="62"/>
      <c r="H61" s="63"/>
      <c r="I61" s="69" t="s">
        <v>13</v>
      </c>
      <c r="J61" s="71"/>
      <c r="K61" s="71"/>
      <c r="L61" s="71"/>
      <c r="M61" s="71"/>
      <c r="N61" s="71"/>
      <c r="O61" s="70"/>
      <c r="P61" s="69" t="s">
        <v>12</v>
      </c>
      <c r="Q61" s="71"/>
      <c r="R61" s="71"/>
      <c r="S61" s="70"/>
      <c r="T61" s="118">
        <f>T60*T48</f>
        <v>0</v>
      </c>
      <c r="U61" s="119"/>
      <c r="V61" s="118">
        <f>V60*V48</f>
        <v>0</v>
      </c>
      <c r="W61" s="119"/>
      <c r="X61" s="133" t="e">
        <f>X60*X16</f>
        <v>#DIV/0!</v>
      </c>
      <c r="Y61" s="134"/>
      <c r="Z61" s="133" t="e">
        <f>Z60*Z16</f>
        <v>#DIV/0!</v>
      </c>
      <c r="AA61" s="134"/>
      <c r="AB61" s="133" t="e">
        <f>AB60*AB16</f>
        <v>#DIV/0!</v>
      </c>
      <c r="AC61" s="134"/>
      <c r="AD61" s="133" t="e">
        <f>AD60*AD16</f>
        <v>#DIV/0!</v>
      </c>
      <c r="AE61" s="134"/>
      <c r="AF61" s="133" t="e">
        <f>AF60*AF16</f>
        <v>#DIV/0!</v>
      </c>
      <c r="AG61" s="134"/>
      <c r="AH61" s="133" t="e">
        <f>AH60*AH16</f>
        <v>#DIV/0!</v>
      </c>
      <c r="AI61" s="134"/>
      <c r="AJ61" s="133" t="e">
        <f>AJ60*AJ16</f>
        <v>#DIV/0!</v>
      </c>
      <c r="AK61" s="134"/>
      <c r="AL61" s="133" t="e">
        <f>AL60*AL16</f>
        <v>#DIV/0!</v>
      </c>
      <c r="AM61" s="134"/>
    </row>
    <row r="62" spans="1:39" ht="16.2" thickBot="1">
      <c r="A62" s="25"/>
      <c r="B62" s="29"/>
      <c r="C62" s="27"/>
      <c r="D62" s="35"/>
      <c r="E62" s="26"/>
      <c r="F62" s="26"/>
      <c r="G62" s="26"/>
      <c r="H62" s="27"/>
      <c r="I62" s="26"/>
      <c r="J62" s="26"/>
      <c r="K62" s="26"/>
      <c r="L62" s="26"/>
      <c r="M62" s="26"/>
      <c r="N62" s="26"/>
      <c r="O62" s="36"/>
      <c r="P62" s="69" t="s">
        <v>12</v>
      </c>
      <c r="Q62" s="71"/>
      <c r="R62" s="71"/>
      <c r="S62" s="70"/>
      <c r="T62" s="169">
        <v>0</v>
      </c>
      <c r="U62" s="170"/>
      <c r="V62" s="120">
        <v>0</v>
      </c>
      <c r="W62" s="121"/>
      <c r="X62" s="133" t="e">
        <f>X61-X17</f>
        <v>#DIV/0!</v>
      </c>
      <c r="Y62" s="134"/>
      <c r="Z62" s="133" t="e">
        <f>Z61-Z17</f>
        <v>#DIV/0!</v>
      </c>
      <c r="AA62" s="134"/>
      <c r="AB62" s="133" t="e">
        <f>AB61-AB17</f>
        <v>#DIV/0!</v>
      </c>
      <c r="AC62" s="134"/>
      <c r="AD62" s="133" t="e">
        <f>AD61-AD17</f>
        <v>#DIV/0!</v>
      </c>
      <c r="AE62" s="134"/>
      <c r="AF62" s="133" t="e">
        <f>AF61-AF17</f>
        <v>#DIV/0!</v>
      </c>
      <c r="AG62" s="134"/>
      <c r="AH62" s="133" t="e">
        <f>AH61-AH17</f>
        <v>#DIV/0!</v>
      </c>
      <c r="AI62" s="134"/>
      <c r="AJ62" s="133" t="e">
        <f>AJ61-AJ17</f>
        <v>#DIV/0!</v>
      </c>
      <c r="AK62" s="134"/>
      <c r="AL62" s="133" t="e">
        <f>AL61-AL17</f>
        <v>#DIV/0!</v>
      </c>
      <c r="AM62" s="134"/>
    </row>
    <row r="63" spans="1:39" ht="15" customHeight="1">
      <c r="A63" s="25"/>
      <c r="B63" s="29"/>
      <c r="C63" s="34"/>
      <c r="D63" s="64" t="s">
        <v>11</v>
      </c>
      <c r="E63" s="60"/>
      <c r="F63" s="60"/>
      <c r="G63" s="60"/>
      <c r="H63" s="65"/>
      <c r="I63" s="64" t="s">
        <v>10</v>
      </c>
      <c r="J63" s="60"/>
      <c r="K63" s="60"/>
      <c r="L63" s="60"/>
      <c r="M63" s="60"/>
      <c r="N63" s="60"/>
      <c r="O63" s="65"/>
      <c r="P63" s="61" t="s">
        <v>9</v>
      </c>
      <c r="Q63" s="62"/>
      <c r="R63" s="62"/>
      <c r="S63" s="63"/>
      <c r="T63" s="126">
        <f>T62</f>
        <v>0</v>
      </c>
      <c r="U63" s="127"/>
      <c r="V63" s="126">
        <f>T63+V62</f>
        <v>0</v>
      </c>
      <c r="W63" s="127"/>
      <c r="X63" s="137" t="e">
        <f>V63+X62</f>
        <v>#DIV/0!</v>
      </c>
      <c r="Y63" s="138"/>
      <c r="Z63" s="137" t="e">
        <f>X63+Z62</f>
        <v>#DIV/0!</v>
      </c>
      <c r="AA63" s="138"/>
      <c r="AB63" s="137" t="e">
        <f>Z63+AB62</f>
        <v>#DIV/0!</v>
      </c>
      <c r="AC63" s="138"/>
      <c r="AD63" s="137" t="e">
        <f>AB63+AD62</f>
        <v>#DIV/0!</v>
      </c>
      <c r="AE63" s="138"/>
      <c r="AF63" s="137" t="e">
        <f>AD63+AF62</f>
        <v>#DIV/0!</v>
      </c>
      <c r="AG63" s="138"/>
      <c r="AH63" s="137" t="e">
        <f>AF63+AH62</f>
        <v>#DIV/0!</v>
      </c>
      <c r="AI63" s="138"/>
      <c r="AJ63" s="137" t="e">
        <f>AH63+AJ62</f>
        <v>#DIV/0!</v>
      </c>
      <c r="AK63" s="138"/>
      <c r="AL63" s="137" t="e">
        <f>AJ63+AL62</f>
        <v>#DIV/0!</v>
      </c>
      <c r="AM63" s="138"/>
    </row>
    <row r="64" spans="1:39" ht="15.75" customHeight="1" thickBot="1">
      <c r="A64" s="37"/>
      <c r="B64" s="23"/>
      <c r="C64" s="24"/>
      <c r="D64" s="38"/>
      <c r="E64" s="23"/>
      <c r="F64" s="23"/>
      <c r="G64" s="23"/>
      <c r="H64" s="24"/>
      <c r="I64" s="23"/>
      <c r="J64" s="23"/>
      <c r="K64" s="23"/>
      <c r="L64" s="23"/>
      <c r="M64" s="23"/>
      <c r="N64" s="23"/>
      <c r="O64" s="39"/>
      <c r="P64" s="66" t="s">
        <v>8</v>
      </c>
      <c r="Q64" s="67"/>
      <c r="R64" s="67"/>
      <c r="S64" s="68"/>
      <c r="T64" s="128"/>
      <c r="U64" s="129"/>
      <c r="V64" s="128"/>
      <c r="W64" s="129"/>
      <c r="X64" s="139"/>
      <c r="Y64" s="140"/>
      <c r="Z64" s="139"/>
      <c r="AA64" s="140"/>
      <c r="AB64" s="139"/>
      <c r="AC64" s="140"/>
      <c r="AD64" s="139"/>
      <c r="AE64" s="140"/>
      <c r="AF64" s="139"/>
      <c r="AG64" s="140"/>
      <c r="AH64" s="139"/>
      <c r="AI64" s="140"/>
      <c r="AJ64" s="139"/>
      <c r="AK64" s="140"/>
      <c r="AL64" s="139"/>
      <c r="AM64" s="140"/>
    </row>
    <row r="65" spans="1:40" ht="13.8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</row>
    <row r="66" spans="1:40" ht="13.8">
      <c r="A66" s="40"/>
      <c r="B66" s="141" t="s">
        <v>48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</row>
    <row r="67" spans="1:40" ht="14.4" thickBot="1">
      <c r="A67" s="40"/>
      <c r="B67" s="40"/>
      <c r="C67" s="40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0"/>
      <c r="AK67" s="40"/>
      <c r="AL67" s="40"/>
      <c r="AM67" s="40"/>
    </row>
    <row r="68" spans="1:40" ht="14.4">
      <c r="A68" s="148" t="s">
        <v>7</v>
      </c>
      <c r="B68" s="149"/>
      <c r="C68" s="142">
        <v>29</v>
      </c>
      <c r="D68" s="142">
        <v>30</v>
      </c>
      <c r="E68" s="142">
        <v>31</v>
      </c>
      <c r="F68" s="142">
        <v>1</v>
      </c>
      <c r="G68" s="142">
        <v>2</v>
      </c>
      <c r="H68" s="142">
        <v>3</v>
      </c>
      <c r="I68" s="142">
        <v>4</v>
      </c>
      <c r="J68" s="142">
        <v>5</v>
      </c>
      <c r="K68" s="142">
        <v>6</v>
      </c>
      <c r="L68" s="142">
        <v>7</v>
      </c>
      <c r="M68" s="142">
        <v>8</v>
      </c>
      <c r="N68" s="144" t="s">
        <v>6</v>
      </c>
      <c r="O68" s="145"/>
      <c r="P68" s="142">
        <v>9</v>
      </c>
      <c r="Q68" s="142">
        <v>10</v>
      </c>
      <c r="R68" s="142">
        <v>11</v>
      </c>
      <c r="S68" s="142">
        <v>12</v>
      </c>
      <c r="T68" s="142">
        <v>13</v>
      </c>
      <c r="U68" s="142">
        <v>14</v>
      </c>
      <c r="V68" s="142">
        <v>15</v>
      </c>
      <c r="W68" s="142">
        <v>16</v>
      </c>
      <c r="X68" s="142">
        <v>17</v>
      </c>
      <c r="Y68" s="142">
        <v>18</v>
      </c>
      <c r="Z68" s="144" t="s">
        <v>6</v>
      </c>
      <c r="AA68" s="145"/>
      <c r="AB68" s="142">
        <v>19</v>
      </c>
      <c r="AC68" s="142">
        <v>20</v>
      </c>
      <c r="AD68" s="142">
        <v>21</v>
      </c>
      <c r="AE68" s="142">
        <v>22</v>
      </c>
      <c r="AF68" s="142">
        <v>23</v>
      </c>
      <c r="AG68" s="142">
        <v>24</v>
      </c>
      <c r="AH68" s="142">
        <v>25</v>
      </c>
      <c r="AI68" s="43"/>
      <c r="AJ68" s="44"/>
      <c r="AK68" s="45"/>
      <c r="AL68" s="144" t="s">
        <v>6</v>
      </c>
      <c r="AM68" s="145"/>
      <c r="AN68" s="46"/>
    </row>
    <row r="69" spans="1:40" ht="13.8" thickBot="1">
      <c r="A69" s="150"/>
      <c r="B69" s="151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6"/>
      <c r="O69" s="147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6"/>
      <c r="AA69" s="147"/>
      <c r="AB69" s="143"/>
      <c r="AC69" s="143"/>
      <c r="AD69" s="143"/>
      <c r="AE69" s="143"/>
      <c r="AF69" s="143"/>
      <c r="AG69" s="143"/>
      <c r="AH69" s="143"/>
      <c r="AI69" s="47">
        <v>26</v>
      </c>
      <c r="AJ69" s="48">
        <v>27</v>
      </c>
      <c r="AK69" s="47">
        <v>28</v>
      </c>
      <c r="AL69" s="146"/>
      <c r="AM69" s="147"/>
    </row>
    <row r="70" spans="1:40">
      <c r="A70" s="144" t="s">
        <v>5</v>
      </c>
      <c r="B70" s="145"/>
      <c r="C70" s="152" t="s">
        <v>49</v>
      </c>
      <c r="D70" s="152" t="s">
        <v>50</v>
      </c>
      <c r="E70" s="152" t="s">
        <v>51</v>
      </c>
      <c r="F70" s="152" t="s">
        <v>52</v>
      </c>
      <c r="G70" s="152" t="s">
        <v>52</v>
      </c>
      <c r="H70" s="152" t="s">
        <v>53</v>
      </c>
      <c r="I70" s="152" t="s">
        <v>54</v>
      </c>
      <c r="J70" s="152" t="s">
        <v>55</v>
      </c>
      <c r="K70" s="152" t="s">
        <v>56</v>
      </c>
      <c r="L70" s="152" t="s">
        <v>57</v>
      </c>
      <c r="M70" s="152" t="s">
        <v>58</v>
      </c>
      <c r="N70" s="154" t="s">
        <v>59</v>
      </c>
      <c r="O70" s="155"/>
      <c r="P70" s="152" t="s">
        <v>60</v>
      </c>
      <c r="Q70" s="152" t="s">
        <v>37</v>
      </c>
      <c r="R70" s="152" t="s">
        <v>61</v>
      </c>
      <c r="S70" s="152" t="s">
        <v>62</v>
      </c>
      <c r="T70" s="152" t="s">
        <v>63</v>
      </c>
      <c r="U70" s="152" t="s">
        <v>64</v>
      </c>
      <c r="V70" s="152" t="s">
        <v>65</v>
      </c>
      <c r="W70" s="152" t="s">
        <v>66</v>
      </c>
      <c r="X70" s="152" t="s">
        <v>67</v>
      </c>
      <c r="Y70" s="152" t="s">
        <v>38</v>
      </c>
      <c r="Z70" s="162" t="s">
        <v>55</v>
      </c>
      <c r="AA70" s="163"/>
      <c r="AB70" s="152" t="s">
        <v>68</v>
      </c>
      <c r="AC70" s="152" t="s">
        <v>69</v>
      </c>
      <c r="AD70" s="152" t="s">
        <v>69</v>
      </c>
      <c r="AE70" s="152" t="s">
        <v>38</v>
      </c>
      <c r="AF70" s="152" t="s">
        <v>70</v>
      </c>
      <c r="AG70" s="152" t="s">
        <v>71</v>
      </c>
      <c r="AH70" s="152" t="s">
        <v>72</v>
      </c>
      <c r="AI70" s="152" t="s">
        <v>64</v>
      </c>
      <c r="AJ70" s="152" t="s">
        <v>66</v>
      </c>
      <c r="AK70" s="152" t="s">
        <v>73</v>
      </c>
      <c r="AL70" s="158" t="s">
        <v>74</v>
      </c>
      <c r="AM70" s="159"/>
    </row>
    <row r="71" spans="1:40" ht="13.8" thickBot="1">
      <c r="A71" s="146" t="s">
        <v>75</v>
      </c>
      <c r="B71" s="147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6"/>
      <c r="O71" s="157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64"/>
      <c r="AA71" s="165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60"/>
      <c r="AM71" s="161"/>
    </row>
    <row r="72" spans="1:40">
      <c r="A72" s="144" t="s">
        <v>4</v>
      </c>
      <c r="B72" s="145"/>
      <c r="C72" s="152"/>
      <c r="D72" s="152"/>
      <c r="E72" s="152"/>
      <c r="F72" s="152"/>
      <c r="G72" s="152"/>
      <c r="H72" s="152"/>
      <c r="I72" s="152" t="s">
        <v>76</v>
      </c>
      <c r="J72" s="152" t="s">
        <v>77</v>
      </c>
      <c r="K72" s="152"/>
      <c r="L72" s="152"/>
      <c r="M72" s="152" t="s">
        <v>76</v>
      </c>
      <c r="N72" s="154" t="s">
        <v>77</v>
      </c>
      <c r="O72" s="155"/>
      <c r="P72" s="152"/>
      <c r="Q72" s="152"/>
      <c r="R72" s="152"/>
      <c r="S72" s="152"/>
      <c r="T72" s="152"/>
      <c r="U72" s="152"/>
      <c r="V72" s="152"/>
      <c r="W72" s="152"/>
      <c r="X72" s="152"/>
      <c r="Y72" s="152"/>
      <c r="Z72" s="154"/>
      <c r="AA72" s="155"/>
      <c r="AB72" s="167"/>
      <c r="AC72" s="167"/>
      <c r="AD72" s="167"/>
      <c r="AE72" s="167"/>
      <c r="AF72" s="167"/>
      <c r="AG72" s="167"/>
      <c r="AH72" s="167"/>
      <c r="AI72" s="167"/>
      <c r="AJ72" s="152" t="s">
        <v>78</v>
      </c>
      <c r="AK72" s="167"/>
      <c r="AL72" s="158" t="s">
        <v>78</v>
      </c>
      <c r="AM72" s="159"/>
    </row>
    <row r="73" spans="1:40" ht="13.8" thickBot="1">
      <c r="A73" s="146" t="s">
        <v>3</v>
      </c>
      <c r="B73" s="147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6"/>
      <c r="O73" s="157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6"/>
      <c r="AA73" s="157"/>
      <c r="AB73" s="168"/>
      <c r="AC73" s="168"/>
      <c r="AD73" s="168"/>
      <c r="AE73" s="168"/>
      <c r="AF73" s="168"/>
      <c r="AG73" s="168"/>
      <c r="AH73" s="168"/>
      <c r="AI73" s="168"/>
      <c r="AJ73" s="153"/>
      <c r="AK73" s="168"/>
      <c r="AL73" s="160"/>
      <c r="AM73" s="161"/>
    </row>
    <row r="74" spans="1:40" ht="13.8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</row>
    <row r="75" spans="1:40" ht="13.8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</row>
    <row r="76" spans="1:40" ht="13.8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40"/>
      <c r="AM76" s="40"/>
    </row>
    <row r="77" spans="1:40" ht="15" thickBot="1">
      <c r="A77" s="40"/>
      <c r="B77" s="40"/>
      <c r="C77" s="2" t="s">
        <v>79</v>
      </c>
      <c r="D77" s="49"/>
      <c r="E77" s="50"/>
      <c r="F77" s="51"/>
      <c r="G77" s="51"/>
      <c r="H77" s="51"/>
      <c r="I77" s="51"/>
      <c r="J77" s="50"/>
      <c r="K77" s="52"/>
      <c r="L77" s="52"/>
      <c r="M77" s="52"/>
      <c r="N77" s="49"/>
      <c r="O77" s="49"/>
      <c r="P77" s="49"/>
      <c r="Q77" s="49"/>
      <c r="R77" s="49"/>
      <c r="S77" s="49"/>
      <c r="T77" s="16" t="s">
        <v>80</v>
      </c>
      <c r="U77" s="16"/>
      <c r="V77" s="16"/>
      <c r="W77" s="16"/>
      <c r="X77" s="16"/>
      <c r="Y77" s="16"/>
      <c r="Z77" s="16"/>
      <c r="AA77" s="51"/>
      <c r="AB77" s="4"/>
      <c r="AC77" s="4"/>
      <c r="AD77" s="4"/>
      <c r="AE77" s="4"/>
      <c r="AF77" s="51"/>
      <c r="AG77" s="51"/>
      <c r="AH77" s="51"/>
      <c r="AI77" s="51"/>
      <c r="AJ77" s="51"/>
      <c r="AK77" s="51"/>
      <c r="AL77" s="16"/>
      <c r="AM77" s="40"/>
    </row>
    <row r="78" spans="1:40" ht="14.4" thickBot="1">
      <c r="A78" s="40"/>
      <c r="B78" s="40"/>
      <c r="C78" s="17" t="s">
        <v>2</v>
      </c>
      <c r="D78" s="17"/>
      <c r="E78" s="53"/>
      <c r="F78" s="53"/>
      <c r="G78" s="53"/>
      <c r="H78" s="53"/>
      <c r="I78" s="53"/>
      <c r="J78" s="53"/>
      <c r="K78" s="54" t="s">
        <v>1</v>
      </c>
      <c r="L78" s="54"/>
      <c r="M78" s="54"/>
      <c r="N78" s="40"/>
      <c r="O78" s="40"/>
      <c r="P78" s="40"/>
      <c r="Q78" s="40"/>
      <c r="R78" s="40"/>
      <c r="S78" s="40"/>
      <c r="T78" s="17" t="s">
        <v>2</v>
      </c>
      <c r="U78" s="17"/>
      <c r="V78" s="40"/>
      <c r="W78" s="23"/>
      <c r="X78" s="23"/>
      <c r="Y78" s="23"/>
      <c r="Z78" s="23"/>
      <c r="AA78" s="23"/>
      <c r="AB78" s="40"/>
      <c r="AC78" s="40"/>
      <c r="AD78" s="26"/>
      <c r="AE78" s="26"/>
      <c r="AF78" s="54" t="s">
        <v>1</v>
      </c>
      <c r="AG78" s="54"/>
      <c r="AH78" s="40"/>
      <c r="AI78" s="40"/>
      <c r="AJ78" s="40"/>
      <c r="AK78" s="26"/>
      <c r="AL78" s="40"/>
      <c r="AM78" s="40"/>
    </row>
    <row r="79" spans="1:40" ht="13.8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</row>
    <row r="80" spans="1:40" ht="13.8">
      <c r="A80" s="40"/>
      <c r="B80" s="40"/>
      <c r="C80" s="166" t="s">
        <v>0</v>
      </c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66"/>
      <c r="AB80" s="166"/>
      <c r="AC80" s="166"/>
      <c r="AD80" s="166"/>
      <c r="AE80" s="166"/>
      <c r="AF80" s="166"/>
      <c r="AG80" s="166"/>
      <c r="AH80" s="166"/>
      <c r="AI80" s="166"/>
      <c r="AJ80" s="166"/>
      <c r="AK80" s="166"/>
      <c r="AL80" s="166"/>
      <c r="AM80" s="40"/>
    </row>
  </sheetData>
  <mergeCells count="61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C68:AC69"/>
    <mergeCell ref="AD68:AD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Z58:AA58"/>
    <mergeCell ref="AB58:AC58"/>
    <mergeCell ref="AD58:AE58"/>
    <mergeCell ref="AF58:AG58"/>
    <mergeCell ref="AH58:AI58"/>
    <mergeCell ref="AJ58:AK58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Z41:AA41"/>
    <mergeCell ref="AB41:AC41"/>
    <mergeCell ref="AD41:AE41"/>
    <mergeCell ref="AF41:AG41"/>
    <mergeCell ref="AH41:AI41"/>
    <mergeCell ref="AJ41:AK41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5:AM25"/>
    <mergeCell ref="A26:C26"/>
    <mergeCell ref="D26:O26"/>
    <mergeCell ref="P26:S26"/>
    <mergeCell ref="T26:U26"/>
    <mergeCell ref="V26:W26"/>
    <mergeCell ref="X26:Y26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H28:AI28"/>
    <mergeCell ref="A24:C24"/>
    <mergeCell ref="P24:S24"/>
    <mergeCell ref="T24:U24"/>
    <mergeCell ref="V24:W24"/>
    <mergeCell ref="X24:Y24"/>
    <mergeCell ref="AL24:AM24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Z24:AA24"/>
    <mergeCell ref="AB24:AC24"/>
    <mergeCell ref="AD24:AE24"/>
    <mergeCell ref="AF24:AG24"/>
    <mergeCell ref="AH24:AI24"/>
    <mergeCell ref="AJ24:AK24"/>
    <mergeCell ref="AF25:AG25"/>
    <mergeCell ref="AH25:AI25"/>
    <mergeCell ref="AJ25:AK25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AG2:AJ2"/>
    <mergeCell ref="A3:AM3"/>
    <mergeCell ref="A4:AM4"/>
    <mergeCell ref="N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Z14:AA14"/>
    <mergeCell ref="AB14:AC14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вересень </vt:lpstr>
      <vt:lpstr>вересень (зміна ділянки)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2021-10-07T08:49:45Z</dcterms:modified>
</cp:coreProperties>
</file>