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чер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<sst xmlns="http://schemas.openxmlformats.org/spreadsheetml/2006/main" count="163" uniqueCount="105">
  <si>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</si>
  <si>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</si>
  <si>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</si>
  <si>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</si>
  <si>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</si>
  <si>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</si>
  <si>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</si>
  <si>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</si>
  <si>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Кукурудза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</si>
  <si>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</si>
  <si>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</si>
  <si>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люцерна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</si>
  <si>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</si>
  <si>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</si>
  <si>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</si>
  <si>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</si>
  <si>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</si>
  <si>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</si>
  <si>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</si>
  <si>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</si>
  <si>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</si>
  <si>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</si>
  <si>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</si>
  <si>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</si>
  <si>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</si>
  <si>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</si>
  <si>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</si>
  <si>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</si>
  <si>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</si>
  <si>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</si>
  <si>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</si>
  <si>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</si>
  <si>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</si>
  <si>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</si>
  <si>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</si>
  <si>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</si>
  <si>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</si>
  <si>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</si>
  <si>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</si>
  <si>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</si>
  <si>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</si>
  <si>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</si>
  <si>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______Проби не відбирались через перезволоження грунту____________________________________________________________________________________________________________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</si>
  <si>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</si>
  <si>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</si>
  <si>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</si>
  <si>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</si>
  <si>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</si>
  <si>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16.0</t>
  </si>
  <si>
    <t>14.1</t>
  </si>
  <si>
    <t>12.4</t>
  </si>
  <si>
    <t>12.8</t>
  </si>
  <si>
    <t>12.6</t>
  </si>
  <si>
    <t>16.3</t>
  </si>
  <si>
    <t>18.5</t>
  </si>
  <si>
    <t>17.9</t>
  </si>
  <si>
    <t>17.5</t>
  </si>
  <si>
    <t>20.0</t>
  </si>
  <si>
    <t>19.6</t>
  </si>
  <si>
    <t>17.0</t>
  </si>
  <si>
    <t>18.2</t>
  </si>
  <si>
    <t>19.5</t>
  </si>
  <si>
    <t>14.7</t>
  </si>
  <si>
    <t>13.9</t>
  </si>
  <si>
    <t>19.7</t>
  </si>
  <si>
    <t>20.5</t>
  </si>
  <si>
    <t>21.5</t>
  </si>
  <si>
    <t>22.6</t>
  </si>
  <si>
    <t>18.7</t>
  </si>
  <si>
    <t>21.7</t>
  </si>
  <si>
    <t>21.1</t>
  </si>
  <si>
    <t>24.7</t>
  </si>
  <si>
    <t>26.0</t>
  </si>
  <si>
    <t>26.9</t>
  </si>
  <si>
    <t>27.1</t>
  </si>
  <si>
    <t>23.9</t>
  </si>
  <si>
    <t>21.4</t>
  </si>
  <si>
    <t>21.8</t>
  </si>
  <si>
    <t>23.7</t>
  </si>
  <si>
    <t>повітря,  °С</t>
  </si>
  <si>
    <t>Сума</t>
  </si>
  <si>
    <t>0.3</t>
  </si>
  <si>
    <t>0.7</t>
  </si>
  <si>
    <t>0.0</t>
  </si>
  <si>
    <t>0.8</t>
  </si>
  <si>
    <t>1.2</t>
  </si>
  <si>
    <t>13.3</t>
  </si>
  <si>
    <t>1.6</t>
  </si>
  <si>
    <t>1.7</t>
  </si>
  <si>
    <t>3.4</t>
  </si>
  <si>
    <t>11.6</t>
  </si>
  <si>
    <t>3.6</t>
  </si>
  <si>
    <t>3.7</t>
  </si>
  <si>
    <t>0.6</t>
  </si>
  <si>
    <t>1.0</t>
  </si>
  <si>
    <t>27.2</t>
  </si>
  <si>
    <t>6.2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</si>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</sst>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12" sqref="AN12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26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44355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33.5</v>
      </c>
      <c r="U36" s="57"/>
      <c r="V36" s="58">
        <v>33.799999999999997</v>
      </c>
      <c r="W36" s="57"/>
      <c r="X36" s="58">
        <v>31.5</v>
      </c>
      <c r="Y36" s="57"/>
      <c r="Z36" s="58">
        <v>26.9</v>
      </c>
      <c r="AA36" s="57"/>
      <c r="AB36" s="58">
        <v>26.1</v>
      </c>
      <c r="AC36" s="57"/>
      <c r="AD36" s="58">
        <v>28.2</v>
      </c>
      <c r="AE36" s="57"/>
      <c r="AF36" s="58">
        <v>33.700000000000003</v>
      </c>
      <c r="AG36" s="57"/>
      <c r="AH36" s="58">
        <v>26.1</v>
      </c>
      <c r="AI36" s="57"/>
      <c r="AJ36" s="58">
        <v>34.4</v>
      </c>
      <c r="AK36" s="57"/>
      <c r="AL36" s="58">
        <v>25.1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27.1</v>
      </c>
      <c r="U37" s="69"/>
      <c r="V37" s="70">
        <v>27.7</v>
      </c>
      <c r="W37" s="69"/>
      <c r="X37" s="70">
        <v>25.7</v>
      </c>
      <c r="Y37" s="69"/>
      <c r="Z37" s="70">
        <v>22</v>
      </c>
      <c r="AA37" s="69"/>
      <c r="AB37" s="70">
        <v>21.4</v>
      </c>
      <c r="AC37" s="69"/>
      <c r="AD37" s="70">
        <v>23</v>
      </c>
      <c r="AE37" s="69"/>
      <c r="AF37" s="70">
        <v>27.2</v>
      </c>
      <c r="AG37" s="69"/>
      <c r="AH37" s="70">
        <v>21.4</v>
      </c>
      <c r="AI37" s="69"/>
      <c r="AJ37" s="70">
        <v>28</v>
      </c>
      <c r="AK37" s="69"/>
      <c r="AL37" s="70">
        <v>20.5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32.700000000000003</v>
      </c>
      <c r="U38" s="69"/>
      <c r="V38" s="70">
        <v>33.799999999999997</v>
      </c>
      <c r="W38" s="69"/>
      <c r="X38" s="70">
        <v>32.200000000000003</v>
      </c>
      <c r="Y38" s="69"/>
      <c r="Z38" s="70">
        <v>31.4</v>
      </c>
      <c r="AA38" s="69"/>
      <c r="AB38" s="70">
        <v>26.8</v>
      </c>
      <c r="AC38" s="69"/>
      <c r="AD38" s="70">
        <v>34.200000000000003</v>
      </c>
      <c r="AE38" s="69"/>
      <c r="AF38" s="70">
        <v>35</v>
      </c>
      <c r="AG38" s="69"/>
      <c r="AH38" s="70">
        <v>26.1</v>
      </c>
      <c r="AI38" s="69"/>
      <c r="AJ38" s="70">
        <v>30.9</v>
      </c>
      <c r="AK38" s="69"/>
      <c r="AL38" s="70">
        <v>27.2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26.5</v>
      </c>
      <c r="U39" s="75"/>
      <c r="V39" s="76">
        <v>27.7</v>
      </c>
      <c r="W39" s="75"/>
      <c r="X39" s="76">
        <v>26.3</v>
      </c>
      <c r="Y39" s="75"/>
      <c r="Z39" s="76">
        <v>25.7</v>
      </c>
      <c r="AA39" s="75"/>
      <c r="AB39" s="76">
        <v>21.9</v>
      </c>
      <c r="AC39" s="75"/>
      <c r="AD39" s="76">
        <v>27.8</v>
      </c>
      <c r="AE39" s="75"/>
      <c r="AF39" s="76">
        <v>28.3</v>
      </c>
      <c r="AG39" s="75"/>
      <c r="AH39" s="76">
        <v>21.4</v>
      </c>
      <c r="AI39" s="75"/>
      <c r="AJ39" s="76">
        <v>25.2</v>
      </c>
      <c r="AK39" s="75"/>
      <c r="AL39" s="76">
        <v>22.3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23.616236162361616</v>
      </c>
      <c r="U40" s="113"/>
      <c r="V40" s="112">
        <f>(V36-V37)/V37*100</f>
        <v>22.021660649819488</v>
      </c>
      <c r="W40" s="113"/>
      <c r="X40" s="112">
        <f>(X36-X37)/X37*100</f>
        <v>22.568093385214009</v>
      </c>
      <c r="Y40" s="113"/>
      <c r="Z40" s="112">
        <f>(Z36-Z37)/Z37*100</f>
        <v>22.272727272727266</v>
      </c>
      <c r="AA40" s="113"/>
      <c r="AB40" s="112">
        <f>(AB36-AB37)/AB37*100</f>
        <v>21.962616822429919</v>
      </c>
      <c r="AC40" s="113"/>
      <c r="AD40" s="112">
        <f>(AD36-AD37)/AD37*100</f>
        <v>22.60869565217391</v>
      </c>
      <c r="AE40" s="113"/>
      <c r="AF40" s="112">
        <f>(AF36-AF37)/AF37*100</f>
        <v>23.897058823529427</v>
      </c>
      <c r="AG40" s="113"/>
      <c r="AH40" s="112">
        <f>(AH36-AH37)/AH37*100</f>
        <v>21.962616822429919</v>
      </c>
      <c r="AI40" s="113"/>
      <c r="AJ40" s="112">
        <f>(AJ36-AJ37)/AJ37*100</f>
        <v>22.857142857142851</v>
      </c>
      <c r="AK40" s="113"/>
      <c r="AL40" s="112">
        <f>(AL36-AL37)/AL37*100</f>
        <v>22.439024390243908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23.39622641509435</v>
      </c>
      <c r="U41" s="113"/>
      <c r="V41" s="112">
        <f>(V38-V39)/V39*100</f>
        <v>22.021660649819488</v>
      </c>
      <c r="W41" s="113"/>
      <c r="X41" s="112">
        <f>(X38-X39)/X39*100</f>
        <v>22.433460076045638</v>
      </c>
      <c r="Y41" s="113"/>
      <c r="Z41" s="112">
        <f>(Z38-Z39)/Z39*100</f>
        <v>22.178988326848248</v>
      </c>
      <c r="AA41" s="113"/>
      <c r="AB41" s="112">
        <f>(AB38-AB39)/AB39*100</f>
        <v>22.374429223744301</v>
      </c>
      <c r="AC41" s="113"/>
      <c r="AD41" s="112">
        <f>(AD38-AD39)/AD39*100</f>
        <v>23.021582733812956</v>
      </c>
      <c r="AE41" s="113"/>
      <c r="AF41" s="112">
        <f>(AF38-AF39)/AF39*100</f>
        <v>23.674911660777383</v>
      </c>
      <c r="AG41" s="113"/>
      <c r="AH41" s="112">
        <f>(AH38-AH39)/AH39*100</f>
        <v>21.962616822429919</v>
      </c>
      <c r="AI41" s="113"/>
      <c r="AJ41" s="112">
        <f>(AJ38-AJ39)/AJ39*100</f>
        <v>22.619047619047617</v>
      </c>
      <c r="AK41" s="113"/>
      <c r="AL41" s="112">
        <f>(AL38-AL39)/AL39*100</f>
        <v>21.973094170403581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44364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23.506231288727982</v>
      </c>
      <c r="U44" s="116"/>
      <c r="V44" s="115">
        <f>(V40+V41)/2</f>
        <v>22.021660649819488</v>
      </c>
      <c r="W44" s="116"/>
      <c r="X44" s="115">
        <f>(X40+X41)/2</f>
        <v>22.500776730629823</v>
      </c>
      <c r="Y44" s="116"/>
      <c r="Z44" s="115">
        <f>(Z40+Z41)/2</f>
        <v>22.225857799787757</v>
      </c>
      <c r="AA44" s="116"/>
      <c r="AB44" s="115">
        <f>(AB40+AB41)/2</f>
        <v>22.168523023087111</v>
      </c>
      <c r="AC44" s="116"/>
      <c r="AD44" s="115">
        <f>(AD40+AD41)/2</f>
        <v>22.815139192993435</v>
      </c>
      <c r="AE44" s="116"/>
      <c r="AF44" s="115">
        <f>(AF40+AF41)/2</f>
        <v>23.785985242153405</v>
      </c>
      <c r="AG44" s="116"/>
      <c r="AH44" s="115">
        <f>(AH40+AH41)/2</f>
        <v>21.962616822429919</v>
      </c>
      <c r="AI44" s="116"/>
      <c r="AJ44" s="115">
        <f>(AJ40+AJ41)/2</f>
        <v>22.738095238095234</v>
      </c>
      <c r="AK44" s="116"/>
      <c r="AL44" s="115">
        <f>(AL40+AL41)/2</f>
        <v>22.206059280323743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29.147726798022696</v>
      </c>
      <c r="U45" s="118"/>
      <c r="V45" s="117">
        <f>V44*V16</f>
        <v>28.187725631768945</v>
      </c>
      <c r="W45" s="118"/>
      <c r="X45" s="117">
        <f>X44*X16</f>
        <v>30.151040819043967</v>
      </c>
      <c r="Y45" s="118"/>
      <c r="Z45" s="117">
        <f>Z44*Z16</f>
        <v>34.22782101167315</v>
      </c>
      <c r="AA45" s="118"/>
      <c r="AB45" s="117">
        <f>AB44*AB16</f>
        <v>34.13952545555415</v>
      </c>
      <c r="AC45" s="118"/>
      <c r="AD45" s="117">
        <f>AD44*AD16</f>
        <v>35.135314357209893</v>
      </c>
      <c r="AE45" s="118"/>
      <c r="AF45" s="117">
        <f>AF44*AF16</f>
        <v>36.154697568073175</v>
      </c>
      <c r="AG45" s="118"/>
      <c r="AH45" s="117">
        <f>AH44*AH16</f>
        <v>34.261682242990673</v>
      </c>
      <c r="AI45" s="118"/>
      <c r="AJ45" s="117">
        <f>AJ44*AJ16</f>
        <v>35.244047619047613</v>
      </c>
      <c r="AK45" s="118"/>
      <c r="AL45" s="117">
        <f>AL44*AL16</f>
        <v>34.197331291698568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20.147726798022696</v>
      </c>
      <c r="U46" s="118"/>
      <c r="V46" s="117">
        <f>V45-V17</f>
        <v>18.187725631768945</v>
      </c>
      <c r="W46" s="118"/>
      <c r="X46" s="117">
        <f>X45-X17</f>
        <v>19.151040819043967</v>
      </c>
      <c r="Y46" s="118"/>
      <c r="Z46" s="117">
        <f>Z45-Z17</f>
        <v>19.22782101167315</v>
      </c>
      <c r="AA46" s="118"/>
      <c r="AB46" s="117">
        <f>AB45-AB17</f>
        <v>18.13952545555415</v>
      </c>
      <c r="AC46" s="118"/>
      <c r="AD46" s="117">
        <f>AD45-AD17</f>
        <v>19.135314357209893</v>
      </c>
      <c r="AE46" s="118"/>
      <c r="AF46" s="117">
        <f>AF45-AF17</f>
        <v>20.154697568073175</v>
      </c>
      <c r="AG46" s="118"/>
      <c r="AH46" s="117">
        <f>AH45-AH17</f>
        <v>18.261682242990673</v>
      </c>
      <c r="AI46" s="118"/>
      <c r="AJ46" s="117">
        <f>AJ45-AJ17</f>
        <v>18.244047619047613</v>
      </c>
      <c r="AK46" s="118"/>
      <c r="AL46" s="117">
        <f>AL45-AL17</f>
        <v>18.197331291698568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20.147726798022696</v>
      </c>
      <c r="U47" s="120"/>
      <c r="V47" s="119">
        <f>T47+V46</f>
        <v>38.335452429791644</v>
      </c>
      <c r="W47" s="120"/>
      <c r="X47" s="119">
        <f>V47+X46</f>
        <v>57.486493248835615</v>
      </c>
      <c r="Y47" s="120"/>
      <c r="Z47" s="119">
        <f>X47+Z46</f>
        <v>76.714314260508758</v>
      </c>
      <c r="AA47" s="120"/>
      <c r="AB47" s="119">
        <f>Z47+AB46</f>
        <v>94.853839716062907</v>
      </c>
      <c r="AC47" s="120"/>
      <c r="AD47" s="119">
        <f>AB47+AD46</f>
        <v>113.9891540732728</v>
      </c>
      <c r="AE47" s="120"/>
      <c r="AF47" s="119">
        <f>AD47+AF46</f>
        <v>134.14385164134598</v>
      </c>
      <c r="AG47" s="120"/>
      <c r="AH47" s="119">
        <f>AF47+AH46</f>
        <v>152.40553388433665</v>
      </c>
      <c r="AI47" s="120"/>
      <c r="AJ47" s="119">
        <f>AH47+AJ46</f>
        <v>170.64958150338427</v>
      </c>
      <c r="AK47" s="120"/>
      <c r="AL47" s="119">
        <f>AJ47+AL46</f>
        <v>188.84691279508283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25</v>
      </c>
      <c r="U52" s="57"/>
      <c r="V52" s="58">
        <v>24.6</v>
      </c>
      <c r="W52" s="57"/>
      <c r="X52" s="58">
        <v>28.2</v>
      </c>
      <c r="Y52" s="57"/>
      <c r="Z52" s="58">
        <v>24.8</v>
      </c>
      <c r="AA52" s="57"/>
      <c r="AB52" s="58">
        <v>25.7</v>
      </c>
      <c r="AC52" s="57"/>
      <c r="AD52" s="58">
        <v>28.5</v>
      </c>
      <c r="AE52" s="57"/>
      <c r="AF52" s="58">
        <v>26.8</v>
      </c>
      <c r="AG52" s="57"/>
      <c r="AH52" s="58">
        <v>28.2</v>
      </c>
      <c r="AI52" s="57"/>
      <c r="AJ52" s="58">
        <v>26.4</v>
      </c>
      <c r="AK52" s="57"/>
      <c r="AL52" s="58">
        <v>27.4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20.9</v>
      </c>
      <c r="U53" s="69"/>
      <c r="V53" s="70">
        <v>20.399999999999999</v>
      </c>
      <c r="W53" s="69"/>
      <c r="X53" s="70">
        <v>23.3</v>
      </c>
      <c r="Y53" s="69"/>
      <c r="Z53" s="70">
        <v>20.5</v>
      </c>
      <c r="AA53" s="69"/>
      <c r="AB53" s="70">
        <v>21</v>
      </c>
      <c r="AC53" s="69"/>
      <c r="AD53" s="70">
        <v>23.2</v>
      </c>
      <c r="AE53" s="69"/>
      <c r="AF53" s="70">
        <v>21.9</v>
      </c>
      <c r="AG53" s="69"/>
      <c r="AH53" s="70">
        <v>23</v>
      </c>
      <c r="AI53" s="69"/>
      <c r="AJ53" s="70">
        <v>21.5</v>
      </c>
      <c r="AK53" s="69"/>
      <c r="AL53" s="70">
        <v>22.3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26.6</v>
      </c>
      <c r="U54" s="69"/>
      <c r="V54" s="70">
        <v>21.8</v>
      </c>
      <c r="W54" s="69"/>
      <c r="X54" s="70">
        <v>29.4</v>
      </c>
      <c r="Y54" s="69"/>
      <c r="Z54" s="70">
        <v>24.4</v>
      </c>
      <c r="AA54" s="69"/>
      <c r="AB54" s="70">
        <v>28.1</v>
      </c>
      <c r="AC54" s="69"/>
      <c r="AD54" s="70">
        <v>31.4</v>
      </c>
      <c r="AE54" s="69"/>
      <c r="AF54" s="70">
        <v>25.3</v>
      </c>
      <c r="AG54" s="69"/>
      <c r="AH54" s="70">
        <v>25.7</v>
      </c>
      <c r="AI54" s="69"/>
      <c r="AJ54" s="70">
        <v>28.2</v>
      </c>
      <c r="AK54" s="69"/>
      <c r="AL54" s="70">
        <v>27.6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22.3</v>
      </c>
      <c r="U55" s="75"/>
      <c r="V55" s="76">
        <v>18.100000000000001</v>
      </c>
      <c r="W55" s="75"/>
      <c r="X55" s="76">
        <v>24.3</v>
      </c>
      <c r="Y55" s="75"/>
      <c r="Z55" s="76">
        <v>20.2</v>
      </c>
      <c r="AA55" s="75"/>
      <c r="AB55" s="76">
        <v>23</v>
      </c>
      <c r="AC55" s="75"/>
      <c r="AD55" s="76">
        <v>25.6</v>
      </c>
      <c r="AE55" s="75"/>
      <c r="AF55" s="76">
        <v>20.7</v>
      </c>
      <c r="AG55" s="75"/>
      <c r="AH55" s="76">
        <v>21</v>
      </c>
      <c r="AI55" s="75"/>
      <c r="AJ55" s="76">
        <v>23</v>
      </c>
      <c r="AK55" s="75"/>
      <c r="AL55" s="76">
        <v>22.5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19.617224880382782</v>
      </c>
      <c r="U56" s="113"/>
      <c r="V56" s="112">
        <f>(V52-V53)/V53*100</f>
        <v>20.588235294117663</v>
      </c>
      <c r="W56" s="113"/>
      <c r="X56" s="112">
        <f>(X52-X53)/X53*100</f>
        <v>21.030042918454928</v>
      </c>
      <c r="Y56" s="113"/>
      <c r="Z56" s="112">
        <f>(Z52-Z53)/Z53*100</f>
        <v>20.975609756097565</v>
      </c>
      <c r="AA56" s="113"/>
      <c r="AB56" s="112">
        <f>(AB52-AB53)/AB53*100</f>
        <v>22.380952380952376</v>
      </c>
      <c r="AC56" s="113"/>
      <c r="AD56" s="112">
        <f>(AD52-AD53)/AD53*100</f>
        <v>22.8448275862069</v>
      </c>
      <c r="AE56" s="113"/>
      <c r="AF56" s="112">
        <f>(AF52-AF53)/AF53*100</f>
        <v>22.374429223744301</v>
      </c>
      <c r="AG56" s="113"/>
      <c r="AH56" s="112">
        <f>(AH52-AH53)/AH53*100</f>
        <v>22.60869565217391</v>
      </c>
      <c r="AI56" s="113"/>
      <c r="AJ56" s="112">
        <f>(AJ52-AJ53)/AJ53*100</f>
        <v>22.790697674418599</v>
      </c>
      <c r="AK56" s="113"/>
      <c r="AL56" s="112">
        <f>(AL52-AL53)/AL53*100</f>
        <v>22.869955156950663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19.282511210762333</v>
      </c>
      <c r="U57" s="113"/>
      <c r="V57" s="112">
        <f>(V54-V55)/V55*100</f>
        <v>20.441988950276237</v>
      </c>
      <c r="W57" s="113"/>
      <c r="X57" s="112">
        <f>(X54-X55)/X55*100</f>
        <v>20.987654320987644</v>
      </c>
      <c r="Y57" s="113"/>
      <c r="Z57" s="112">
        <f>(Z54-Z55)/Z55*100</f>
        <v>20.792079207920789</v>
      </c>
      <c r="AA57" s="113"/>
      <c r="AB57" s="112">
        <f>(AB54-AB55)/AB55*100</f>
        <v>22.173913043478265</v>
      </c>
      <c r="AC57" s="113"/>
      <c r="AD57" s="112">
        <f>(AD54-AD55)/AD55*100</f>
        <v>22.656249999999989</v>
      </c>
      <c r="AE57" s="113"/>
      <c r="AF57" s="112">
        <f>(AF54-AF55)/AF55*100</f>
        <v>22.222222222222229</v>
      </c>
      <c r="AG57" s="113"/>
      <c r="AH57" s="112">
        <f>(AH54-AH55)/AH55*100</f>
        <v>22.380952380952376</v>
      </c>
      <c r="AI57" s="113"/>
      <c r="AJ57" s="112">
        <f>(AJ54-AJ55)/AJ55*100</f>
        <v>22.60869565217391</v>
      </c>
      <c r="AK57" s="113"/>
      <c r="AL57" s="112">
        <f>(AL54-AL55)/AL55*100</f>
        <v>22.666666666666675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44376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19.449868045572558</v>
      </c>
      <c r="U60" s="116"/>
      <c r="V60" s="115">
        <f>(V56+V57)/2</f>
        <v>20.51511212219695</v>
      </c>
      <c r="W60" s="116"/>
      <c r="X60" s="115">
        <f>(X56+X57)/2</f>
        <v>21.008848619721284</v>
      </c>
      <c r="Y60" s="116"/>
      <c r="Z60" s="115">
        <f>(Z56+Z57)/2</f>
        <v>20.883844482009177</v>
      </c>
      <c r="AA60" s="116"/>
      <c r="AB60" s="115">
        <f>(AB56+AB57)/2</f>
        <v>22.277432712215322</v>
      </c>
      <c r="AC60" s="116"/>
      <c r="AD60" s="115">
        <f>(AD56+AD57)/2</f>
        <v>22.750538793103445</v>
      </c>
      <c r="AE60" s="116"/>
      <c r="AF60" s="115">
        <f>(AF56+AF57)/2</f>
        <v>22.298325722983265</v>
      </c>
      <c r="AG60" s="116"/>
      <c r="AH60" s="115">
        <f>(AH56+AH57)/2</f>
        <v>22.494824016563143</v>
      </c>
      <c r="AI60" s="116"/>
      <c r="AJ60" s="115">
        <f>(AJ56+AJ57)/2</f>
        <v>22.699696663296255</v>
      </c>
      <c r="AK60" s="116"/>
      <c r="AL60" s="115">
        <f>(AL56+AL57)/2</f>
        <v>22.768310911808669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24.11783637650997</v>
      </c>
      <c r="U61" s="118"/>
      <c r="V61" s="117">
        <f>V60*V16</f>
        <v>26.259343516412095</v>
      </c>
      <c r="W61" s="118"/>
      <c r="X61" s="117">
        <f>X60*X16</f>
        <v>28.151857150426522</v>
      </c>
      <c r="Y61" s="118"/>
      <c r="Z61" s="117">
        <f>Z60*Z16</f>
        <v>32.161120502294132</v>
      </c>
      <c r="AA61" s="118"/>
      <c r="AB61" s="117">
        <f>AB60*AB16</f>
        <v>34.307246376811598</v>
      </c>
      <c r="AC61" s="118"/>
      <c r="AD61" s="117">
        <f>AD60*AD16</f>
        <v>35.035829741379303</v>
      </c>
      <c r="AE61" s="118"/>
      <c r="AF61" s="117">
        <f>AF60*AF16</f>
        <v>33.89345509893456</v>
      </c>
      <c r="AG61" s="118"/>
      <c r="AH61" s="117">
        <f>AH60*AH16</f>
        <v>35.091925465838507</v>
      </c>
      <c r="AI61" s="118"/>
      <c r="AJ61" s="117">
        <f>AJ60*AJ16</f>
        <v>35.184529828109198</v>
      </c>
      <c r="AK61" s="118"/>
      <c r="AL61" s="117">
        <f>AL60*AL16</f>
        <v>35.063198804185355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15.11783637650997</v>
      </c>
      <c r="U62" s="118"/>
      <c r="V62" s="117">
        <f>V61-V17</f>
        <v>16.259343516412095</v>
      </c>
      <c r="W62" s="118"/>
      <c r="X62" s="117">
        <f>X61-X17</f>
        <v>17.151857150426522</v>
      </c>
      <c r="Y62" s="118"/>
      <c r="Z62" s="117">
        <f>Z61-Z17</f>
        <v>17.161120502294132</v>
      </c>
      <c r="AA62" s="118"/>
      <c r="AB62" s="117">
        <f>AB61-AB17</f>
        <v>18.307246376811598</v>
      </c>
      <c r="AC62" s="118"/>
      <c r="AD62" s="117">
        <f>AD61-AD17</f>
        <v>19.035829741379303</v>
      </c>
      <c r="AE62" s="118"/>
      <c r="AF62" s="117">
        <f>AF61-AF17</f>
        <v>17.89345509893456</v>
      </c>
      <c r="AG62" s="118"/>
      <c r="AH62" s="117">
        <f>AH61-AH17</f>
        <v>19.091925465838507</v>
      </c>
      <c r="AI62" s="118"/>
      <c r="AJ62" s="117">
        <f>AJ61-AJ17</f>
        <v>18.184529828109198</v>
      </c>
      <c r="AK62" s="118"/>
      <c r="AL62" s="117">
        <f>AL61-AL17</f>
        <v>19.063198804185355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15.11783637650997</v>
      </c>
      <c r="U63" s="120"/>
      <c r="V63" s="119">
        <f>T63+V62</f>
        <v>31.377179892922065</v>
      </c>
      <c r="W63" s="120"/>
      <c r="X63" s="119">
        <f>V63+X62</f>
        <v>48.529037043348588</v>
      </c>
      <c r="Y63" s="120"/>
      <c r="Z63" s="119">
        <f>X63+Z62</f>
        <v>65.69015754564272</v>
      </c>
      <c r="AA63" s="120"/>
      <c r="AB63" s="119">
        <f>Z63+AB62</f>
        <v>83.997403922454311</v>
      </c>
      <c r="AC63" s="120"/>
      <c r="AD63" s="119">
        <f>AB63+AD62</f>
        <v>103.03323366383361</v>
      </c>
      <c r="AE63" s="120"/>
      <c r="AF63" s="119">
        <f>AD63+AF62</f>
        <v>120.92668876276818</v>
      </c>
      <c r="AG63" s="120"/>
      <c r="AH63" s="119">
        <f>AF63+AH62</f>
        <v>140.01861422860668</v>
      </c>
      <c r="AI63" s="120"/>
      <c r="AJ63" s="119">
        <f>AH63+AJ62</f>
        <v>158.20314405671587</v>
      </c>
      <c r="AK63" s="120"/>
      <c r="AL63" s="119">
        <f>AJ63+AL62</f>
        <v>177.26634286090123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 t="s">
        <v>50</v>
      </c>
      <c r="F70" s="140" t="s">
        <v>51</v>
      </c>
      <c r="G70" s="140" t="s">
        <v>52</v>
      </c>
      <c r="H70" s="140" t="s">
        <v>53</v>
      </c>
      <c r="I70" s="140" t="s">
        <v>54</v>
      </c>
      <c r="J70" s="140" t="s">
        <v>55</v>
      </c>
      <c r="K70" s="140" t="s">
        <v>56</v>
      </c>
      <c r="L70" s="140" t="s">
        <v>55</v>
      </c>
      <c r="M70" s="140" t="s">
        <v>57</v>
      </c>
      <c r="N70" s="141" t="s">
        <v>48</v>
      </c>
      <c r="O70" s="142"/>
      <c r="P70" s="143" t="s">
        <v>58</v>
      </c>
      <c r="Q70" s="143" t="s">
        <v>59</v>
      </c>
      <c r="R70" s="143" t="s">
        <v>60</v>
      </c>
      <c r="S70" s="143" t="s">
        <v>61</v>
      </c>
      <c r="T70" s="143" t="s">
        <v>62</v>
      </c>
      <c r="U70" s="143" t="s">
        <v>63</v>
      </c>
      <c r="V70" s="143" t="s">
        <v>64</v>
      </c>
      <c r="W70" s="143" t="s">
        <v>65</v>
      </c>
      <c r="X70" s="143" t="s">
        <v>66</v>
      </c>
      <c r="Y70" s="143" t="s">
        <v>67</v>
      </c>
      <c r="Z70" s="144" t="s">
        <v>68</v>
      </c>
      <c r="AA70" s="145"/>
      <c r="AB70" s="143" t="s">
        <v>69</v>
      </c>
      <c r="AC70" s="143" t="s">
        <v>70</v>
      </c>
      <c r="AD70" s="143" t="s">
        <v>67</v>
      </c>
      <c r="AE70" s="143" t="s">
        <v>71</v>
      </c>
      <c r="AF70" s="143" t="s">
        <v>72</v>
      </c>
      <c r="AG70" s="143" t="s">
        <v>73</v>
      </c>
      <c r="AH70" s="143" t="s">
        <v>74</v>
      </c>
      <c r="AI70" s="143" t="s">
        <v>75</v>
      </c>
      <c r="AJ70" s="143" t="s">
        <v>76</v>
      </c>
      <c r="AK70" s="143" t="s">
        <v>77</v>
      </c>
      <c r="AL70" s="144" t="s">
        <v>78</v>
      </c>
      <c r="AM70" s="145"/>
    </row>
    <row r="71" spans="1:39" ht="13.5" thickBot="1" x14ac:dyDescent="0.25">
      <c r="A71" s="136" t="s">
        <v>79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80</v>
      </c>
      <c r="B72" s="129"/>
      <c r="C72" s="140"/>
      <c r="D72" s="140" t="s">
        <v>81</v>
      </c>
      <c r="E72" s="140" t="s">
        <v>82</v>
      </c>
      <c r="F72" s="140" t="s">
        <v>83</v>
      </c>
      <c r="G72" s="140" t="s">
        <v>84</v>
      </c>
      <c r="H72" s="140" t="s">
        <v>83</v>
      </c>
      <c r="I72" s="140"/>
      <c r="J72" s="140" t="s">
        <v>83</v>
      </c>
      <c r="K72" s="140" t="s">
        <v>85</v>
      </c>
      <c r="L72" s="140" t="s">
        <v>86</v>
      </c>
      <c r="M72" s="140"/>
      <c r="N72" s="141" t="s">
        <v>53</v>
      </c>
      <c r="O72" s="142"/>
      <c r="P72" s="140" t="s">
        <v>87</v>
      </c>
      <c r="Q72" s="140" t="s">
        <v>88</v>
      </c>
      <c r="R72" s="140" t="s">
        <v>89</v>
      </c>
      <c r="S72" s="140"/>
      <c r="T72" s="140" t="s">
        <v>90</v>
      </c>
      <c r="U72" s="140" t="s">
        <v>91</v>
      </c>
      <c r="V72" s="140" t="s">
        <v>92</v>
      </c>
      <c r="W72" s="140" t="s">
        <v>93</v>
      </c>
      <c r="X72" s="140" t="s">
        <v>94</v>
      </c>
      <c r="Y72" s="140" t="s">
        <v>83</v>
      </c>
      <c r="Z72" s="141" t="s">
        <v>95</v>
      </c>
      <c r="AA72" s="142"/>
      <c r="AB72" s="143"/>
      <c r="AC72" s="143" t="s">
        <v>96</v>
      </c>
      <c r="AD72" s="143" t="s">
        <v>83</v>
      </c>
      <c r="AE72" s="143"/>
      <c r="AF72" s="143"/>
      <c r="AG72" s="143"/>
      <c r="AH72" s="143"/>
      <c r="AI72" s="143"/>
      <c r="AJ72" s="143"/>
      <c r="AK72" s="143"/>
      <c r="AL72" s="144" t="s">
        <v>96</v>
      </c>
      <c r="AM72" s="145"/>
    </row>
    <row r="73" spans="1:39" ht="13.5" thickBot="1" x14ac:dyDescent="0.25">
      <c r="A73" s="136" t="s">
        <v>97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98</v>
      </c>
      <c r="D77" s="152"/>
      <c r="E77" s="153" t="s">
        <v>99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100</v>
      </c>
      <c r="U77" s="16"/>
      <c r="V77" s="16"/>
      <c r="W77" s="16"/>
      <c r="X77" s="16"/>
      <c r="Y77" s="16"/>
      <c r="Z77" s="16"/>
      <c r="AA77" s="155"/>
      <c r="AB77" s="155" t="s">
        <v>101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102</v>
      </c>
      <c r="D78" s="18"/>
      <c r="E78" s="156"/>
      <c r="F78" s="156"/>
      <c r="G78" s="156"/>
      <c r="H78" s="156"/>
      <c r="I78" s="156"/>
      <c r="J78" s="156"/>
      <c r="K78" s="157" t="s">
        <v>103</v>
      </c>
      <c r="L78" s="157"/>
      <c r="M78" s="157"/>
      <c r="N78" s="109"/>
      <c r="O78" s="109"/>
      <c r="P78" s="109"/>
      <c r="Q78" s="109"/>
      <c r="R78" s="109"/>
      <c r="S78" s="109"/>
      <c r="T78" s="18" t="s">
        <v>102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103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104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червень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2023-01-17T10:36:25Z</dcterms:modified>
</cp:coreProperties>
</file>