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skolenko/Downloads/"/>
    </mc:Choice>
  </mc:AlternateContent>
  <xr:revisionPtr revIDLastSave="0" documentId="13_ncr:1_{38414E22-7D3A-474A-8A79-46A13AA280E7}" xr6:coauthVersionLast="47" xr6:coauthVersionMax="47" xr10:uidLastSave="{00000000-0000-0000-0000-000000000000}"/>
  <bookViews>
    <workbookView xWindow="12640" yWindow="4580" windowWidth="20960" windowHeight="9720" activeTab="1" xr2:uid="{00000000-000D-0000-FFFF-FFFF00000000}"/>
  </bookViews>
  <sheets>
    <sheet name="Interim Grade" sheetId="1" r:id="rId1"/>
    <sheet name="Independent Work" sheetId="2" r:id="rId2"/>
    <sheet name="Attend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" i="2" l="1"/>
  <c r="BU24" i="2" s="1"/>
  <c r="AL23" i="2"/>
  <c r="AL22" i="2"/>
  <c r="S28" i="1" s="1"/>
  <c r="AL21" i="2"/>
  <c r="S27" i="1" s="1"/>
  <c r="AL20" i="2"/>
  <c r="AL19" i="2"/>
  <c r="S25" i="1" s="1"/>
  <c r="AL18" i="2"/>
  <c r="AL17" i="2"/>
  <c r="S23" i="1" s="1"/>
  <c r="T23" i="1" s="1"/>
  <c r="AL16" i="2"/>
  <c r="AM16" i="2" s="1"/>
  <c r="AL15" i="2"/>
  <c r="AM15" i="2" s="1"/>
  <c r="BU15" i="2" s="1"/>
  <c r="AL14" i="2"/>
  <c r="AL13" i="2"/>
  <c r="S19" i="1" s="1"/>
  <c r="AL12" i="2"/>
  <c r="AL11" i="2"/>
  <c r="S17" i="1" s="1"/>
  <c r="AL10" i="2"/>
  <c r="AL9" i="2"/>
  <c r="S15" i="1" s="1"/>
  <c r="T15" i="1" s="1"/>
  <c r="AL8" i="2"/>
  <c r="AM8" i="2" s="1"/>
  <c r="AL7" i="2"/>
  <c r="S13" i="1" s="1"/>
  <c r="AL6" i="2"/>
  <c r="AM6" i="2" s="1"/>
  <c r="BU6" i="2" s="1"/>
  <c r="BV6" i="2" s="1"/>
  <c r="AL5" i="2"/>
  <c r="S11" i="1" s="1"/>
  <c r="AL4" i="2"/>
  <c r="S10" i="1" s="1"/>
  <c r="S31" i="1"/>
  <c r="W29" i="1"/>
  <c r="R29" i="1"/>
  <c r="N29" i="1"/>
  <c r="L29" i="1"/>
  <c r="O29" i="1" s="1"/>
  <c r="J29" i="1"/>
  <c r="F29" i="1"/>
  <c r="D29" i="1"/>
  <c r="W28" i="1"/>
  <c r="R28" i="1"/>
  <c r="N28" i="1"/>
  <c r="L28" i="1"/>
  <c r="J28" i="1"/>
  <c r="F28" i="1"/>
  <c r="D28" i="1"/>
  <c r="O28" i="1" s="1"/>
  <c r="W27" i="1"/>
  <c r="R27" i="1"/>
  <c r="N27" i="1"/>
  <c r="L27" i="1"/>
  <c r="J27" i="1"/>
  <c r="F27" i="1"/>
  <c r="D27" i="1"/>
  <c r="O27" i="1" s="1"/>
  <c r="W26" i="1"/>
  <c r="R26" i="1"/>
  <c r="O26" i="1"/>
  <c r="N26" i="1"/>
  <c r="L26" i="1"/>
  <c r="J26" i="1"/>
  <c r="F26" i="1"/>
  <c r="D26" i="1"/>
  <c r="W25" i="1"/>
  <c r="R25" i="1"/>
  <c r="N25" i="1"/>
  <c r="L25" i="1"/>
  <c r="J25" i="1"/>
  <c r="F25" i="1"/>
  <c r="D25" i="1"/>
  <c r="O25" i="1" s="1"/>
  <c r="W24" i="1"/>
  <c r="R24" i="1"/>
  <c r="N24" i="1"/>
  <c r="L24" i="1"/>
  <c r="J24" i="1"/>
  <c r="O24" i="1" s="1"/>
  <c r="F24" i="1"/>
  <c r="D24" i="1"/>
  <c r="W23" i="1"/>
  <c r="R23" i="1"/>
  <c r="O23" i="1"/>
  <c r="N23" i="1"/>
  <c r="L23" i="1"/>
  <c r="J23" i="1"/>
  <c r="F23" i="1"/>
  <c r="D23" i="1"/>
  <c r="W22" i="1"/>
  <c r="R22" i="1"/>
  <c r="N22" i="1"/>
  <c r="L22" i="1"/>
  <c r="J22" i="1"/>
  <c r="F22" i="1"/>
  <c r="D22" i="1"/>
  <c r="O22" i="1" s="1"/>
  <c r="W21" i="1"/>
  <c r="R21" i="1"/>
  <c r="N21" i="1"/>
  <c r="L21" i="1"/>
  <c r="O21" i="1" s="1"/>
  <c r="J21" i="1"/>
  <c r="F21" i="1"/>
  <c r="D21" i="1"/>
  <c r="W20" i="1"/>
  <c r="R20" i="1"/>
  <c r="N20" i="1"/>
  <c r="L20" i="1"/>
  <c r="J20" i="1"/>
  <c r="F20" i="1"/>
  <c r="D20" i="1"/>
  <c r="O20" i="1" s="1"/>
  <c r="W19" i="1"/>
  <c r="R19" i="1"/>
  <c r="N19" i="1"/>
  <c r="L19" i="1"/>
  <c r="J19" i="1"/>
  <c r="F19" i="1"/>
  <c r="D19" i="1"/>
  <c r="O19" i="1" s="1"/>
  <c r="W18" i="1"/>
  <c r="R18" i="1"/>
  <c r="O18" i="1"/>
  <c r="N18" i="1"/>
  <c r="L18" i="1"/>
  <c r="J18" i="1"/>
  <c r="F18" i="1"/>
  <c r="D18" i="1"/>
  <c r="W17" i="1"/>
  <c r="R17" i="1"/>
  <c r="N17" i="1"/>
  <c r="L17" i="1"/>
  <c r="J17" i="1"/>
  <c r="F17" i="1"/>
  <c r="D17" i="1"/>
  <c r="O17" i="1" s="1"/>
  <c r="W16" i="1"/>
  <c r="R16" i="1"/>
  <c r="N16" i="1"/>
  <c r="L16" i="1"/>
  <c r="J16" i="1"/>
  <c r="O16" i="1" s="1"/>
  <c r="F16" i="1"/>
  <c r="D16" i="1"/>
  <c r="W15" i="1"/>
  <c r="R15" i="1"/>
  <c r="O15" i="1"/>
  <c r="N15" i="1"/>
  <c r="L15" i="1"/>
  <c r="J15" i="1"/>
  <c r="F15" i="1"/>
  <c r="D15" i="1"/>
  <c r="W14" i="1"/>
  <c r="R14" i="1"/>
  <c r="N14" i="1"/>
  <c r="L14" i="1"/>
  <c r="J14" i="1"/>
  <c r="F14" i="1"/>
  <c r="D14" i="1"/>
  <c r="O14" i="1" s="1"/>
  <c r="W13" i="1"/>
  <c r="R13" i="1"/>
  <c r="N13" i="1"/>
  <c r="L13" i="1"/>
  <c r="O13" i="1" s="1"/>
  <c r="J13" i="1"/>
  <c r="F13" i="1"/>
  <c r="D13" i="1"/>
  <c r="W12" i="1"/>
  <c r="R12" i="1"/>
  <c r="N12" i="1"/>
  <c r="L12" i="1"/>
  <c r="J12" i="1"/>
  <c r="F12" i="1"/>
  <c r="D12" i="1"/>
  <c r="O12" i="1" s="1"/>
  <c r="W11" i="1"/>
  <c r="R11" i="1"/>
  <c r="N11" i="1"/>
  <c r="L11" i="1"/>
  <c r="J11" i="1"/>
  <c r="F11" i="1"/>
  <c r="D11" i="1"/>
  <c r="O11" i="1" s="1"/>
  <c r="W10" i="1"/>
  <c r="R10" i="1"/>
  <c r="O10" i="1"/>
  <c r="N10" i="1"/>
  <c r="L10" i="1"/>
  <c r="J10" i="1"/>
  <c r="F10" i="1"/>
  <c r="D10" i="1"/>
  <c r="S12" i="1" l="1"/>
  <c r="T12" i="1" s="1"/>
  <c r="X12" i="1" s="1"/>
  <c r="T17" i="1"/>
  <c r="X17" i="1" s="1"/>
  <c r="T19" i="1"/>
  <c r="X19" i="1" s="1"/>
  <c r="S21" i="1"/>
  <c r="T21" i="1" s="1"/>
  <c r="X21" i="1" s="1"/>
  <c r="T28" i="1"/>
  <c r="AM21" i="2"/>
  <c r="BU21" i="2" s="1"/>
  <c r="BV21" i="2" s="1"/>
  <c r="AM22" i="2"/>
  <c r="BU22" i="2"/>
  <c r="BV22" i="2" s="1"/>
  <c r="S29" i="1"/>
  <c r="T29" i="1" s="1"/>
  <c r="X29" i="1" s="1"/>
  <c r="T10" i="1"/>
  <c r="X10" i="1" s="1"/>
  <c r="AM14" i="2"/>
  <c r="BU14" i="2" s="1"/>
  <c r="BV14" i="2" s="1"/>
  <c r="BW14" i="2" s="1"/>
  <c r="BX14" i="2" s="1"/>
  <c r="BY14" i="2" s="1"/>
  <c r="T25" i="1"/>
  <c r="X25" i="1" s="1"/>
  <c r="AM23" i="2"/>
  <c r="BU23" i="2" s="1"/>
  <c r="BV23" i="2" s="1"/>
  <c r="BW23" i="2" s="1"/>
  <c r="BX23" i="2" s="1"/>
  <c r="BY23" i="2" s="1"/>
  <c r="AM13" i="2"/>
  <c r="S20" i="1"/>
  <c r="T20" i="1" s="1"/>
  <c r="X20" i="1" s="1"/>
  <c r="AM7" i="2"/>
  <c r="BU7" i="2" s="1"/>
  <c r="BV7" i="2" s="1"/>
  <c r="BW7" i="2" s="1"/>
  <c r="BX7" i="2" s="1"/>
  <c r="BY7" i="2" s="1"/>
  <c r="T11" i="1"/>
  <c r="X11" i="1" s="1"/>
  <c r="S14" i="1"/>
  <c r="T14" i="1" s="1"/>
  <c r="X14" i="1" s="1"/>
  <c r="T27" i="1"/>
  <c r="X27" i="1" s="1"/>
  <c r="S22" i="1"/>
  <c r="T22" i="1" s="1"/>
  <c r="X22" i="1" s="1"/>
  <c r="AM5" i="2"/>
  <c r="BU5" i="2" s="1"/>
  <c r="BV5" i="2" s="1"/>
  <c r="BW5" i="2" s="1"/>
  <c r="BX5" i="2" s="1"/>
  <c r="BY5" i="2" s="1"/>
  <c r="BW6" i="2"/>
  <c r="BX6" i="2" s="1"/>
  <c r="BY6" i="2" s="1"/>
  <c r="BU8" i="2"/>
  <c r="BV8" i="2" s="1"/>
  <c r="BW8" i="2" s="1"/>
  <c r="BX8" i="2" s="1"/>
  <c r="BY8" i="2" s="1"/>
  <c r="X28" i="1"/>
  <c r="BU16" i="2"/>
  <c r="BV16" i="2" s="1"/>
  <c r="BW16" i="2" s="1"/>
  <c r="BX16" i="2" s="1"/>
  <c r="BY16" i="2" s="1"/>
  <c r="X15" i="1"/>
  <c r="X23" i="1"/>
  <c r="BV15" i="2"/>
  <c r="BW15" i="2" s="1"/>
  <c r="BX15" i="2" s="1"/>
  <c r="BY15" i="2" s="1"/>
  <c r="AM12" i="2"/>
  <c r="BU12" i="2" s="1"/>
  <c r="BV12" i="2" s="1"/>
  <c r="AM20" i="2"/>
  <c r="AM4" i="2"/>
  <c r="BU4" i="2" s="1"/>
  <c r="BV4" i="2" s="1"/>
  <c r="S18" i="1"/>
  <c r="T18" i="1" s="1"/>
  <c r="X18" i="1" s="1"/>
  <c r="S26" i="1"/>
  <c r="T26" i="1" s="1"/>
  <c r="X26" i="1" s="1"/>
  <c r="AM11" i="2"/>
  <c r="AM19" i="2"/>
  <c r="AM10" i="2"/>
  <c r="AM18" i="2"/>
  <c r="BU18" i="2" s="1"/>
  <c r="BV18" i="2" s="1"/>
  <c r="T13" i="1"/>
  <c r="X13" i="1" s="1"/>
  <c r="S16" i="1"/>
  <c r="T16" i="1" s="1"/>
  <c r="X16" i="1" s="1"/>
  <c r="S24" i="1"/>
  <c r="T24" i="1" s="1"/>
  <c r="X24" i="1" s="1"/>
  <c r="AM9" i="2"/>
  <c r="BU9" i="2" s="1"/>
  <c r="BV9" i="2" s="1"/>
  <c r="AM17" i="2"/>
  <c r="BU17" i="2" s="1"/>
  <c r="BV17" i="2" s="1"/>
  <c r="BW21" i="2" l="1"/>
  <c r="BX21" i="2" s="1"/>
  <c r="BY21" i="2" s="1"/>
  <c r="BU13" i="2"/>
  <c r="BV13" i="2" s="1"/>
  <c r="BW13" i="2" s="1"/>
  <c r="BX13" i="2" s="1"/>
  <c r="BY13" i="2" s="1"/>
  <c r="BW22" i="2"/>
  <c r="BX22" i="2" s="1"/>
  <c r="BY22" i="2" s="1"/>
  <c r="BU19" i="2"/>
  <c r="BV19" i="2" s="1"/>
  <c r="BW19" i="2" s="1"/>
  <c r="BX19" i="2" s="1"/>
  <c r="BY19" i="2" s="1"/>
  <c r="BW17" i="2"/>
  <c r="BX17" i="2" s="1"/>
  <c r="BY17" i="2" s="1"/>
  <c r="BU20" i="2"/>
  <c r="BV20" i="2" s="1"/>
  <c r="BW20" i="2" s="1"/>
  <c r="BX20" i="2" s="1"/>
  <c r="BY20" i="2" s="1"/>
  <c r="BW18" i="2"/>
  <c r="BX18" i="2" s="1"/>
  <c r="BY18" i="2" s="1"/>
  <c r="BW9" i="2"/>
  <c r="BX9" i="2" s="1"/>
  <c r="BY9" i="2" s="1"/>
  <c r="BU10" i="2"/>
  <c r="BV10" i="2" s="1"/>
  <c r="BW10" i="2" s="1"/>
  <c r="BX10" i="2" s="1"/>
  <c r="BY10" i="2" s="1"/>
  <c r="BW12" i="2"/>
  <c r="BX12" i="2" s="1"/>
  <c r="BY12" i="2" s="1"/>
  <c r="BU11" i="2"/>
  <c r="BV11" i="2" s="1"/>
  <c r="BW11" i="2" s="1"/>
  <c r="BX11" i="2" s="1"/>
  <c r="BY11" i="2" s="1"/>
  <c r="BW4" i="2"/>
  <c r="BX4" i="2" s="1"/>
  <c r="BY4" i="2" s="1"/>
</calcChain>
</file>

<file path=xl/sharedStrings.xml><?xml version="1.0" encoding="utf-8"?>
<sst xmlns="http://schemas.openxmlformats.org/spreadsheetml/2006/main" count="135" uniqueCount="61">
  <si>
    <t>Группа</t>
  </si>
  <si>
    <t>Дисциплина</t>
  </si>
  <si>
    <t>1 курс модули 3-4</t>
  </si>
  <si>
    <t>2022/2023</t>
  </si>
  <si>
    <t>ФИО преподавателя</t>
  </si>
  <si>
    <t>№</t>
  </si>
  <si>
    <t>Student</t>
  </si>
  <si>
    <t>Written Assessment</t>
  </si>
  <si>
    <t>Oral Assessment</t>
  </si>
  <si>
    <t>Independent Work Assessment</t>
  </si>
  <si>
    <t>Final Assessment</t>
  </si>
  <si>
    <t>Interim Grade</t>
  </si>
  <si>
    <t>Reading</t>
  </si>
  <si>
    <t>Listening</t>
  </si>
  <si>
    <t>Paragraph</t>
  </si>
  <si>
    <t>Essay</t>
  </si>
  <si>
    <t>Voc and Gr test 1</t>
  </si>
  <si>
    <t>Voc and Gr test 2</t>
  </si>
  <si>
    <t>Voc and Gr test 3</t>
  </si>
  <si>
    <t>Grade</t>
  </si>
  <si>
    <t>Monologue</t>
  </si>
  <si>
    <t>Discussion</t>
  </si>
  <si>
    <t>score</t>
  </si>
  <si>
    <t xml:space="preserve">Grade </t>
  </si>
  <si>
    <t>grade</t>
  </si>
  <si>
    <t>Авдеев Евгений Владимирович</t>
  </si>
  <si>
    <t>Бабенко Андрей Вячеславович</t>
  </si>
  <si>
    <t>Бады Анита Чингисовна</t>
  </si>
  <si>
    <t>Белоусов Никита Васильевич</t>
  </si>
  <si>
    <t>Воробьев Владислав Александрович</t>
  </si>
  <si>
    <t>Енушкевич Всеволод Владимирович</t>
  </si>
  <si>
    <t>Иксанова Алина Рашитовна</t>
  </si>
  <si>
    <t>Квасцова Софья Владимровна</t>
  </si>
  <si>
    <t>Куанишева Адина Аскаровна</t>
  </si>
  <si>
    <t>Ломсаргис Максим Андрюсович</t>
  </si>
  <si>
    <t>Матвеев Артем Максимович</t>
  </si>
  <si>
    <t>Сагиев Андрей Вадимович</t>
  </si>
  <si>
    <t>Тлегенова Милана Сергеевна</t>
  </si>
  <si>
    <t>Фаттахов Рафаэль Альфредович</t>
  </si>
  <si>
    <t>Цветков Павел Алексеевич</t>
  </si>
  <si>
    <t>Чаадаев Алексей Константинович</t>
  </si>
  <si>
    <t>Чан Ань Минь</t>
  </si>
  <si>
    <t>1-20%</t>
  </si>
  <si>
    <t>Poor</t>
  </si>
  <si>
    <t>21-35%</t>
  </si>
  <si>
    <t>36-50%</t>
  </si>
  <si>
    <t>51-60%</t>
  </si>
  <si>
    <t>Satisfactory</t>
  </si>
  <si>
    <t>61-70%</t>
  </si>
  <si>
    <t>71-77%</t>
  </si>
  <si>
    <t>Good</t>
  </si>
  <si>
    <t>78-85%</t>
  </si>
  <si>
    <t>86-90%</t>
  </si>
  <si>
    <t>Excellent</t>
  </si>
  <si>
    <t>91-95%</t>
  </si>
  <si>
    <t>96-100%</t>
  </si>
  <si>
    <t>Total Module 4</t>
  </si>
  <si>
    <t>Module 4</t>
  </si>
  <si>
    <t>Score</t>
  </si>
  <si>
    <t>Score %</t>
  </si>
  <si>
    <t>Points to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</si>
</sst>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"/>
    <numFmt numFmtId="165" formatCode="d\.m\.yy"/>
    <numFmt numFmtId="166" formatCode="dd\.mm"/>
    <numFmt numFmtId="167" formatCode="dd/mm"/>
  </numFmts>
  <fonts count="9" x14ac:knownFonts="1">
    <font>
      <sz val="10"/>
      <color theme="1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sz val="10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indexed="65"/>
      </patternFill>
    </fill>
    <fill>
      <patternFill patternType="solid">
        <fgColor rgb="FFD8E4BC"/>
        <bgColor rgb="FFD8E4BC"/>
      </patternFill>
    </fill>
    <fill>
      <patternFill patternType="solid">
        <fgColor rgb="FFDA9694"/>
        <bgColor rgb="FFDA9694"/>
      </patternFill>
    </fill>
    <fill>
      <patternFill patternType="solid">
        <fgColor rgb="FFFCD5B4"/>
        <bgColor rgb="FFFCD5B4"/>
      </patternFill>
    </fill>
    <fill>
      <patternFill patternType="solid">
        <fgColor rgb="FFB8CCE4"/>
        <bgColor rgb="FFB8CCE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indexed="65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90"/>
    </xf>
    <xf numFmtId="0" fontId="4" fillId="4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3" fontId="4" fillId="6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7" borderId="0" xfId="0" applyFont="1" applyFill="1"/>
    <xf numFmtId="0" fontId="1" fillId="7" borderId="0" xfId="0" applyFont="1" applyFill="1"/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9" borderId="0" xfId="0" applyFont="1" applyFill="1"/>
    <xf numFmtId="0" fontId="5" fillId="9" borderId="2" xfId="0" applyFont="1" applyFill="1" applyBorder="1" applyAlignment="1">
      <alignment horizontal="right"/>
    </xf>
    <xf numFmtId="9" fontId="6" fillId="7" borderId="2" xfId="0" applyNumberFormat="1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9" borderId="2" xfId="0" applyFont="1" applyFill="1" applyBorder="1"/>
    <xf numFmtId="0" fontId="7" fillId="7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9" borderId="2" xfId="0" applyFont="1" applyFill="1" applyBorder="1"/>
    <xf numFmtId="0" fontId="2" fillId="10" borderId="2" xfId="0" applyFont="1" applyFill="1" applyBorder="1"/>
    <xf numFmtId="0" fontId="5" fillId="10" borderId="2" xfId="0" applyFont="1" applyFill="1" applyBorder="1" applyAlignment="1">
      <alignment horizontal="right"/>
    </xf>
    <xf numFmtId="0" fontId="5" fillId="10" borderId="2" xfId="0" applyFont="1" applyFill="1" applyBorder="1"/>
    <xf numFmtId="0" fontId="2" fillId="8" borderId="2" xfId="0" applyFont="1" applyFill="1" applyBorder="1"/>
    <xf numFmtId="0" fontId="5" fillId="8" borderId="2" xfId="0" applyFont="1" applyFill="1" applyBorder="1" applyAlignment="1">
      <alignment horizontal="right"/>
    </xf>
    <xf numFmtId="0" fontId="5" fillId="8" borderId="2" xfId="0" applyFont="1" applyFill="1" applyBorder="1"/>
    <xf numFmtId="0" fontId="2" fillId="11" borderId="2" xfId="0" applyFont="1" applyFill="1" applyBorder="1"/>
    <xf numFmtId="0" fontId="5" fillId="11" borderId="2" xfId="0" applyFont="1" applyFill="1" applyBorder="1" applyAlignment="1">
      <alignment horizontal="right"/>
    </xf>
    <xf numFmtId="0" fontId="5" fillId="11" borderId="2" xfId="0" applyFont="1" applyFill="1" applyBorder="1"/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6" xfId="0" applyFont="1" applyBorder="1" applyAlignment="1">
      <alignment horizontal="right"/>
    </xf>
    <xf numFmtId="165" fontId="1" fillId="0" borderId="2" xfId="0" applyNumberFormat="1" applyFont="1" applyBorder="1" applyAlignment="1">
      <alignment horizontal="center" wrapText="1"/>
    </xf>
    <xf numFmtId="166" fontId="1" fillId="0" borderId="2" xfId="0" applyNumberFormat="1" applyFont="1" applyBorder="1" applyAlignment="1">
      <alignment horizontal="right"/>
    </xf>
    <xf numFmtId="167" fontId="1" fillId="0" borderId="2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10" borderId="2" xfId="0" applyFont="1" applyFill="1" applyBorder="1" applyAlignment="1">
      <alignment horizontal="right"/>
    </xf>
    <xf numFmtId="0" fontId="2" fillId="7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12" borderId="2" xfId="0" applyFont="1" applyFill="1" applyBorder="1" applyAlignment="1">
      <alignment horizontal="right"/>
    </xf>
    <xf numFmtId="0" fontId="2" fillId="13" borderId="2" xfId="0" applyFont="1" applyFill="1" applyBorder="1" applyAlignment="1">
      <alignment horizontal="right"/>
    </xf>
    <xf numFmtId="9" fontId="2" fillId="13" borderId="2" xfId="0" applyNumberFormat="1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4" fillId="0" borderId="6" xfId="0" applyFont="1" applyBorder="1" applyAlignment="1">
      <alignment horizontal="left" vertical="center"/>
    </xf>
    <xf numFmtId="0" fontId="2" fillId="13" borderId="6" xfId="0" applyFont="1" applyFill="1" applyBorder="1" applyAlignment="1">
      <alignment horizontal="right"/>
    </xf>
    <xf numFmtId="0" fontId="2" fillId="0" borderId="2" xfId="0" applyFont="1" applyBorder="1"/>
    <xf numFmtId="0" fontId="2" fillId="7" borderId="9" xfId="0" applyFont="1" applyFill="1" applyBorder="1"/>
    <xf numFmtId="0" fontId="1" fillId="14" borderId="5" xfId="0" applyFont="1" applyFill="1" applyBorder="1"/>
    <xf numFmtId="0" fontId="2" fillId="7" borderId="2" xfId="0" applyFont="1" applyFill="1" applyBorder="1"/>
    <xf numFmtId="0" fontId="1" fillId="10" borderId="2" xfId="0" applyFont="1" applyFill="1" applyBorder="1" applyAlignment="1">
      <alignment horizontal="right"/>
    </xf>
    <xf numFmtId="0" fontId="1" fillId="7" borderId="2" xfId="0" applyFont="1" applyFill="1" applyBorder="1"/>
    <xf numFmtId="0" fontId="2" fillId="14" borderId="2" xfId="0" applyFont="1" applyFill="1" applyBorder="1" applyAlignment="1">
      <alignment horizontal="right"/>
    </xf>
    <xf numFmtId="0" fontId="1" fillId="14" borderId="2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166" fontId="1" fillId="2" borderId="2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165" fontId="1" fillId="2" borderId="2" xfId="0" applyNumberFormat="1" applyFont="1" applyFill="1" applyBorder="1" applyAlignment="1">
      <alignment horizontal="right"/>
    </xf>
    <xf numFmtId="0" fontId="8" fillId="15" borderId="0" xfId="0" applyFont="1" applyFill="1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wrapText="1"/>
    </xf>
    <xf numFmtId="0" fontId="3" fillId="0" borderId="8" xfId="0" applyFont="1" applyBorder="1"/>
    <xf numFmtId="0" fontId="1" fillId="0" borderId="6" xfId="0" applyFont="1" applyBorder="1" applyAlignment="1">
      <alignment horizontal="center"/>
    </xf>
    <xf numFmtId="0" fontId="1" fillId="7" borderId="6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indexed="65"/>
          <bgColor indexed="65"/>
        </patternFill>
      </fill>
      <border>
        <left/>
        <right/>
        <top/>
        <bottom/>
      </border>
    </dxf>
    <dxf>
      <fill>
        <patternFill patternType="solid">
          <fgColor indexed="65"/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1000"/>
  <sheetViews>
    <sheetView topLeftCell="A5" workbookViewId="0">
      <pane xSplit="3" topLeftCell="D1" activePane="topRight" state="frozen"/>
      <selection activeCell="D2" sqref="D2"/>
      <selection pane="topRight" activeCell="A5" sqref="A5"/>
    </sheetView>
  </sheetViews>
  <sheetFormatPr baseColWidth="10" defaultColWidth="12.6640625" defaultRowHeight="15" customHeight="1" x14ac:dyDescent="0.15"/>
  <cols>
    <col min="1" max="1" width="2.6640625" customWidth="1"/>
    <col min="2" max="2" width="38.1640625" customWidth="1"/>
    <col min="3" max="3" width="9.33203125" bestFit="1" customWidth="1"/>
    <col min="4" max="4" width="8.1640625" bestFit="1" customWidth="1"/>
    <col min="5" max="6" width="4.5" customWidth="1"/>
    <col min="7" max="7" width="13.6640625" bestFit="1" customWidth="1"/>
    <col min="8" max="8" width="10.5" bestFit="1" customWidth="1"/>
    <col min="9" max="10" width="4.83203125" customWidth="1"/>
    <col min="11" max="11" width="4.5" customWidth="1"/>
    <col min="12" max="12" width="3.6640625" bestFit="1" customWidth="1"/>
    <col min="13" max="13" width="4.6640625" customWidth="1"/>
    <col min="14" max="14" width="3.6640625" bestFit="1" customWidth="1"/>
    <col min="15" max="15" width="5.6640625" bestFit="1" customWidth="1"/>
    <col min="16" max="16" width="10.83203125" customWidth="1"/>
    <col min="17" max="17" width="11.83203125" customWidth="1"/>
    <col min="18" max="20" width="5.83203125" customWidth="1"/>
    <col min="21" max="23" width="8.1640625" customWidth="1"/>
    <col min="24" max="24" width="14" customWidth="1"/>
  </cols>
  <sheetData>
    <row r="1" spans="1:24" ht="15.75" customHeight="1" x14ac:dyDescent="0.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15">
      <c r="A2" s="1"/>
      <c r="B2" s="3" t="s">
        <v>0</v>
      </c>
      <c r="C2" s="4"/>
      <c r="D2" s="4"/>
      <c r="E2" s="5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15">
      <c r="A3" s="1"/>
      <c r="B3" s="3" t="s">
        <v>1</v>
      </c>
      <c r="C3" s="4"/>
      <c r="D3" s="4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15">
      <c r="A4" s="1"/>
      <c r="B4" s="3" t="s">
        <v>2</v>
      </c>
      <c r="C4" s="3" t="s">
        <v>3</v>
      </c>
      <c r="D4" s="5"/>
      <c r="E4" s="5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15">
      <c r="A5" s="1"/>
      <c r="B5" s="3" t="s">
        <v>4</v>
      </c>
      <c r="C5" s="3"/>
      <c r="D5" s="3"/>
      <c r="E5" s="5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15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s="6" customFormat="1" ht="15.75" customHeight="1" x14ac:dyDescent="0.15">
      <c r="A7" s="7" t="s">
        <v>5</v>
      </c>
      <c r="B7" s="7" t="s">
        <v>6</v>
      </c>
      <c r="C7" s="75" t="s">
        <v>7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7"/>
      <c r="P7" s="75" t="s">
        <v>8</v>
      </c>
      <c r="Q7" s="76"/>
      <c r="R7" s="77"/>
      <c r="S7" s="78" t="s">
        <v>9</v>
      </c>
      <c r="T7" s="77"/>
      <c r="U7" s="78" t="s">
        <v>10</v>
      </c>
      <c r="V7" s="76"/>
      <c r="W7" s="77"/>
      <c r="X7" s="79" t="s">
        <v>11</v>
      </c>
    </row>
    <row r="8" spans="1:24" s="6" customFormat="1" ht="42" customHeight="1" x14ac:dyDescent="0.15">
      <c r="A8" s="8"/>
      <c r="B8" s="8"/>
      <c r="C8" s="82" t="s">
        <v>12</v>
      </c>
      <c r="D8" s="77"/>
      <c r="E8" s="83" t="s">
        <v>13</v>
      </c>
      <c r="F8" s="77"/>
      <c r="G8" s="8" t="s">
        <v>14</v>
      </c>
      <c r="H8" s="8" t="s">
        <v>15</v>
      </c>
      <c r="I8" s="84" t="s">
        <v>16</v>
      </c>
      <c r="J8" s="77"/>
      <c r="K8" s="84" t="s">
        <v>17</v>
      </c>
      <c r="L8" s="77"/>
      <c r="M8" s="84" t="s">
        <v>18</v>
      </c>
      <c r="N8" s="77"/>
      <c r="O8" s="85" t="s">
        <v>19</v>
      </c>
      <c r="P8" s="8" t="s">
        <v>20</v>
      </c>
      <c r="Q8" s="9" t="s">
        <v>21</v>
      </c>
      <c r="R8" s="85" t="s">
        <v>19</v>
      </c>
      <c r="S8" s="86" t="s">
        <v>22</v>
      </c>
      <c r="T8" s="85" t="s">
        <v>19</v>
      </c>
      <c r="U8" s="8" t="s">
        <v>12</v>
      </c>
      <c r="V8" s="9" t="s">
        <v>15</v>
      </c>
      <c r="W8" s="85" t="s">
        <v>23</v>
      </c>
      <c r="X8" s="80"/>
    </row>
    <row r="9" spans="1:24" s="6" customFormat="1" ht="30.5" customHeight="1" x14ac:dyDescent="0.15">
      <c r="A9" s="8"/>
      <c r="B9" s="8"/>
      <c r="C9" s="10" t="s">
        <v>22</v>
      </c>
      <c r="D9" s="10" t="s">
        <v>24</v>
      </c>
      <c r="E9" s="10" t="s">
        <v>22</v>
      </c>
      <c r="F9" s="10" t="s">
        <v>24</v>
      </c>
      <c r="G9" s="10" t="s">
        <v>24</v>
      </c>
      <c r="H9" s="10" t="s">
        <v>24</v>
      </c>
      <c r="I9" s="10" t="s">
        <v>22</v>
      </c>
      <c r="J9" s="10" t="s">
        <v>24</v>
      </c>
      <c r="K9" s="10" t="s">
        <v>22</v>
      </c>
      <c r="L9" s="10" t="s">
        <v>24</v>
      </c>
      <c r="M9" s="10" t="s">
        <v>22</v>
      </c>
      <c r="N9" s="10" t="s">
        <v>24</v>
      </c>
      <c r="O9" s="81"/>
      <c r="P9" s="10" t="s">
        <v>24</v>
      </c>
      <c r="Q9" s="10" t="s">
        <v>24</v>
      </c>
      <c r="R9" s="81"/>
      <c r="S9" s="81"/>
      <c r="T9" s="81"/>
      <c r="U9" s="10" t="s">
        <v>24</v>
      </c>
      <c r="V9" s="10" t="s">
        <v>24</v>
      </c>
      <c r="W9" s="81"/>
      <c r="X9" s="81"/>
    </row>
    <row r="10" spans="1:24" ht="15.75" customHeight="1" x14ac:dyDescent="0.15">
      <c r="A10" s="11">
        <v>1</v>
      </c>
      <c r="B10" s="12" t="s">
        <v>25</v>
      </c>
      <c r="C10" s="13"/>
      <c r="D10" s="13">
        <f t="shared" ref="D10:D29" si="0">IF(C10/C$31 &lt; 0.01, 0, IF(C10/C$31 &lt;= 0.2, 1, IF(C10/C$31 &lt;= 0.35, 2, IF(C10/C$31 &lt;= 0.5, 3, IF(C10/C$31 &lt;= 0.6, 4, IF(C10/C$31 &lt;= 0.7, 5, IF(C10/C$31 &lt;= 0.77, 6, IF(C10/C$31 &lt;= 0.85, 7, IF(C10/C$31 &lt;= 0.9, 8, IF(C10/C$31 &lt;= 0.95, 9, 10))))))))))</f>
        <v>0</v>
      </c>
      <c r="E10" s="13"/>
      <c r="F10" s="13">
        <f t="shared" ref="F10:F29" si="1">IF(E10/E$31 &lt; 0.01, 0, IF(E10/E$31 &lt;= 0.2, 1, IF(E10/E$31 &lt;= 0.35, 2, IF(E10/E$31 &lt;= 0.5, 3, IF(E10/E$31 &lt;= 0.6, 4, IF(E10/E$31 &lt;= 0.7, 5, IF(E10/E$31 &lt;= 0.77, 6, IF(E10/E$31 &lt;= 0.85, 7, IF(E10/E$31 &lt;= 0.9, 8, IF(E10/E$31 &lt;= 0.95, 9, 10))))))))))</f>
        <v>0</v>
      </c>
      <c r="G10" s="13"/>
      <c r="H10" s="13"/>
      <c r="I10" s="13"/>
      <c r="J10" s="13">
        <f t="shared" ref="J10:J29" si="2">IF(I10/I$31 &lt; 0.01, 0, IF(I10/I$31 &lt;= 0.2, 1, IF(I10/I$31 &lt;= 0.35, 2, IF(I10/I$31 &lt;= 0.5, 3, IF(I10/I$31 &lt;= 0.6, 4, IF(I10/I$31 &lt;= 0.7, 5, IF(I10/I$31 &lt;= 0.77, 6, IF(I10/I$31 &lt;= 0.85, 7, IF(I10/I$31 &lt;= 0.9, 8, IF(I10/I$31 &lt;= 0.95, 9, 10))))))))))</f>
        <v>0</v>
      </c>
      <c r="K10" s="13"/>
      <c r="L10" s="13">
        <f t="shared" ref="L10:L29" si="3">IF(K10/K$31 &lt; 0.01, 0, IF(K10/K$31 &lt;= 0.2, 1, IF(K10/K$31 &lt;= 0.35, 2, IF(K10/K$31 &lt;= 0.5, 3, IF(K10/K$31 &lt;= 0.6, 4, IF(K10/K$31 &lt;= 0.7, 5, IF(K10/K$31 &lt;= 0.77, 6, IF(K10/K$31 &lt;= 0.85, 7, IF(K10/K$31 &lt;= 0.9, 8, IF(K10/K$31 &lt;= 0.95, 9, 10))))))))))</f>
        <v>0</v>
      </c>
      <c r="M10" s="13"/>
      <c r="N10" s="13">
        <f t="shared" ref="N10:N29" si="4">IF(M10/M$31 &lt; 0.01, 0, IF(M10/M$31 &lt;= 0.2, 1, IF(M10/M$31 &lt;= 0.35, 2, IF(M10/M$31 &lt;= 0.5, 3, IF(M10/M$31 &lt;= 0.6, 4, IF(M10/M$31 &lt;= 0.7, 5, IF(M10/M$31 &lt;= 0.77, 6, IF(M10/M$31 &lt;= 0.85, 7, IF(M10/M$31 &lt;= 0.9, 8, IF(M10/M$31 &lt;= 0.95, 9, 10))))))))))</f>
        <v>0</v>
      </c>
      <c r="O10" s="14">
        <f t="shared" ref="O10:O29" si="5">SUM(D10,F10,G10,H10,J10,L10,N10)/7</f>
        <v>0</v>
      </c>
      <c r="P10" s="13"/>
      <c r="Q10" s="13"/>
      <c r="R10" s="15">
        <f t="shared" ref="R10:R29" si="6">SUM(P10,Q10)/2</f>
        <v>0</v>
      </c>
      <c r="S10" s="16">
        <f>'Independent Work'!AL4</f>
        <v>12</v>
      </c>
      <c r="T10" s="14">
        <f t="shared" ref="T10:T29" si="7">IF(S10/S$31 &lt; 0.01, 0, IF(S10/S$31 &lt;= 0.2, 1, IF(S10/S$31 &lt;= 0.35, 2, IF(S10/S$31 &lt;= 0.5, 3, IF(S10/S$31 &lt;= 0.6, 4, IF(S10/S$31 &lt;= 0.7, 5, IF(S10/S$31 &lt;= 0.77, 6, IF(S10/S$31 &lt;= 0.85, 7, IF(S10/S$31 &lt;= 0.9, 8, IF(S10/S$31 &lt;= 0.95, 9, 10))))))))))</f>
        <v>3</v>
      </c>
      <c r="U10" s="13"/>
      <c r="V10" s="13"/>
      <c r="W10" s="14">
        <f t="shared" ref="W10:W29" si="8">SUM(U10,V10)/2</f>
        <v>0</v>
      </c>
      <c r="X10" s="17">
        <f t="shared" ref="X10:X29" si="9">ROUND(SUM((O10*0.25),(R10*0.2),(T10*0.25),(W10*0.3)),0)</f>
        <v>1</v>
      </c>
    </row>
    <row r="11" spans="1:24" ht="15.75" customHeight="1" x14ac:dyDescent="0.15">
      <c r="A11" s="18">
        <v>2</v>
      </c>
      <c r="B11" s="12" t="s">
        <v>26</v>
      </c>
      <c r="C11" s="13"/>
      <c r="D11" s="13">
        <f t="shared" si="0"/>
        <v>0</v>
      </c>
      <c r="E11" s="13"/>
      <c r="F11" s="13">
        <f t="shared" si="1"/>
        <v>0</v>
      </c>
      <c r="G11" s="13"/>
      <c r="H11" s="13"/>
      <c r="I11" s="13"/>
      <c r="J11" s="13">
        <f t="shared" si="2"/>
        <v>0</v>
      </c>
      <c r="K11" s="13"/>
      <c r="L11" s="13">
        <f t="shared" si="3"/>
        <v>0</v>
      </c>
      <c r="M11" s="13"/>
      <c r="N11" s="13">
        <f t="shared" si="4"/>
        <v>0</v>
      </c>
      <c r="O11" s="14">
        <f t="shared" si="5"/>
        <v>0</v>
      </c>
      <c r="P11" s="13"/>
      <c r="Q11" s="13"/>
      <c r="R11" s="15">
        <f t="shared" si="6"/>
        <v>0</v>
      </c>
      <c r="S11" s="16">
        <f>'Independent Work'!AL5</f>
        <v>14</v>
      </c>
      <c r="T11" s="14">
        <f t="shared" si="7"/>
        <v>3</v>
      </c>
      <c r="U11" s="13"/>
      <c r="V11" s="13"/>
      <c r="W11" s="14">
        <f t="shared" si="8"/>
        <v>0</v>
      </c>
      <c r="X11" s="17">
        <f t="shared" si="9"/>
        <v>1</v>
      </c>
    </row>
    <row r="12" spans="1:24" ht="15.75" customHeight="1" x14ac:dyDescent="0.15">
      <c r="A12" s="18">
        <v>3</v>
      </c>
      <c r="B12" s="12" t="s">
        <v>27</v>
      </c>
      <c r="C12" s="13"/>
      <c r="D12" s="13">
        <f t="shared" si="0"/>
        <v>0</v>
      </c>
      <c r="E12" s="13"/>
      <c r="F12" s="13">
        <f t="shared" si="1"/>
        <v>0</v>
      </c>
      <c r="G12" s="13"/>
      <c r="H12" s="13"/>
      <c r="I12" s="13"/>
      <c r="J12" s="13">
        <f t="shared" si="2"/>
        <v>0</v>
      </c>
      <c r="K12" s="13"/>
      <c r="L12" s="13">
        <f t="shared" si="3"/>
        <v>0</v>
      </c>
      <c r="M12" s="13"/>
      <c r="N12" s="13">
        <f t="shared" si="4"/>
        <v>0</v>
      </c>
      <c r="O12" s="14">
        <f t="shared" si="5"/>
        <v>0</v>
      </c>
      <c r="P12" s="13"/>
      <c r="Q12" s="13"/>
      <c r="R12" s="15">
        <f t="shared" si="6"/>
        <v>0</v>
      </c>
      <c r="S12" s="16">
        <f>'Independent Work'!AL6</f>
        <v>14</v>
      </c>
      <c r="T12" s="14">
        <f t="shared" si="7"/>
        <v>3</v>
      </c>
      <c r="U12" s="13"/>
      <c r="V12" s="13"/>
      <c r="W12" s="14">
        <f t="shared" si="8"/>
        <v>0</v>
      </c>
      <c r="X12" s="17">
        <f t="shared" si="9"/>
        <v>1</v>
      </c>
    </row>
    <row r="13" spans="1:24" ht="15.75" customHeight="1" x14ac:dyDescent="0.15">
      <c r="A13" s="11">
        <v>4</v>
      </c>
      <c r="B13" s="12" t="s">
        <v>28</v>
      </c>
      <c r="C13" s="13"/>
      <c r="D13" s="13">
        <f t="shared" si="0"/>
        <v>0</v>
      </c>
      <c r="E13" s="13"/>
      <c r="F13" s="13">
        <f t="shared" si="1"/>
        <v>0</v>
      </c>
      <c r="G13" s="13"/>
      <c r="H13" s="13"/>
      <c r="I13" s="13"/>
      <c r="J13" s="13">
        <f t="shared" si="2"/>
        <v>0</v>
      </c>
      <c r="K13" s="13"/>
      <c r="L13" s="13">
        <f t="shared" si="3"/>
        <v>0</v>
      </c>
      <c r="M13" s="13"/>
      <c r="N13" s="13">
        <f t="shared" si="4"/>
        <v>0</v>
      </c>
      <c r="O13" s="14">
        <f t="shared" si="5"/>
        <v>0</v>
      </c>
      <c r="P13" s="13"/>
      <c r="Q13" s="13"/>
      <c r="R13" s="15">
        <f t="shared" si="6"/>
        <v>0</v>
      </c>
      <c r="S13" s="16">
        <f>'Independent Work'!AL7</f>
        <v>9</v>
      </c>
      <c r="T13" s="14">
        <f t="shared" si="7"/>
        <v>2</v>
      </c>
      <c r="U13" s="13"/>
      <c r="V13" s="13"/>
      <c r="W13" s="14">
        <f t="shared" si="8"/>
        <v>0</v>
      </c>
      <c r="X13" s="17">
        <f t="shared" si="9"/>
        <v>1</v>
      </c>
    </row>
    <row r="14" spans="1:24" ht="15.75" customHeight="1" x14ac:dyDescent="0.15">
      <c r="A14" s="18">
        <v>5</v>
      </c>
      <c r="B14" s="12" t="s">
        <v>29</v>
      </c>
      <c r="C14" s="13"/>
      <c r="D14" s="13">
        <f t="shared" si="0"/>
        <v>0</v>
      </c>
      <c r="E14" s="13"/>
      <c r="F14" s="13">
        <f t="shared" si="1"/>
        <v>0</v>
      </c>
      <c r="G14" s="13"/>
      <c r="H14" s="13"/>
      <c r="I14" s="13"/>
      <c r="J14" s="13">
        <f t="shared" si="2"/>
        <v>0</v>
      </c>
      <c r="K14" s="13"/>
      <c r="L14" s="13">
        <f t="shared" si="3"/>
        <v>0</v>
      </c>
      <c r="M14" s="13"/>
      <c r="N14" s="13">
        <f t="shared" si="4"/>
        <v>0</v>
      </c>
      <c r="O14" s="14">
        <f t="shared" si="5"/>
        <v>0</v>
      </c>
      <c r="P14" s="13"/>
      <c r="Q14" s="13"/>
      <c r="R14" s="15">
        <f t="shared" si="6"/>
        <v>0</v>
      </c>
      <c r="S14" s="16">
        <f>'Independent Work'!AL8</f>
        <v>10</v>
      </c>
      <c r="T14" s="14">
        <f t="shared" si="7"/>
        <v>2</v>
      </c>
      <c r="U14" s="13"/>
      <c r="V14" s="13"/>
      <c r="W14" s="14">
        <f t="shared" si="8"/>
        <v>0</v>
      </c>
      <c r="X14" s="17">
        <f t="shared" si="9"/>
        <v>1</v>
      </c>
    </row>
    <row r="15" spans="1:24" ht="15.75" customHeight="1" x14ac:dyDescent="0.15">
      <c r="A15" s="18">
        <v>6</v>
      </c>
      <c r="B15" s="12" t="s">
        <v>30</v>
      </c>
      <c r="C15" s="13"/>
      <c r="D15" s="13">
        <f t="shared" si="0"/>
        <v>0</v>
      </c>
      <c r="E15" s="13"/>
      <c r="F15" s="13">
        <f t="shared" si="1"/>
        <v>0</v>
      </c>
      <c r="G15" s="13"/>
      <c r="H15" s="13"/>
      <c r="I15" s="13"/>
      <c r="J15" s="13">
        <f t="shared" si="2"/>
        <v>0</v>
      </c>
      <c r="K15" s="13"/>
      <c r="L15" s="13">
        <f t="shared" si="3"/>
        <v>0</v>
      </c>
      <c r="M15" s="13"/>
      <c r="N15" s="13">
        <f t="shared" si="4"/>
        <v>0</v>
      </c>
      <c r="O15" s="14">
        <f t="shared" si="5"/>
        <v>0</v>
      </c>
      <c r="P15" s="13"/>
      <c r="Q15" s="13"/>
      <c r="R15" s="15">
        <f t="shared" si="6"/>
        <v>0</v>
      </c>
      <c r="S15" s="16">
        <f>'Independent Work'!AL9</f>
        <v>9</v>
      </c>
      <c r="T15" s="14">
        <f t="shared" si="7"/>
        <v>2</v>
      </c>
      <c r="U15" s="13"/>
      <c r="V15" s="13"/>
      <c r="W15" s="14">
        <f t="shared" si="8"/>
        <v>0</v>
      </c>
      <c r="X15" s="17">
        <f t="shared" si="9"/>
        <v>1</v>
      </c>
    </row>
    <row r="16" spans="1:24" ht="15.75" customHeight="1" x14ac:dyDescent="0.15">
      <c r="A16" s="11">
        <v>7</v>
      </c>
      <c r="B16" s="12" t="s">
        <v>31</v>
      </c>
      <c r="C16" s="13"/>
      <c r="D16" s="13">
        <f t="shared" si="0"/>
        <v>0</v>
      </c>
      <c r="E16" s="13"/>
      <c r="F16" s="13">
        <f t="shared" si="1"/>
        <v>0</v>
      </c>
      <c r="G16" s="13"/>
      <c r="H16" s="13"/>
      <c r="I16" s="13"/>
      <c r="J16" s="13">
        <f t="shared" si="2"/>
        <v>0</v>
      </c>
      <c r="K16" s="13"/>
      <c r="L16" s="13">
        <f t="shared" si="3"/>
        <v>0</v>
      </c>
      <c r="M16" s="13"/>
      <c r="N16" s="13">
        <f t="shared" si="4"/>
        <v>0</v>
      </c>
      <c r="O16" s="14">
        <f t="shared" si="5"/>
        <v>0</v>
      </c>
      <c r="P16" s="13"/>
      <c r="Q16" s="13"/>
      <c r="R16" s="15">
        <f t="shared" si="6"/>
        <v>0</v>
      </c>
      <c r="S16" s="16">
        <f>'Independent Work'!AL10</f>
        <v>12</v>
      </c>
      <c r="T16" s="14">
        <f t="shared" si="7"/>
        <v>3</v>
      </c>
      <c r="U16" s="13"/>
      <c r="V16" s="13"/>
      <c r="W16" s="14">
        <f t="shared" si="8"/>
        <v>0</v>
      </c>
      <c r="X16" s="17">
        <f t="shared" si="9"/>
        <v>1</v>
      </c>
    </row>
    <row r="17" spans="1:24" ht="15.75" customHeight="1" x14ac:dyDescent="0.15">
      <c r="A17" s="18">
        <v>8</v>
      </c>
      <c r="B17" s="12" t="s">
        <v>32</v>
      </c>
      <c r="C17" s="13"/>
      <c r="D17" s="13">
        <f t="shared" si="0"/>
        <v>0</v>
      </c>
      <c r="E17" s="13"/>
      <c r="F17" s="13">
        <f t="shared" si="1"/>
        <v>0</v>
      </c>
      <c r="G17" s="13"/>
      <c r="H17" s="13"/>
      <c r="I17" s="13"/>
      <c r="J17" s="13">
        <f t="shared" si="2"/>
        <v>0</v>
      </c>
      <c r="K17" s="13"/>
      <c r="L17" s="13">
        <f t="shared" si="3"/>
        <v>0</v>
      </c>
      <c r="M17" s="13"/>
      <c r="N17" s="13">
        <f t="shared" si="4"/>
        <v>0</v>
      </c>
      <c r="O17" s="14">
        <f t="shared" si="5"/>
        <v>0</v>
      </c>
      <c r="P17" s="13"/>
      <c r="Q17" s="13"/>
      <c r="R17" s="15">
        <f t="shared" si="6"/>
        <v>0</v>
      </c>
      <c r="S17" s="16">
        <f>'Independent Work'!AL11</f>
        <v>14</v>
      </c>
      <c r="T17" s="14">
        <f t="shared" si="7"/>
        <v>3</v>
      </c>
      <c r="U17" s="13"/>
      <c r="V17" s="13"/>
      <c r="W17" s="14">
        <f t="shared" si="8"/>
        <v>0</v>
      </c>
      <c r="X17" s="17">
        <f t="shared" si="9"/>
        <v>1</v>
      </c>
    </row>
    <row r="18" spans="1:24" ht="15.75" customHeight="1" x14ac:dyDescent="0.15">
      <c r="A18" s="18">
        <v>9</v>
      </c>
      <c r="B18" s="12" t="s">
        <v>33</v>
      </c>
      <c r="C18" s="13"/>
      <c r="D18" s="13">
        <f t="shared" si="0"/>
        <v>0</v>
      </c>
      <c r="E18" s="13"/>
      <c r="F18" s="13">
        <f t="shared" si="1"/>
        <v>0</v>
      </c>
      <c r="G18" s="13"/>
      <c r="H18" s="13"/>
      <c r="I18" s="13"/>
      <c r="J18" s="13">
        <f t="shared" si="2"/>
        <v>0</v>
      </c>
      <c r="K18" s="13"/>
      <c r="L18" s="13">
        <f t="shared" si="3"/>
        <v>0</v>
      </c>
      <c r="M18" s="13"/>
      <c r="N18" s="13">
        <f t="shared" si="4"/>
        <v>0</v>
      </c>
      <c r="O18" s="14">
        <f t="shared" si="5"/>
        <v>0</v>
      </c>
      <c r="P18" s="13"/>
      <c r="Q18" s="13"/>
      <c r="R18" s="15">
        <f t="shared" si="6"/>
        <v>0</v>
      </c>
      <c r="S18" s="16">
        <f>'Independent Work'!AL12</f>
        <v>12</v>
      </c>
      <c r="T18" s="14">
        <f t="shared" si="7"/>
        <v>3</v>
      </c>
      <c r="U18" s="13"/>
      <c r="V18" s="13"/>
      <c r="W18" s="14">
        <f t="shared" si="8"/>
        <v>0</v>
      </c>
      <c r="X18" s="17">
        <f t="shared" si="9"/>
        <v>1</v>
      </c>
    </row>
    <row r="19" spans="1:24" ht="15.75" customHeight="1" x14ac:dyDescent="0.15">
      <c r="A19" s="11">
        <v>10</v>
      </c>
      <c r="B19" s="12" t="s">
        <v>34</v>
      </c>
      <c r="C19" s="13"/>
      <c r="D19" s="13">
        <f t="shared" si="0"/>
        <v>0</v>
      </c>
      <c r="E19" s="13"/>
      <c r="F19" s="13">
        <f t="shared" si="1"/>
        <v>0</v>
      </c>
      <c r="G19" s="13"/>
      <c r="H19" s="13"/>
      <c r="I19" s="13"/>
      <c r="J19" s="13">
        <f t="shared" si="2"/>
        <v>0</v>
      </c>
      <c r="K19" s="13"/>
      <c r="L19" s="13">
        <f t="shared" si="3"/>
        <v>0</v>
      </c>
      <c r="M19" s="13"/>
      <c r="N19" s="13">
        <f t="shared" si="4"/>
        <v>0</v>
      </c>
      <c r="O19" s="14">
        <f t="shared" si="5"/>
        <v>0</v>
      </c>
      <c r="P19" s="13"/>
      <c r="Q19" s="13"/>
      <c r="R19" s="15">
        <f t="shared" si="6"/>
        <v>0</v>
      </c>
      <c r="S19" s="16">
        <f>'Independent Work'!AL13</f>
        <v>8</v>
      </c>
      <c r="T19" s="14">
        <f t="shared" si="7"/>
        <v>2</v>
      </c>
      <c r="U19" s="13"/>
      <c r="V19" s="13"/>
      <c r="W19" s="14">
        <f t="shared" si="8"/>
        <v>0</v>
      </c>
      <c r="X19" s="17">
        <f t="shared" si="9"/>
        <v>1</v>
      </c>
    </row>
    <row r="20" spans="1:24" ht="15.75" customHeight="1" x14ac:dyDescent="0.15">
      <c r="A20" s="18">
        <v>11</v>
      </c>
      <c r="B20" s="12" t="s">
        <v>35</v>
      </c>
      <c r="C20" s="13"/>
      <c r="D20" s="13">
        <f t="shared" si="0"/>
        <v>0</v>
      </c>
      <c r="E20" s="13"/>
      <c r="F20" s="13">
        <f t="shared" si="1"/>
        <v>0</v>
      </c>
      <c r="G20" s="13"/>
      <c r="H20" s="13"/>
      <c r="I20" s="13"/>
      <c r="J20" s="13">
        <f t="shared" si="2"/>
        <v>0</v>
      </c>
      <c r="K20" s="13"/>
      <c r="L20" s="13">
        <f t="shared" si="3"/>
        <v>0</v>
      </c>
      <c r="M20" s="13"/>
      <c r="N20" s="13">
        <f t="shared" si="4"/>
        <v>0</v>
      </c>
      <c r="O20" s="14">
        <f t="shared" si="5"/>
        <v>0</v>
      </c>
      <c r="P20" s="13"/>
      <c r="Q20" s="13"/>
      <c r="R20" s="15">
        <f t="shared" si="6"/>
        <v>0</v>
      </c>
      <c r="S20" s="16">
        <f>'Independent Work'!AL14</f>
        <v>8</v>
      </c>
      <c r="T20" s="14">
        <f t="shared" si="7"/>
        <v>2</v>
      </c>
      <c r="U20" s="13"/>
      <c r="V20" s="13"/>
      <c r="W20" s="14">
        <f t="shared" si="8"/>
        <v>0</v>
      </c>
      <c r="X20" s="17">
        <f t="shared" si="9"/>
        <v>1</v>
      </c>
    </row>
    <row r="21" spans="1:24" ht="15.75" customHeight="1" x14ac:dyDescent="0.15">
      <c r="A21" s="18">
        <v>12</v>
      </c>
      <c r="B21" s="12" t="s">
        <v>36</v>
      </c>
      <c r="C21" s="13"/>
      <c r="D21" s="13">
        <f t="shared" si="0"/>
        <v>0</v>
      </c>
      <c r="E21" s="13"/>
      <c r="F21" s="13">
        <f t="shared" si="1"/>
        <v>0</v>
      </c>
      <c r="G21" s="13"/>
      <c r="H21" s="13"/>
      <c r="I21" s="13"/>
      <c r="J21" s="13">
        <f t="shared" si="2"/>
        <v>0</v>
      </c>
      <c r="K21" s="13"/>
      <c r="L21" s="13">
        <f t="shared" si="3"/>
        <v>0</v>
      </c>
      <c r="M21" s="13"/>
      <c r="N21" s="13">
        <f t="shared" si="4"/>
        <v>0</v>
      </c>
      <c r="O21" s="14">
        <f t="shared" si="5"/>
        <v>0</v>
      </c>
      <c r="P21" s="13"/>
      <c r="Q21" s="13"/>
      <c r="R21" s="15">
        <f t="shared" si="6"/>
        <v>0</v>
      </c>
      <c r="S21" s="16">
        <f>'Independent Work'!AL15</f>
        <v>13</v>
      </c>
      <c r="T21" s="14">
        <f t="shared" si="7"/>
        <v>3</v>
      </c>
      <c r="U21" s="13"/>
      <c r="V21" s="13"/>
      <c r="W21" s="14">
        <f t="shared" si="8"/>
        <v>0</v>
      </c>
      <c r="X21" s="17">
        <f t="shared" si="9"/>
        <v>1</v>
      </c>
    </row>
    <row r="22" spans="1:24" ht="15.75" customHeight="1" x14ac:dyDescent="0.15">
      <c r="A22" s="18">
        <v>13</v>
      </c>
      <c r="B22" s="12" t="s">
        <v>37</v>
      </c>
      <c r="C22" s="13"/>
      <c r="D22" s="13">
        <f t="shared" si="0"/>
        <v>0</v>
      </c>
      <c r="E22" s="13"/>
      <c r="F22" s="13">
        <f t="shared" si="1"/>
        <v>0</v>
      </c>
      <c r="G22" s="13"/>
      <c r="H22" s="13"/>
      <c r="I22" s="13"/>
      <c r="J22" s="13">
        <f t="shared" si="2"/>
        <v>0</v>
      </c>
      <c r="K22" s="13"/>
      <c r="L22" s="13">
        <f t="shared" si="3"/>
        <v>0</v>
      </c>
      <c r="M22" s="13"/>
      <c r="N22" s="13">
        <f t="shared" si="4"/>
        <v>0</v>
      </c>
      <c r="O22" s="14">
        <f t="shared" si="5"/>
        <v>0</v>
      </c>
      <c r="P22" s="13"/>
      <c r="Q22" s="13"/>
      <c r="R22" s="15">
        <f t="shared" si="6"/>
        <v>0</v>
      </c>
      <c r="S22" s="16">
        <f>'Independent Work'!AL16</f>
        <v>14</v>
      </c>
      <c r="T22" s="14">
        <f t="shared" si="7"/>
        <v>3</v>
      </c>
      <c r="U22" s="13"/>
      <c r="V22" s="13"/>
      <c r="W22" s="14">
        <f t="shared" si="8"/>
        <v>0</v>
      </c>
      <c r="X22" s="17">
        <f t="shared" si="9"/>
        <v>1</v>
      </c>
    </row>
    <row r="23" spans="1:24" ht="15.75" customHeight="1" x14ac:dyDescent="0.15">
      <c r="A23" s="18">
        <v>14</v>
      </c>
      <c r="B23" s="12" t="s">
        <v>38</v>
      </c>
      <c r="C23" s="13"/>
      <c r="D23" s="13">
        <f t="shared" si="0"/>
        <v>0</v>
      </c>
      <c r="E23" s="13"/>
      <c r="F23" s="13">
        <f t="shared" si="1"/>
        <v>0</v>
      </c>
      <c r="G23" s="13"/>
      <c r="H23" s="13"/>
      <c r="I23" s="13"/>
      <c r="J23" s="13">
        <f t="shared" si="2"/>
        <v>0</v>
      </c>
      <c r="K23" s="13"/>
      <c r="L23" s="13">
        <f t="shared" si="3"/>
        <v>0</v>
      </c>
      <c r="M23" s="13"/>
      <c r="N23" s="13">
        <f t="shared" si="4"/>
        <v>0</v>
      </c>
      <c r="O23" s="14">
        <f t="shared" si="5"/>
        <v>0</v>
      </c>
      <c r="P23" s="13"/>
      <c r="Q23" s="13"/>
      <c r="R23" s="15">
        <f t="shared" si="6"/>
        <v>0</v>
      </c>
      <c r="S23" s="16">
        <f>'Independent Work'!AL17</f>
        <v>9</v>
      </c>
      <c r="T23" s="14">
        <f t="shared" si="7"/>
        <v>2</v>
      </c>
      <c r="U23" s="13"/>
      <c r="V23" s="13"/>
      <c r="W23" s="14">
        <f t="shared" si="8"/>
        <v>0</v>
      </c>
      <c r="X23" s="17">
        <f t="shared" si="9"/>
        <v>1</v>
      </c>
    </row>
    <row r="24" spans="1:24" ht="15.75" customHeight="1" x14ac:dyDescent="0.15">
      <c r="A24" s="18">
        <v>15</v>
      </c>
      <c r="B24" s="12" t="s">
        <v>39</v>
      </c>
      <c r="C24" s="13"/>
      <c r="D24" s="13">
        <f t="shared" si="0"/>
        <v>0</v>
      </c>
      <c r="E24" s="13"/>
      <c r="F24" s="13">
        <f t="shared" si="1"/>
        <v>0</v>
      </c>
      <c r="G24" s="13"/>
      <c r="H24" s="13"/>
      <c r="I24" s="13"/>
      <c r="J24" s="13">
        <f t="shared" si="2"/>
        <v>0</v>
      </c>
      <c r="K24" s="13"/>
      <c r="L24" s="13">
        <f t="shared" si="3"/>
        <v>0</v>
      </c>
      <c r="M24" s="13"/>
      <c r="N24" s="13">
        <f t="shared" si="4"/>
        <v>0</v>
      </c>
      <c r="O24" s="14">
        <f t="shared" si="5"/>
        <v>0</v>
      </c>
      <c r="P24" s="13"/>
      <c r="Q24" s="13"/>
      <c r="R24" s="15">
        <f t="shared" si="6"/>
        <v>0</v>
      </c>
      <c r="S24" s="16">
        <f>'Independent Work'!AL18</f>
        <v>14</v>
      </c>
      <c r="T24" s="14">
        <f t="shared" si="7"/>
        <v>3</v>
      </c>
      <c r="U24" s="13"/>
      <c r="V24" s="13"/>
      <c r="W24" s="14">
        <f t="shared" si="8"/>
        <v>0</v>
      </c>
      <c r="X24" s="17">
        <f t="shared" si="9"/>
        <v>1</v>
      </c>
    </row>
    <row r="25" spans="1:24" ht="15.75" customHeight="1" x14ac:dyDescent="0.15">
      <c r="A25" s="18">
        <v>16</v>
      </c>
      <c r="B25" s="12" t="s">
        <v>40</v>
      </c>
      <c r="C25" s="13"/>
      <c r="D25" s="13">
        <f t="shared" si="0"/>
        <v>0</v>
      </c>
      <c r="E25" s="13"/>
      <c r="F25" s="13">
        <f t="shared" si="1"/>
        <v>0</v>
      </c>
      <c r="G25" s="13"/>
      <c r="H25" s="13"/>
      <c r="I25" s="13"/>
      <c r="J25" s="13">
        <f t="shared" si="2"/>
        <v>0</v>
      </c>
      <c r="K25" s="13"/>
      <c r="L25" s="13">
        <f t="shared" si="3"/>
        <v>0</v>
      </c>
      <c r="M25" s="13"/>
      <c r="N25" s="13">
        <f t="shared" si="4"/>
        <v>0</v>
      </c>
      <c r="O25" s="14">
        <f t="shared" si="5"/>
        <v>0</v>
      </c>
      <c r="P25" s="13"/>
      <c r="Q25" s="13"/>
      <c r="R25" s="15">
        <f t="shared" si="6"/>
        <v>0</v>
      </c>
      <c r="S25" s="16">
        <f>'Independent Work'!AL19</f>
        <v>14</v>
      </c>
      <c r="T25" s="14">
        <f t="shared" si="7"/>
        <v>3</v>
      </c>
      <c r="U25" s="13"/>
      <c r="V25" s="13"/>
      <c r="W25" s="14">
        <f t="shared" si="8"/>
        <v>0</v>
      </c>
      <c r="X25" s="17">
        <f t="shared" si="9"/>
        <v>1</v>
      </c>
    </row>
    <row r="26" spans="1:24" ht="15.75" customHeight="1" x14ac:dyDescent="0.15">
      <c r="A26" s="18">
        <v>17</v>
      </c>
      <c r="B26" s="12" t="s">
        <v>41</v>
      </c>
      <c r="C26" s="13"/>
      <c r="D26" s="13">
        <f t="shared" si="0"/>
        <v>0</v>
      </c>
      <c r="E26" s="13"/>
      <c r="F26" s="13">
        <f t="shared" si="1"/>
        <v>0</v>
      </c>
      <c r="G26" s="13"/>
      <c r="H26" s="13"/>
      <c r="I26" s="13"/>
      <c r="J26" s="13">
        <f t="shared" si="2"/>
        <v>0</v>
      </c>
      <c r="K26" s="13"/>
      <c r="L26" s="13">
        <f t="shared" si="3"/>
        <v>0</v>
      </c>
      <c r="M26" s="13"/>
      <c r="N26" s="13">
        <f t="shared" si="4"/>
        <v>0</v>
      </c>
      <c r="O26" s="14">
        <f t="shared" si="5"/>
        <v>0</v>
      </c>
      <c r="P26" s="13"/>
      <c r="Q26" s="13"/>
      <c r="R26" s="15">
        <f t="shared" si="6"/>
        <v>0</v>
      </c>
      <c r="S26" s="16">
        <f>'Independent Work'!AL20</f>
        <v>13</v>
      </c>
      <c r="T26" s="14">
        <f t="shared" si="7"/>
        <v>3</v>
      </c>
      <c r="U26" s="13"/>
      <c r="V26" s="13"/>
      <c r="W26" s="14">
        <f t="shared" si="8"/>
        <v>0</v>
      </c>
      <c r="X26" s="17">
        <f t="shared" si="9"/>
        <v>1</v>
      </c>
    </row>
    <row r="27" spans="1:24" ht="15.75" customHeight="1" x14ac:dyDescent="0.15">
      <c r="A27" s="18">
        <v>18</v>
      </c>
      <c r="B27" s="12"/>
      <c r="C27" s="13"/>
      <c r="D27" s="13">
        <f t="shared" si="0"/>
        <v>0</v>
      </c>
      <c r="E27" s="13"/>
      <c r="F27" s="13">
        <f t="shared" si="1"/>
        <v>0</v>
      </c>
      <c r="G27" s="13"/>
      <c r="H27" s="13"/>
      <c r="I27" s="13"/>
      <c r="J27" s="13">
        <f t="shared" si="2"/>
        <v>0</v>
      </c>
      <c r="K27" s="13"/>
      <c r="L27" s="13">
        <f t="shared" si="3"/>
        <v>0</v>
      </c>
      <c r="M27" s="13"/>
      <c r="N27" s="13">
        <f t="shared" si="4"/>
        <v>0</v>
      </c>
      <c r="O27" s="14">
        <f t="shared" si="5"/>
        <v>0</v>
      </c>
      <c r="P27" s="13"/>
      <c r="Q27" s="13"/>
      <c r="R27" s="15">
        <f t="shared" si="6"/>
        <v>0</v>
      </c>
      <c r="S27" s="16">
        <f>'Independent Work'!AL21</f>
        <v>0</v>
      </c>
      <c r="T27" s="14">
        <f t="shared" si="7"/>
        <v>0</v>
      </c>
      <c r="U27" s="13"/>
      <c r="V27" s="13"/>
      <c r="W27" s="14">
        <f t="shared" si="8"/>
        <v>0</v>
      </c>
      <c r="X27" s="17">
        <f t="shared" si="9"/>
        <v>0</v>
      </c>
    </row>
    <row r="28" spans="1:24" ht="15.75" customHeight="1" x14ac:dyDescent="0.15">
      <c r="A28" s="18">
        <v>19</v>
      </c>
      <c r="B28" s="12"/>
      <c r="C28" s="13"/>
      <c r="D28" s="13">
        <f t="shared" si="0"/>
        <v>0</v>
      </c>
      <c r="E28" s="13"/>
      <c r="F28" s="13">
        <f t="shared" si="1"/>
        <v>0</v>
      </c>
      <c r="G28" s="13"/>
      <c r="H28" s="13"/>
      <c r="I28" s="13"/>
      <c r="J28" s="13">
        <f t="shared" si="2"/>
        <v>0</v>
      </c>
      <c r="K28" s="13"/>
      <c r="L28" s="13">
        <f t="shared" si="3"/>
        <v>0</v>
      </c>
      <c r="M28" s="13"/>
      <c r="N28" s="13">
        <f t="shared" si="4"/>
        <v>0</v>
      </c>
      <c r="O28" s="14">
        <f t="shared" si="5"/>
        <v>0</v>
      </c>
      <c r="P28" s="13"/>
      <c r="Q28" s="13"/>
      <c r="R28" s="15">
        <f t="shared" si="6"/>
        <v>0</v>
      </c>
      <c r="S28" s="16">
        <f>'Independent Work'!AL22</f>
        <v>0</v>
      </c>
      <c r="T28" s="14">
        <f t="shared" si="7"/>
        <v>0</v>
      </c>
      <c r="U28" s="13"/>
      <c r="V28" s="13"/>
      <c r="W28" s="14">
        <f t="shared" si="8"/>
        <v>0</v>
      </c>
      <c r="X28" s="17">
        <f t="shared" si="9"/>
        <v>0</v>
      </c>
    </row>
    <row r="29" spans="1:24" ht="15.75" customHeight="1" x14ac:dyDescent="0.15">
      <c r="A29" s="18">
        <v>20</v>
      </c>
      <c r="B29" s="12"/>
      <c r="C29" s="13"/>
      <c r="D29" s="13">
        <f t="shared" si="0"/>
        <v>0</v>
      </c>
      <c r="E29" s="13"/>
      <c r="F29" s="13">
        <f t="shared" si="1"/>
        <v>0</v>
      </c>
      <c r="G29" s="13"/>
      <c r="H29" s="13"/>
      <c r="I29" s="13"/>
      <c r="J29" s="13">
        <f t="shared" si="2"/>
        <v>0</v>
      </c>
      <c r="K29" s="13"/>
      <c r="L29" s="13">
        <f t="shared" si="3"/>
        <v>0</v>
      </c>
      <c r="M29" s="13"/>
      <c r="N29" s="13">
        <f t="shared" si="4"/>
        <v>0</v>
      </c>
      <c r="O29" s="14">
        <f t="shared" si="5"/>
        <v>0</v>
      </c>
      <c r="P29" s="13"/>
      <c r="Q29" s="13"/>
      <c r="R29" s="15">
        <f t="shared" si="6"/>
        <v>0</v>
      </c>
      <c r="S29" s="16">
        <f>'Independent Work'!AL23</f>
        <v>0</v>
      </c>
      <c r="T29" s="14">
        <f t="shared" si="7"/>
        <v>0</v>
      </c>
      <c r="U29" s="13"/>
      <c r="V29" s="13"/>
      <c r="W29" s="14">
        <f t="shared" si="8"/>
        <v>0</v>
      </c>
      <c r="X29" s="17">
        <f t="shared" si="9"/>
        <v>0</v>
      </c>
    </row>
    <row r="30" spans="1:24" ht="15.75" customHeight="1" x14ac:dyDescent="0.15">
      <c r="A30" s="19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ht="15.75" customHeight="1" x14ac:dyDescent="0.15">
      <c r="A31" s="21"/>
      <c r="B31" s="22"/>
      <c r="C31" s="23">
        <v>10</v>
      </c>
      <c r="D31" s="24">
        <v>10</v>
      </c>
      <c r="E31" s="23">
        <v>10</v>
      </c>
      <c r="F31" s="24">
        <v>10</v>
      </c>
      <c r="G31" s="24">
        <v>10</v>
      </c>
      <c r="H31" s="24">
        <v>10</v>
      </c>
      <c r="I31" s="23">
        <v>30</v>
      </c>
      <c r="J31" s="24">
        <v>10</v>
      </c>
      <c r="K31" s="23">
        <v>30</v>
      </c>
      <c r="L31" s="24">
        <v>10</v>
      </c>
      <c r="M31" s="23">
        <v>30</v>
      </c>
      <c r="N31" s="24">
        <v>10</v>
      </c>
      <c r="O31" s="24">
        <v>10</v>
      </c>
      <c r="P31" s="24">
        <v>10</v>
      </c>
      <c r="Q31" s="24">
        <v>10</v>
      </c>
      <c r="R31" s="24">
        <v>10</v>
      </c>
      <c r="S31" s="23">
        <f>'Independent Work'!AL24</f>
        <v>32</v>
      </c>
      <c r="T31" s="24">
        <v>10</v>
      </c>
      <c r="U31" s="24">
        <v>10</v>
      </c>
      <c r="V31" s="24">
        <v>10</v>
      </c>
      <c r="W31" s="24">
        <v>10</v>
      </c>
      <c r="X31" s="24">
        <v>10</v>
      </c>
    </row>
    <row r="32" spans="1:24" ht="15.75" customHeight="1" x14ac:dyDescent="0.15"/>
    <row r="33" spans="2:6" ht="15.75" customHeight="1" x14ac:dyDescent="0.15">
      <c r="B33" s="25"/>
      <c r="C33" s="26">
        <v>0</v>
      </c>
      <c r="D33" s="27">
        <v>0</v>
      </c>
    </row>
    <row r="34" spans="2:6" ht="15.75" customHeight="1" x14ac:dyDescent="0.15">
      <c r="B34" s="25"/>
      <c r="C34" s="26">
        <v>1</v>
      </c>
      <c r="D34" s="28" t="s">
        <v>42</v>
      </c>
      <c r="E34" s="29"/>
      <c r="F34" s="29"/>
    </row>
    <row r="35" spans="2:6" ht="15.75" customHeight="1" x14ac:dyDescent="0.15">
      <c r="B35" s="30" t="s">
        <v>43</v>
      </c>
      <c r="C35" s="26">
        <v>2</v>
      </c>
      <c r="D35" s="31" t="s">
        <v>44</v>
      </c>
      <c r="E35" s="32"/>
      <c r="F35" s="32"/>
    </row>
    <row r="36" spans="2:6" ht="15.75" customHeight="1" x14ac:dyDescent="0.15">
      <c r="B36" s="33"/>
      <c r="C36" s="26">
        <v>3</v>
      </c>
      <c r="D36" s="31" t="s">
        <v>45</v>
      </c>
      <c r="E36" s="32"/>
      <c r="F36" s="32"/>
    </row>
    <row r="37" spans="2:6" ht="15.75" customHeight="1" x14ac:dyDescent="0.15">
      <c r="B37" s="34"/>
      <c r="C37" s="35">
        <v>4</v>
      </c>
      <c r="D37" s="31" t="s">
        <v>46</v>
      </c>
      <c r="E37" s="32"/>
      <c r="F37" s="32"/>
    </row>
    <row r="38" spans="2:6" ht="15.75" customHeight="1" x14ac:dyDescent="0.15">
      <c r="B38" s="36" t="s">
        <v>47</v>
      </c>
      <c r="C38" s="35">
        <v>5</v>
      </c>
      <c r="D38" s="31" t="s">
        <v>48</v>
      </c>
      <c r="E38" s="32"/>
      <c r="F38" s="32"/>
    </row>
    <row r="39" spans="2:6" ht="15.75" customHeight="1" x14ac:dyDescent="0.15">
      <c r="B39" s="37"/>
      <c r="C39" s="38">
        <v>6</v>
      </c>
      <c r="D39" s="31" t="s">
        <v>49</v>
      </c>
      <c r="E39" s="32"/>
      <c r="F39" s="32"/>
    </row>
    <row r="40" spans="2:6" ht="15.75" customHeight="1" x14ac:dyDescent="0.15">
      <c r="B40" s="39" t="s">
        <v>50</v>
      </c>
      <c r="C40" s="38">
        <v>7</v>
      </c>
      <c r="D40" s="31" t="s">
        <v>51</v>
      </c>
      <c r="E40" s="32"/>
      <c r="F40" s="32"/>
    </row>
    <row r="41" spans="2:6" ht="15.75" customHeight="1" x14ac:dyDescent="0.15">
      <c r="B41" s="40"/>
      <c r="C41" s="41">
        <v>8</v>
      </c>
      <c r="D41" s="31" t="s">
        <v>52</v>
      </c>
      <c r="E41" s="32"/>
      <c r="F41" s="32"/>
    </row>
    <row r="42" spans="2:6" ht="15.75" customHeight="1" x14ac:dyDescent="0.15">
      <c r="B42" s="42" t="s">
        <v>53</v>
      </c>
      <c r="C42" s="41">
        <v>9</v>
      </c>
      <c r="D42" s="31" t="s">
        <v>54</v>
      </c>
      <c r="E42" s="32"/>
      <c r="F42" s="32"/>
    </row>
    <row r="43" spans="2:6" ht="15.75" customHeight="1" x14ac:dyDescent="0.15">
      <c r="B43" s="40"/>
      <c r="C43" s="41">
        <v>10</v>
      </c>
      <c r="D43" s="31" t="s">
        <v>55</v>
      </c>
      <c r="E43" s="32"/>
      <c r="F43" s="32"/>
    </row>
    <row r="44" spans="2:6" ht="15.75" customHeight="1" x14ac:dyDescent="0.15"/>
    <row r="45" spans="2:6" ht="15.75" customHeight="1" x14ac:dyDescent="0.15"/>
    <row r="46" spans="2:6" ht="15.75" customHeight="1" x14ac:dyDescent="0.15"/>
    <row r="47" spans="2:6" ht="15.75" customHeight="1" x14ac:dyDescent="0.15"/>
    <row r="48" spans="2:6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5">
    <mergeCell ref="C7:O7"/>
    <mergeCell ref="P7:R7"/>
    <mergeCell ref="S7:T7"/>
    <mergeCell ref="U7:W7"/>
    <mergeCell ref="X7:X9"/>
    <mergeCell ref="C8:D8"/>
    <mergeCell ref="E8:F8"/>
    <mergeCell ref="I8:J8"/>
    <mergeCell ref="K8:L8"/>
    <mergeCell ref="M8:N8"/>
    <mergeCell ref="O8:O9"/>
    <mergeCell ref="R8:R9"/>
    <mergeCell ref="S8:S9"/>
    <mergeCell ref="T8:T9"/>
    <mergeCell ref="W8:W9"/>
  </mergeCells>
  <conditionalFormatting sqref="D33:D43">
    <cfRule type="notContainsBlanks" dxfId="1" priority="1">
      <formula>LEN(TRIM(D33))&gt;0</formula>
    </cfRule>
  </conditionalFormatting>
  <printOptions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Y1000"/>
  <sheetViews>
    <sheetView tabSelected="1" topLeftCell="A12" workbookViewId="0">
      <pane xSplit="2" topLeftCell="N1" activePane="topRight" state="frozen"/>
      <selection activeCell="D2" sqref="D2"/>
      <selection pane="topRight" activeCell="O23" sqref="O23"/>
    </sheetView>
  </sheetViews>
  <sheetFormatPr baseColWidth="10" defaultColWidth="12.6640625" defaultRowHeight="15" customHeight="1" x14ac:dyDescent="0.15"/>
  <cols>
    <col min="1" max="1" width="2.6640625" customWidth="1"/>
    <col min="2" max="2" width="34.5" customWidth="1"/>
    <col min="3" max="27" width="7.33203125" customWidth="1"/>
    <col min="28" max="34" width="8.1640625" customWidth="1"/>
  </cols>
  <sheetData>
    <row r="1" spans="1:77" ht="15.75" customHeight="1" x14ac:dyDescent="0.15">
      <c r="A1" s="19"/>
      <c r="B1" s="19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1"/>
      <c r="BW1" s="1"/>
      <c r="BX1" s="1"/>
      <c r="BY1" s="1"/>
    </row>
    <row r="2" spans="1:77" ht="15.75" customHeight="1" x14ac:dyDescent="0.15">
      <c r="A2" s="89" t="s">
        <v>5</v>
      </c>
      <c r="B2" s="89" t="s">
        <v>6</v>
      </c>
      <c r="C2" s="46">
        <v>1</v>
      </c>
      <c r="D2" s="46">
        <v>2</v>
      </c>
      <c r="E2" s="46">
        <v>3</v>
      </c>
      <c r="F2" s="46">
        <v>4</v>
      </c>
      <c r="G2" s="46">
        <v>5</v>
      </c>
      <c r="H2" s="46">
        <v>6</v>
      </c>
      <c r="I2" s="46">
        <v>7</v>
      </c>
      <c r="J2" s="46">
        <v>8</v>
      </c>
      <c r="K2" s="46">
        <v>9</v>
      </c>
      <c r="L2" s="46">
        <v>10</v>
      </c>
      <c r="M2" s="46">
        <v>11</v>
      </c>
      <c r="N2" s="46">
        <v>12</v>
      </c>
      <c r="O2" s="46">
        <v>13</v>
      </c>
      <c r="P2" s="46">
        <v>14</v>
      </c>
      <c r="Q2" s="46">
        <v>15</v>
      </c>
      <c r="R2" s="46">
        <v>16</v>
      </c>
      <c r="S2" s="46">
        <v>17</v>
      </c>
      <c r="T2" s="46">
        <v>18</v>
      </c>
      <c r="U2" s="46">
        <v>19</v>
      </c>
      <c r="V2" s="46">
        <v>20</v>
      </c>
      <c r="W2" s="46">
        <v>21</v>
      </c>
      <c r="X2" s="46">
        <v>22</v>
      </c>
      <c r="Y2" s="46">
        <v>23</v>
      </c>
      <c r="Z2" s="46">
        <v>24</v>
      </c>
      <c r="AA2" s="46">
        <v>25</v>
      </c>
      <c r="AB2" s="46">
        <v>26</v>
      </c>
      <c r="AC2" s="46">
        <v>27</v>
      </c>
      <c r="AD2" s="46">
        <v>28</v>
      </c>
      <c r="AE2" s="46">
        <v>29</v>
      </c>
      <c r="AF2" s="46">
        <v>30</v>
      </c>
      <c r="AG2" s="46">
        <v>31</v>
      </c>
      <c r="AH2" s="46">
        <v>32</v>
      </c>
      <c r="AI2" s="46">
        <v>33</v>
      </c>
      <c r="AJ2" s="46">
        <v>34</v>
      </c>
      <c r="AK2" s="46">
        <v>35</v>
      </c>
      <c r="AL2" s="90" t="s">
        <v>22</v>
      </c>
      <c r="AM2" s="90" t="s">
        <v>24</v>
      </c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87" t="s">
        <v>56</v>
      </c>
      <c r="BV2" s="87" t="s">
        <v>57</v>
      </c>
      <c r="BW2" s="87" t="s">
        <v>58</v>
      </c>
      <c r="BX2" s="87" t="s">
        <v>59</v>
      </c>
      <c r="BY2" s="87" t="s">
        <v>19</v>
      </c>
    </row>
    <row r="3" spans="1:77" ht="15.75" customHeight="1" x14ac:dyDescent="0.15">
      <c r="A3" s="88"/>
      <c r="B3" s="8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88"/>
      <c r="AM3" s="88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88"/>
      <c r="BV3" s="88"/>
      <c r="BW3" s="88"/>
      <c r="BX3" s="88"/>
      <c r="BY3" s="88"/>
    </row>
    <row r="4" spans="1:77" ht="15.75" customHeight="1" x14ac:dyDescent="0.15">
      <c r="A4" s="18">
        <v>1</v>
      </c>
      <c r="B4" s="12" t="s">
        <v>25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I4" s="74">
        <v>1</v>
      </c>
      <c r="J4" s="74">
        <v>1</v>
      </c>
      <c r="K4" s="50"/>
      <c r="L4" s="50"/>
      <c r="M4" s="74">
        <v>1</v>
      </c>
      <c r="N4" s="74">
        <v>1</v>
      </c>
      <c r="O4" s="51">
        <v>1</v>
      </c>
      <c r="P4" s="51">
        <v>1</v>
      </c>
      <c r="Q4" s="50"/>
      <c r="R4" s="50"/>
      <c r="S4" s="50"/>
      <c r="T4" s="50"/>
      <c r="U4" s="51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2">
        <f t="shared" ref="AL4:AL14" si="0">SUM(C4:AH4)</f>
        <v>12</v>
      </c>
      <c r="AM4" s="53">
        <f t="shared" ref="AM4:AM23" si="1">IF(AL4/AL$24 &lt; 0.01, 0, IF(AL4/AL$24 &lt;= 0.2, 1, IF(AL4/AL$24 &lt;= 0.35, 2, IF(AL4/AL$24 &lt;= 0.5, 3, IF(AL4/AL$24 &lt;= 0.6, 4, IF(AL4/AL$24 &lt;= 0.7, 5, IF(AL4/AL$24 &lt;= 0.77, 6, IF(AL4/AL$24 &lt;= 0.85, 7, IF(AL4/AL$24 &lt;= 0.9, 8, IF(AL4/AL$24 &lt;= 0.95, 9, 10))))))))))</f>
        <v>3</v>
      </c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4">
        <f t="shared" ref="BU4:BU11" si="2">SUM(AG4:BT4)</f>
        <v>15</v>
      </c>
      <c r="BV4" s="55">
        <f t="shared" ref="BV4:BV23" si="3">ROUND(BU4*BV$24/BU$24,0)</f>
        <v>6</v>
      </c>
      <c r="BW4" s="56">
        <f t="shared" ref="BW4:BW23" si="4">SUM(AM4,BV4)</f>
        <v>9</v>
      </c>
      <c r="BX4" s="57">
        <f t="shared" ref="BX4:BX23" si="5">BW4/40</f>
        <v>0.22500000000000001</v>
      </c>
      <c r="BY4" s="56">
        <f t="shared" ref="BY4:BY23" si="6">IF(AND(BX4&lt;1%),0,IF(AND(BX4&gt;=1%,BX4&lt;=30%),1,IF(AND(BX4&gt;=31%,BX4&lt;=40%),2,IF(AND(BX4&gt;=41%,BX4&lt;=49%),3,IF(AND(BX4&gt;=50%,BX4&lt;=57%),4,IF(AND(BX4&gt;=58%,BX4&lt;=65%),5,IF(AND(BX4&gt;=66%,BX4&lt;=73%),6,IF(AND(BX4&gt;=74%,BX4&lt;=80%),7,IF(AND(BX4&gt;=81%,BX4&lt;=87%),8,IF(AND(BX4&gt;=88%,BX4&lt;=94%),9,IF(BX4&gt;=95%,10)))))))))))</f>
        <v>1</v>
      </c>
    </row>
    <row r="5" spans="1:77" ht="15.75" customHeight="1" x14ac:dyDescent="0.15">
      <c r="A5" s="18">
        <v>2</v>
      </c>
      <c r="B5" s="12" t="s">
        <v>26</v>
      </c>
      <c r="C5" s="51">
        <v>1</v>
      </c>
      <c r="D5" s="51">
        <v>1</v>
      </c>
      <c r="E5" s="51">
        <v>1</v>
      </c>
      <c r="F5" s="51">
        <v>1</v>
      </c>
      <c r="G5" s="51">
        <v>1</v>
      </c>
      <c r="H5" s="51">
        <v>1</v>
      </c>
      <c r="I5" s="50">
        <v>1</v>
      </c>
      <c r="J5" s="50">
        <v>1</v>
      </c>
      <c r="K5" s="51">
        <v>1</v>
      </c>
      <c r="L5" s="51">
        <v>1</v>
      </c>
      <c r="M5" s="50">
        <v>1</v>
      </c>
      <c r="N5" s="50">
        <v>1</v>
      </c>
      <c r="O5" s="51">
        <v>1</v>
      </c>
      <c r="P5" s="51">
        <v>1</v>
      </c>
      <c r="Q5" s="51"/>
      <c r="R5" s="50"/>
      <c r="S5" s="50"/>
      <c r="T5" s="51"/>
      <c r="U5" s="51"/>
      <c r="V5" s="51"/>
      <c r="W5" s="51"/>
      <c r="X5" s="51"/>
      <c r="Y5" s="51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2">
        <f t="shared" si="0"/>
        <v>14</v>
      </c>
      <c r="AM5" s="53">
        <f t="shared" si="1"/>
        <v>3</v>
      </c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4">
        <f t="shared" si="2"/>
        <v>17</v>
      </c>
      <c r="BV5" s="55">
        <f t="shared" si="3"/>
        <v>7</v>
      </c>
      <c r="BW5" s="56">
        <f t="shared" si="4"/>
        <v>10</v>
      </c>
      <c r="BX5" s="57">
        <f t="shared" si="5"/>
        <v>0.25</v>
      </c>
      <c r="BY5" s="56">
        <f t="shared" si="6"/>
        <v>1</v>
      </c>
    </row>
    <row r="6" spans="1:77" ht="15.75" customHeight="1" x14ac:dyDescent="0.15">
      <c r="A6" s="18">
        <v>3</v>
      </c>
      <c r="B6" s="12" t="s">
        <v>27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  <c r="H6" s="51">
        <v>1</v>
      </c>
      <c r="I6" s="74">
        <v>1</v>
      </c>
      <c r="J6" s="74">
        <v>1</v>
      </c>
      <c r="K6" s="51">
        <v>1</v>
      </c>
      <c r="L6" s="51">
        <v>1</v>
      </c>
      <c r="M6" s="74">
        <v>1</v>
      </c>
      <c r="N6" s="74">
        <v>1</v>
      </c>
      <c r="O6" s="51">
        <v>1</v>
      </c>
      <c r="P6" s="51">
        <v>1</v>
      </c>
      <c r="Q6" s="51"/>
      <c r="R6" s="50"/>
      <c r="S6" s="50"/>
      <c r="T6" s="51"/>
      <c r="U6" s="51"/>
      <c r="V6" s="51"/>
      <c r="W6" s="51"/>
      <c r="X6" s="51"/>
      <c r="Y6" s="51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2">
        <f t="shared" si="0"/>
        <v>14</v>
      </c>
      <c r="AM6" s="53">
        <f t="shared" si="1"/>
        <v>3</v>
      </c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4">
        <f t="shared" si="2"/>
        <v>17</v>
      </c>
      <c r="BV6" s="55">
        <f t="shared" si="3"/>
        <v>7</v>
      </c>
      <c r="BW6" s="56">
        <f t="shared" si="4"/>
        <v>10</v>
      </c>
      <c r="BX6" s="57">
        <f t="shared" si="5"/>
        <v>0.25</v>
      </c>
      <c r="BY6" s="56">
        <f t="shared" si="6"/>
        <v>1</v>
      </c>
    </row>
    <row r="7" spans="1:77" ht="15.75" customHeight="1" x14ac:dyDescent="0.15">
      <c r="A7" s="18">
        <v>4</v>
      </c>
      <c r="B7" s="12" t="s">
        <v>28</v>
      </c>
      <c r="C7" s="51">
        <v>1</v>
      </c>
      <c r="D7" s="51">
        <v>1</v>
      </c>
      <c r="E7" s="51">
        <v>1</v>
      </c>
      <c r="F7" s="51">
        <v>0</v>
      </c>
      <c r="G7" s="51">
        <v>0</v>
      </c>
      <c r="H7" s="51">
        <v>0</v>
      </c>
      <c r="I7" s="74">
        <v>1</v>
      </c>
      <c r="J7" s="74">
        <v>1</v>
      </c>
      <c r="K7" s="51"/>
      <c r="L7" s="51"/>
      <c r="M7" s="74">
        <v>1</v>
      </c>
      <c r="N7" s="74">
        <v>1</v>
      </c>
      <c r="O7" s="51">
        <v>1</v>
      </c>
      <c r="P7" s="51">
        <v>1</v>
      </c>
      <c r="Q7" s="51"/>
      <c r="R7" s="50"/>
      <c r="S7" s="50"/>
      <c r="T7" s="51"/>
      <c r="U7" s="51"/>
      <c r="V7" s="51"/>
      <c r="W7" s="51"/>
      <c r="X7" s="51"/>
      <c r="Y7" s="51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2">
        <f t="shared" si="0"/>
        <v>9</v>
      </c>
      <c r="AM7" s="53">
        <f t="shared" si="1"/>
        <v>2</v>
      </c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4">
        <f t="shared" si="2"/>
        <v>11</v>
      </c>
      <c r="BV7" s="55">
        <f t="shared" si="3"/>
        <v>5</v>
      </c>
      <c r="BW7" s="56">
        <f t="shared" si="4"/>
        <v>7</v>
      </c>
      <c r="BX7" s="57">
        <f t="shared" si="5"/>
        <v>0.17499999999999999</v>
      </c>
      <c r="BY7" s="56">
        <f t="shared" si="6"/>
        <v>1</v>
      </c>
    </row>
    <row r="8" spans="1:77" ht="15.75" customHeight="1" x14ac:dyDescent="0.15">
      <c r="A8" s="18">
        <v>5</v>
      </c>
      <c r="B8" s="12" t="s">
        <v>29</v>
      </c>
      <c r="C8" s="51">
        <v>1</v>
      </c>
      <c r="D8" s="51"/>
      <c r="E8" s="51"/>
      <c r="F8" s="51"/>
      <c r="G8" s="51">
        <v>1</v>
      </c>
      <c r="H8" s="51">
        <v>0</v>
      </c>
      <c r="I8" s="74">
        <v>1</v>
      </c>
      <c r="J8" s="74">
        <v>1</v>
      </c>
      <c r="K8" s="51">
        <v>1</v>
      </c>
      <c r="L8" s="51">
        <v>1</v>
      </c>
      <c r="M8" s="74">
        <v>1</v>
      </c>
      <c r="N8" s="74">
        <v>1</v>
      </c>
      <c r="O8" s="51">
        <v>1</v>
      </c>
      <c r="P8" s="51">
        <v>1</v>
      </c>
      <c r="Q8" s="51"/>
      <c r="R8" s="50"/>
      <c r="S8" s="50"/>
      <c r="T8" s="51"/>
      <c r="U8" s="51"/>
      <c r="V8" s="51"/>
      <c r="W8" s="51"/>
      <c r="X8" s="51"/>
      <c r="Y8" s="51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2">
        <f t="shared" si="0"/>
        <v>10</v>
      </c>
      <c r="AM8" s="53">
        <f t="shared" si="1"/>
        <v>2</v>
      </c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4">
        <f t="shared" si="2"/>
        <v>12</v>
      </c>
      <c r="BV8" s="55">
        <f t="shared" si="3"/>
        <v>5</v>
      </c>
      <c r="BW8" s="56">
        <f t="shared" si="4"/>
        <v>7</v>
      </c>
      <c r="BX8" s="57">
        <f t="shared" si="5"/>
        <v>0.17499999999999999</v>
      </c>
      <c r="BY8" s="56">
        <f t="shared" si="6"/>
        <v>1</v>
      </c>
    </row>
    <row r="9" spans="1:77" ht="15.75" customHeight="1" x14ac:dyDescent="0.15">
      <c r="A9" s="18">
        <v>6</v>
      </c>
      <c r="B9" s="12" t="s">
        <v>30</v>
      </c>
      <c r="C9" s="51">
        <v>1</v>
      </c>
      <c r="D9" s="51">
        <v>1</v>
      </c>
      <c r="E9" s="51">
        <v>1</v>
      </c>
      <c r="F9" s="51">
        <v>1</v>
      </c>
      <c r="G9" s="51">
        <v>0</v>
      </c>
      <c r="H9" s="51">
        <v>1</v>
      </c>
      <c r="I9" s="50">
        <v>1</v>
      </c>
      <c r="J9" s="50">
        <v>1</v>
      </c>
      <c r="K9" s="51">
        <v>0</v>
      </c>
      <c r="L9" s="51">
        <v>0</v>
      </c>
      <c r="M9" s="50">
        <v>1</v>
      </c>
      <c r="N9" s="50">
        <v>1</v>
      </c>
      <c r="O9" s="51">
        <v>0</v>
      </c>
      <c r="P9" s="51">
        <v>0</v>
      </c>
      <c r="Q9" s="51"/>
      <c r="R9" s="50"/>
      <c r="S9" s="50"/>
      <c r="T9" s="51"/>
      <c r="U9" s="51"/>
      <c r="V9" s="51"/>
      <c r="W9" s="51"/>
      <c r="X9" s="51"/>
      <c r="Y9" s="51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2">
        <f t="shared" si="0"/>
        <v>9</v>
      </c>
      <c r="AM9" s="53">
        <f t="shared" si="1"/>
        <v>2</v>
      </c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4">
        <f t="shared" si="2"/>
        <v>11</v>
      </c>
      <c r="BV9" s="55">
        <f t="shared" si="3"/>
        <v>5</v>
      </c>
      <c r="BW9" s="56">
        <f t="shared" si="4"/>
        <v>7</v>
      </c>
      <c r="BX9" s="57">
        <f t="shared" si="5"/>
        <v>0.17499999999999999</v>
      </c>
      <c r="BY9" s="56">
        <f t="shared" si="6"/>
        <v>1</v>
      </c>
    </row>
    <row r="10" spans="1:77" ht="15.75" customHeight="1" x14ac:dyDescent="0.15">
      <c r="A10" s="18">
        <v>7</v>
      </c>
      <c r="B10" s="12" t="s">
        <v>31</v>
      </c>
      <c r="C10" s="51">
        <v>1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  <c r="I10" s="74">
        <v>1</v>
      </c>
      <c r="J10" s="74">
        <v>1</v>
      </c>
      <c r="K10" s="51"/>
      <c r="L10" s="51"/>
      <c r="M10" s="74">
        <v>1</v>
      </c>
      <c r="N10" s="74">
        <v>1</v>
      </c>
      <c r="O10" s="51">
        <v>1</v>
      </c>
      <c r="P10" s="51">
        <v>1</v>
      </c>
      <c r="Q10" s="51"/>
      <c r="R10" s="50"/>
      <c r="S10" s="50"/>
      <c r="T10" s="51"/>
      <c r="U10" s="51"/>
      <c r="V10" s="51"/>
      <c r="W10" s="51"/>
      <c r="X10" s="51"/>
      <c r="Y10" s="51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2">
        <f t="shared" si="0"/>
        <v>12</v>
      </c>
      <c r="AM10" s="53">
        <f t="shared" si="1"/>
        <v>3</v>
      </c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4">
        <f t="shared" si="2"/>
        <v>15</v>
      </c>
      <c r="BV10" s="55">
        <f t="shared" si="3"/>
        <v>6</v>
      </c>
      <c r="BW10" s="56">
        <f t="shared" si="4"/>
        <v>9</v>
      </c>
      <c r="BX10" s="57">
        <f t="shared" si="5"/>
        <v>0.22500000000000001</v>
      </c>
      <c r="BY10" s="56">
        <f t="shared" si="6"/>
        <v>1</v>
      </c>
    </row>
    <row r="11" spans="1:77" ht="15.75" customHeight="1" x14ac:dyDescent="0.15">
      <c r="A11" s="18">
        <v>8</v>
      </c>
      <c r="B11" s="12" t="s">
        <v>32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1">
        <v>1</v>
      </c>
      <c r="I11" s="50">
        <v>1</v>
      </c>
      <c r="J11" s="50">
        <v>1</v>
      </c>
      <c r="K11" s="51">
        <v>1</v>
      </c>
      <c r="L11" s="51">
        <v>1</v>
      </c>
      <c r="M11" s="50">
        <v>1</v>
      </c>
      <c r="N11" s="50">
        <v>1</v>
      </c>
      <c r="O11" s="51">
        <v>1</v>
      </c>
      <c r="P11" s="51">
        <v>1</v>
      </c>
      <c r="Q11" s="51"/>
      <c r="R11" s="51"/>
      <c r="S11" s="51"/>
      <c r="T11" s="51"/>
      <c r="U11" s="51"/>
      <c r="V11" s="51"/>
      <c r="W11" s="51"/>
      <c r="X11" s="51"/>
      <c r="Y11" s="51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2">
        <f t="shared" si="0"/>
        <v>14</v>
      </c>
      <c r="AM11" s="53">
        <f t="shared" si="1"/>
        <v>3</v>
      </c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4">
        <f t="shared" si="2"/>
        <v>17</v>
      </c>
      <c r="BV11" s="55">
        <f t="shared" si="3"/>
        <v>7</v>
      </c>
      <c r="BW11" s="56">
        <f t="shared" si="4"/>
        <v>10</v>
      </c>
      <c r="BX11" s="57">
        <f t="shared" si="5"/>
        <v>0.25</v>
      </c>
      <c r="BY11" s="56">
        <f t="shared" si="6"/>
        <v>1</v>
      </c>
    </row>
    <row r="12" spans="1:77" ht="15.75" customHeight="1" x14ac:dyDescent="0.15">
      <c r="A12" s="18">
        <v>9</v>
      </c>
      <c r="B12" s="12" t="s">
        <v>33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74">
        <v>1</v>
      </c>
      <c r="J12" s="74">
        <v>1</v>
      </c>
      <c r="K12" s="51"/>
      <c r="L12" s="51"/>
      <c r="M12" s="74">
        <v>1</v>
      </c>
      <c r="N12" s="74">
        <v>1</v>
      </c>
      <c r="O12" s="51">
        <v>1</v>
      </c>
      <c r="P12" s="51">
        <v>1</v>
      </c>
      <c r="Q12" s="51"/>
      <c r="R12" s="51"/>
      <c r="S12" s="51"/>
      <c r="T12" s="51"/>
      <c r="U12" s="51"/>
      <c r="V12" s="51"/>
      <c r="W12" s="51"/>
      <c r="X12" s="51"/>
      <c r="Y12" s="51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2">
        <f t="shared" si="0"/>
        <v>12</v>
      </c>
      <c r="AM12" s="53">
        <f t="shared" si="1"/>
        <v>3</v>
      </c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4">
        <f t="shared" ref="BU12:BU24" si="7">SUM(AC12:BT12)</f>
        <v>15</v>
      </c>
      <c r="BV12" s="55">
        <f t="shared" si="3"/>
        <v>6</v>
      </c>
      <c r="BW12" s="56">
        <f t="shared" si="4"/>
        <v>9</v>
      </c>
      <c r="BX12" s="57">
        <f t="shared" si="5"/>
        <v>0.22500000000000001</v>
      </c>
      <c r="BY12" s="56">
        <f t="shared" si="6"/>
        <v>1</v>
      </c>
    </row>
    <row r="13" spans="1:77" ht="15.75" customHeight="1" x14ac:dyDescent="0.15">
      <c r="A13" s="18">
        <v>10</v>
      </c>
      <c r="B13" s="12" t="s">
        <v>34</v>
      </c>
      <c r="C13" s="51">
        <v>0</v>
      </c>
      <c r="D13" s="51">
        <v>0</v>
      </c>
      <c r="E13" s="51">
        <v>1</v>
      </c>
      <c r="F13" s="51">
        <v>1</v>
      </c>
      <c r="G13" s="51">
        <v>0</v>
      </c>
      <c r="H13" s="51">
        <v>0</v>
      </c>
      <c r="I13" s="74">
        <v>1</v>
      </c>
      <c r="J13" s="74">
        <v>1</v>
      </c>
      <c r="K13" s="51"/>
      <c r="L13" s="51"/>
      <c r="M13" s="74">
        <v>1</v>
      </c>
      <c r="N13" s="74">
        <v>1</v>
      </c>
      <c r="O13" s="51">
        <v>1</v>
      </c>
      <c r="P13" s="51">
        <v>1</v>
      </c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2">
        <f t="shared" si="0"/>
        <v>8</v>
      </c>
      <c r="AM13" s="53">
        <f t="shared" si="1"/>
        <v>2</v>
      </c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4">
        <f t="shared" si="7"/>
        <v>10</v>
      </c>
      <c r="BV13" s="55">
        <f t="shared" si="3"/>
        <v>4</v>
      </c>
      <c r="BW13" s="56">
        <f t="shared" si="4"/>
        <v>6</v>
      </c>
      <c r="BX13" s="57">
        <f t="shared" si="5"/>
        <v>0.15</v>
      </c>
      <c r="BY13" s="56">
        <f t="shared" si="6"/>
        <v>1</v>
      </c>
    </row>
    <row r="14" spans="1:77" ht="15.75" customHeight="1" x14ac:dyDescent="0.15">
      <c r="A14" s="18">
        <v>11</v>
      </c>
      <c r="B14" s="12" t="s">
        <v>35</v>
      </c>
      <c r="C14" s="51">
        <v>1</v>
      </c>
      <c r="D14" s="51">
        <v>1</v>
      </c>
      <c r="E14" s="51">
        <v>1</v>
      </c>
      <c r="F14" s="51">
        <v>1</v>
      </c>
      <c r="G14" s="51">
        <v>0</v>
      </c>
      <c r="H14" s="51">
        <v>0</v>
      </c>
      <c r="I14" s="74">
        <v>1</v>
      </c>
      <c r="J14" s="74">
        <v>1</v>
      </c>
      <c r="K14" s="51">
        <v>0</v>
      </c>
      <c r="L14" s="51">
        <v>0</v>
      </c>
      <c r="M14" s="74">
        <v>1</v>
      </c>
      <c r="N14" s="74">
        <v>1</v>
      </c>
      <c r="O14" s="51">
        <v>0</v>
      </c>
      <c r="P14" s="51">
        <v>0</v>
      </c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2">
        <f t="shared" si="0"/>
        <v>8</v>
      </c>
      <c r="AM14" s="53">
        <f t="shared" si="1"/>
        <v>2</v>
      </c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4">
        <f t="shared" si="7"/>
        <v>10</v>
      </c>
      <c r="BV14" s="55">
        <f t="shared" si="3"/>
        <v>4</v>
      </c>
      <c r="BW14" s="56">
        <f t="shared" si="4"/>
        <v>6</v>
      </c>
      <c r="BX14" s="57">
        <f t="shared" si="5"/>
        <v>0.15</v>
      </c>
      <c r="BY14" s="56">
        <f t="shared" si="6"/>
        <v>1</v>
      </c>
    </row>
    <row r="15" spans="1:77" ht="15.75" customHeight="1" x14ac:dyDescent="0.15">
      <c r="A15" s="18">
        <v>12</v>
      </c>
      <c r="B15" s="12" t="s">
        <v>36</v>
      </c>
      <c r="C15" s="51">
        <v>1</v>
      </c>
      <c r="D15" s="51">
        <v>0</v>
      </c>
      <c r="E15" s="51">
        <v>1</v>
      </c>
      <c r="F15" s="51">
        <v>1</v>
      </c>
      <c r="G15" s="51">
        <v>1</v>
      </c>
      <c r="H15" s="51">
        <v>1</v>
      </c>
      <c r="I15" s="74">
        <v>1</v>
      </c>
      <c r="J15" s="74">
        <v>1</v>
      </c>
      <c r="K15" s="51">
        <v>1</v>
      </c>
      <c r="L15" s="51">
        <v>1</v>
      </c>
      <c r="M15" s="50">
        <v>1</v>
      </c>
      <c r="N15" s="50">
        <v>1</v>
      </c>
      <c r="O15" s="51">
        <v>1</v>
      </c>
      <c r="P15" s="51">
        <v>1</v>
      </c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2">
        <f t="shared" ref="AL15:AL23" si="8">SUM(C15:Z15)</f>
        <v>13</v>
      </c>
      <c r="AM15" s="53">
        <f t="shared" si="1"/>
        <v>3</v>
      </c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4">
        <f t="shared" si="7"/>
        <v>16</v>
      </c>
      <c r="BV15" s="55">
        <f t="shared" si="3"/>
        <v>7</v>
      </c>
      <c r="BW15" s="56">
        <f t="shared" si="4"/>
        <v>10</v>
      </c>
      <c r="BX15" s="57">
        <f t="shared" si="5"/>
        <v>0.25</v>
      </c>
      <c r="BY15" s="56">
        <f t="shared" si="6"/>
        <v>1</v>
      </c>
    </row>
    <row r="16" spans="1:77" ht="15.75" customHeight="1" x14ac:dyDescent="0.15">
      <c r="A16" s="18">
        <v>13</v>
      </c>
      <c r="B16" s="12" t="s">
        <v>37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74">
        <v>1</v>
      </c>
      <c r="J16" s="74">
        <v>1</v>
      </c>
      <c r="K16" s="51">
        <v>1</v>
      </c>
      <c r="L16" s="51">
        <v>1</v>
      </c>
      <c r="M16" s="74">
        <v>1</v>
      </c>
      <c r="N16" s="74">
        <v>1</v>
      </c>
      <c r="O16" s="51">
        <v>1</v>
      </c>
      <c r="P16" s="51">
        <v>1</v>
      </c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2">
        <f t="shared" si="8"/>
        <v>14</v>
      </c>
      <c r="AM16" s="53">
        <f t="shared" si="1"/>
        <v>3</v>
      </c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4">
        <f t="shared" si="7"/>
        <v>17</v>
      </c>
      <c r="BV16" s="55">
        <f t="shared" si="3"/>
        <v>7</v>
      </c>
      <c r="BW16" s="56">
        <f t="shared" si="4"/>
        <v>10</v>
      </c>
      <c r="BX16" s="57">
        <f t="shared" si="5"/>
        <v>0.25</v>
      </c>
      <c r="BY16" s="56">
        <f t="shared" si="6"/>
        <v>1</v>
      </c>
    </row>
    <row r="17" spans="1:77" ht="15.75" customHeight="1" x14ac:dyDescent="0.15">
      <c r="A17" s="18">
        <v>14</v>
      </c>
      <c r="B17" s="12" t="s">
        <v>38</v>
      </c>
      <c r="C17" s="51">
        <v>1</v>
      </c>
      <c r="D17" s="51">
        <v>0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0</v>
      </c>
      <c r="K17" s="51">
        <v>0</v>
      </c>
      <c r="L17" s="51">
        <v>0</v>
      </c>
      <c r="M17" s="51">
        <v>1</v>
      </c>
      <c r="N17" s="51">
        <v>0</v>
      </c>
      <c r="O17" s="51">
        <v>1</v>
      </c>
      <c r="P17" s="51">
        <v>1</v>
      </c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2">
        <f t="shared" si="8"/>
        <v>9</v>
      </c>
      <c r="AM17" s="53">
        <f t="shared" si="1"/>
        <v>2</v>
      </c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4">
        <f t="shared" si="7"/>
        <v>11</v>
      </c>
      <c r="BV17" s="55">
        <f t="shared" si="3"/>
        <v>5</v>
      </c>
      <c r="BW17" s="56">
        <f t="shared" si="4"/>
        <v>7</v>
      </c>
      <c r="BX17" s="57">
        <f t="shared" si="5"/>
        <v>0.17499999999999999</v>
      </c>
      <c r="BY17" s="56">
        <f t="shared" si="6"/>
        <v>1</v>
      </c>
    </row>
    <row r="18" spans="1:77" ht="15.75" customHeight="1" x14ac:dyDescent="0.15">
      <c r="A18" s="58">
        <v>15</v>
      </c>
      <c r="B18" s="59" t="s">
        <v>39</v>
      </c>
      <c r="C18" s="46">
        <v>1</v>
      </c>
      <c r="D18" s="46">
        <v>1</v>
      </c>
      <c r="E18" s="46">
        <v>1</v>
      </c>
      <c r="F18" s="46">
        <v>1</v>
      </c>
      <c r="G18" s="46">
        <v>1</v>
      </c>
      <c r="H18" s="46">
        <v>1</v>
      </c>
      <c r="I18" s="74">
        <v>1</v>
      </c>
      <c r="J18" s="74">
        <v>1</v>
      </c>
      <c r="K18" s="46">
        <v>1</v>
      </c>
      <c r="L18" s="46">
        <v>1</v>
      </c>
      <c r="M18" s="74">
        <v>1</v>
      </c>
      <c r="N18" s="74">
        <v>1</v>
      </c>
      <c r="O18" s="51">
        <v>1</v>
      </c>
      <c r="P18" s="51">
        <v>1</v>
      </c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2">
        <f t="shared" si="8"/>
        <v>14</v>
      </c>
      <c r="AM18" s="53">
        <f t="shared" si="1"/>
        <v>3</v>
      </c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54">
        <f t="shared" si="7"/>
        <v>17</v>
      </c>
      <c r="BV18" s="55">
        <f t="shared" si="3"/>
        <v>7</v>
      </c>
      <c r="BW18" s="60">
        <f t="shared" si="4"/>
        <v>10</v>
      </c>
      <c r="BX18" s="57">
        <f t="shared" si="5"/>
        <v>0.25</v>
      </c>
      <c r="BY18" s="56">
        <f t="shared" si="6"/>
        <v>1</v>
      </c>
    </row>
    <row r="19" spans="1:77" ht="15.75" customHeight="1" x14ac:dyDescent="0.15">
      <c r="A19" s="18">
        <v>16</v>
      </c>
      <c r="B19" s="12" t="s">
        <v>40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74">
        <v>1</v>
      </c>
      <c r="J19" s="74">
        <v>1</v>
      </c>
      <c r="K19" s="51">
        <v>1</v>
      </c>
      <c r="L19" s="51">
        <v>1</v>
      </c>
      <c r="M19" s="74">
        <v>1</v>
      </c>
      <c r="N19" s="74">
        <v>1</v>
      </c>
      <c r="O19" s="51">
        <v>1</v>
      </c>
      <c r="P19" s="51">
        <v>1</v>
      </c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2">
        <f t="shared" si="8"/>
        <v>14</v>
      </c>
      <c r="AM19" s="53">
        <f t="shared" si="1"/>
        <v>3</v>
      </c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4">
        <f t="shared" si="7"/>
        <v>17</v>
      </c>
      <c r="BV19" s="55">
        <f t="shared" si="3"/>
        <v>7</v>
      </c>
      <c r="BW19" s="60">
        <f t="shared" si="4"/>
        <v>10</v>
      </c>
      <c r="BX19" s="57">
        <f t="shared" si="5"/>
        <v>0.25</v>
      </c>
      <c r="BY19" s="56">
        <f t="shared" si="6"/>
        <v>1</v>
      </c>
    </row>
    <row r="20" spans="1:77" ht="15.75" customHeight="1" x14ac:dyDescent="0.15">
      <c r="A20" s="18">
        <v>17</v>
      </c>
      <c r="B20" s="12" t="s">
        <v>41</v>
      </c>
      <c r="C20" s="51">
        <v>1</v>
      </c>
      <c r="D20" s="51">
        <v>1</v>
      </c>
      <c r="E20" s="51">
        <v>1</v>
      </c>
      <c r="F20" s="51">
        <v>1</v>
      </c>
      <c r="G20" s="51"/>
      <c r="H20" s="51">
        <v>1</v>
      </c>
      <c r="I20" s="74">
        <v>1</v>
      </c>
      <c r="J20" s="74">
        <v>1</v>
      </c>
      <c r="K20" s="51">
        <v>1</v>
      </c>
      <c r="L20" s="51">
        <v>1</v>
      </c>
      <c r="M20" s="50">
        <v>1</v>
      </c>
      <c r="N20" s="50">
        <v>1</v>
      </c>
      <c r="O20" s="51">
        <v>1</v>
      </c>
      <c r="P20" s="51">
        <v>1</v>
      </c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2">
        <f t="shared" si="8"/>
        <v>13</v>
      </c>
      <c r="AM20" s="53">
        <f t="shared" si="1"/>
        <v>3</v>
      </c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4">
        <f t="shared" si="7"/>
        <v>16</v>
      </c>
      <c r="BV20" s="55">
        <f t="shared" si="3"/>
        <v>7</v>
      </c>
      <c r="BW20" s="60">
        <f t="shared" si="4"/>
        <v>10</v>
      </c>
      <c r="BX20" s="57">
        <f t="shared" si="5"/>
        <v>0.25</v>
      </c>
      <c r="BY20" s="56">
        <f t="shared" si="6"/>
        <v>1</v>
      </c>
    </row>
    <row r="21" spans="1:77" ht="15.75" customHeight="1" x14ac:dyDescent="0.15">
      <c r="A21" s="18">
        <v>18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2">
        <f t="shared" si="8"/>
        <v>0</v>
      </c>
      <c r="AM21" s="53">
        <f t="shared" si="1"/>
        <v>0</v>
      </c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4">
        <f t="shared" si="7"/>
        <v>0</v>
      </c>
      <c r="BV21" s="55">
        <f t="shared" si="3"/>
        <v>0</v>
      </c>
      <c r="BW21" s="60">
        <f t="shared" si="4"/>
        <v>0</v>
      </c>
      <c r="BX21" s="57">
        <f t="shared" si="5"/>
        <v>0</v>
      </c>
      <c r="BY21" s="56">
        <f t="shared" si="6"/>
        <v>0</v>
      </c>
    </row>
    <row r="22" spans="1:77" ht="15.75" customHeight="1" x14ac:dyDescent="0.15">
      <c r="A22" s="18">
        <v>19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2">
        <f t="shared" si="8"/>
        <v>0</v>
      </c>
      <c r="AM22" s="53">
        <f t="shared" si="1"/>
        <v>0</v>
      </c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4">
        <f t="shared" si="7"/>
        <v>0</v>
      </c>
      <c r="BV22" s="55">
        <f t="shared" si="3"/>
        <v>0</v>
      </c>
      <c r="BW22" s="60">
        <f t="shared" si="4"/>
        <v>0</v>
      </c>
      <c r="BX22" s="57">
        <f t="shared" si="5"/>
        <v>0</v>
      </c>
      <c r="BY22" s="56">
        <f t="shared" si="6"/>
        <v>0</v>
      </c>
    </row>
    <row r="23" spans="1:77" ht="15.75" customHeight="1" x14ac:dyDescent="0.15">
      <c r="A23" s="18">
        <v>20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2">
        <f t="shared" si="8"/>
        <v>0</v>
      </c>
      <c r="AM23" s="53">
        <f t="shared" si="1"/>
        <v>0</v>
      </c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4">
        <f t="shared" si="7"/>
        <v>0</v>
      </c>
      <c r="BV23" s="55">
        <f t="shared" si="3"/>
        <v>0</v>
      </c>
      <c r="BW23" s="60">
        <f t="shared" si="4"/>
        <v>0</v>
      </c>
      <c r="BX23" s="57">
        <f t="shared" si="5"/>
        <v>0</v>
      </c>
      <c r="BY23" s="56">
        <f t="shared" si="6"/>
        <v>0</v>
      </c>
    </row>
    <row r="24" spans="1:77" ht="15.75" customHeight="1" x14ac:dyDescent="0.15">
      <c r="A24" s="62"/>
      <c r="B24" s="63" t="s">
        <v>60</v>
      </c>
      <c r="C24" s="64">
        <v>1</v>
      </c>
      <c r="D24" s="64">
        <v>1</v>
      </c>
      <c r="E24" s="64">
        <v>1</v>
      </c>
      <c r="F24" s="64">
        <v>1</v>
      </c>
      <c r="G24" s="64">
        <v>1</v>
      </c>
      <c r="H24" s="64">
        <v>1</v>
      </c>
      <c r="I24" s="64">
        <v>1</v>
      </c>
      <c r="J24" s="64">
        <v>1</v>
      </c>
      <c r="K24" s="64">
        <v>1</v>
      </c>
      <c r="L24" s="64">
        <v>1</v>
      </c>
      <c r="M24" s="64">
        <v>1</v>
      </c>
      <c r="N24" s="64">
        <v>1</v>
      </c>
      <c r="O24" s="64">
        <v>1</v>
      </c>
      <c r="P24" s="64">
        <v>1</v>
      </c>
      <c r="Q24" s="64">
        <v>1</v>
      </c>
      <c r="R24" s="64">
        <v>1</v>
      </c>
      <c r="S24" s="64">
        <v>1</v>
      </c>
      <c r="T24" s="64">
        <v>1</v>
      </c>
      <c r="U24" s="64">
        <v>1</v>
      </c>
      <c r="V24" s="64">
        <v>1</v>
      </c>
      <c r="W24" s="64">
        <v>1</v>
      </c>
      <c r="X24" s="64">
        <v>1</v>
      </c>
      <c r="Y24" s="64">
        <v>1</v>
      </c>
      <c r="Z24" s="64">
        <v>1</v>
      </c>
      <c r="AA24" s="64">
        <v>1</v>
      </c>
      <c r="AB24" s="64">
        <v>1</v>
      </c>
      <c r="AC24" s="64">
        <v>1</v>
      </c>
      <c r="AD24" s="64">
        <v>1</v>
      </c>
      <c r="AE24" s="64">
        <v>1</v>
      </c>
      <c r="AF24" s="64">
        <v>1</v>
      </c>
      <c r="AG24" s="64">
        <v>1</v>
      </c>
      <c r="AH24" s="64">
        <v>1</v>
      </c>
      <c r="AI24" s="64"/>
      <c r="AJ24" s="64"/>
      <c r="AK24" s="64"/>
      <c r="AL24" s="65">
        <f>SUM(C24:AK24)</f>
        <v>32</v>
      </c>
      <c r="AM24" s="66">
        <v>10</v>
      </c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7">
        <f t="shared" si="7"/>
        <v>48</v>
      </c>
      <c r="BV24" s="68">
        <v>20</v>
      </c>
      <c r="BW24" s="68">
        <v>40</v>
      </c>
      <c r="BX24" s="68"/>
      <c r="BY24" s="68"/>
    </row>
    <row r="25" spans="1:77" ht="15.75" customHeight="1" x14ac:dyDescent="0.15"/>
    <row r="26" spans="1:77" ht="15.75" customHeight="1" x14ac:dyDescent="0.15">
      <c r="B26" s="25"/>
      <c r="C26" s="26">
        <v>0</v>
      </c>
      <c r="D26" s="27">
        <v>0</v>
      </c>
    </row>
    <row r="27" spans="1:77" ht="15.75" customHeight="1" x14ac:dyDescent="0.15">
      <c r="B27" s="25"/>
      <c r="C27" s="26">
        <v>1</v>
      </c>
      <c r="D27" s="28" t="s">
        <v>42</v>
      </c>
    </row>
    <row r="28" spans="1:77" ht="15.75" customHeight="1" x14ac:dyDescent="0.15">
      <c r="B28" s="30" t="s">
        <v>43</v>
      </c>
      <c r="C28" s="26">
        <v>2</v>
      </c>
      <c r="D28" s="31" t="s">
        <v>44</v>
      </c>
    </row>
    <row r="29" spans="1:77" ht="15.75" customHeight="1" x14ac:dyDescent="0.15">
      <c r="B29" s="33"/>
      <c r="C29" s="26">
        <v>3</v>
      </c>
      <c r="D29" s="31" t="s">
        <v>45</v>
      </c>
    </row>
    <row r="30" spans="1:77" ht="15.75" customHeight="1" x14ac:dyDescent="0.15">
      <c r="B30" s="34"/>
      <c r="C30" s="35">
        <v>4</v>
      </c>
      <c r="D30" s="31" t="s">
        <v>46</v>
      </c>
    </row>
    <row r="31" spans="1:77" ht="15.75" customHeight="1" x14ac:dyDescent="0.15">
      <c r="B31" s="36" t="s">
        <v>47</v>
      </c>
      <c r="C31" s="35">
        <v>5</v>
      </c>
      <c r="D31" s="31" t="s">
        <v>48</v>
      </c>
    </row>
    <row r="32" spans="1:77" ht="15.75" customHeight="1" x14ac:dyDescent="0.15">
      <c r="B32" s="37"/>
      <c r="C32" s="38">
        <v>6</v>
      </c>
      <c r="D32" s="31" t="s">
        <v>49</v>
      </c>
    </row>
    <row r="33" spans="2:4" ht="15.75" customHeight="1" x14ac:dyDescent="0.15">
      <c r="B33" s="39" t="s">
        <v>50</v>
      </c>
      <c r="C33" s="38">
        <v>7</v>
      </c>
      <c r="D33" s="31" t="s">
        <v>51</v>
      </c>
    </row>
    <row r="34" spans="2:4" ht="15.75" customHeight="1" x14ac:dyDescent="0.15">
      <c r="B34" s="40"/>
      <c r="C34" s="41">
        <v>8</v>
      </c>
      <c r="D34" s="31" t="s">
        <v>52</v>
      </c>
    </row>
    <row r="35" spans="2:4" ht="15.75" customHeight="1" x14ac:dyDescent="0.15">
      <c r="B35" s="42" t="s">
        <v>53</v>
      </c>
      <c r="C35" s="41">
        <v>9</v>
      </c>
      <c r="D35" s="31" t="s">
        <v>54</v>
      </c>
    </row>
    <row r="36" spans="2:4" ht="15.75" customHeight="1" x14ac:dyDescent="0.15">
      <c r="B36" s="40"/>
      <c r="C36" s="41">
        <v>10</v>
      </c>
      <c r="D36" s="31" t="s">
        <v>55</v>
      </c>
    </row>
    <row r="37" spans="2:4" ht="15.75" customHeight="1" x14ac:dyDescent="0.15"/>
    <row r="38" spans="2:4" ht="15.75" customHeight="1" x14ac:dyDescent="0.15"/>
    <row r="39" spans="2:4" ht="15.75" customHeight="1" x14ac:dyDescent="0.15"/>
    <row r="40" spans="2:4" ht="15.75" customHeight="1" x14ac:dyDescent="0.15"/>
    <row r="41" spans="2:4" ht="15.75" customHeight="1" x14ac:dyDescent="0.15"/>
    <row r="42" spans="2:4" ht="15.75" customHeight="1" x14ac:dyDescent="0.15"/>
    <row r="43" spans="2:4" ht="15.75" customHeight="1" x14ac:dyDescent="0.15"/>
    <row r="44" spans="2:4" ht="15.75" customHeight="1" x14ac:dyDescent="0.15"/>
    <row r="45" spans="2:4" ht="15.75" customHeight="1" x14ac:dyDescent="0.15"/>
    <row r="46" spans="2:4" ht="15.75" customHeight="1" x14ac:dyDescent="0.15"/>
    <row r="47" spans="2:4" ht="15.75" customHeight="1" x14ac:dyDescent="0.15"/>
    <row r="48" spans="2:4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9">
    <mergeCell ref="BV2:BV3"/>
    <mergeCell ref="BW2:BW3"/>
    <mergeCell ref="BX2:BX3"/>
    <mergeCell ref="BY2:BY3"/>
    <mergeCell ref="A2:A3"/>
    <mergeCell ref="B2:B3"/>
    <mergeCell ref="AL2:AL3"/>
    <mergeCell ref="AM2:AM3"/>
    <mergeCell ref="BU2:BU3"/>
  </mergeCells>
  <conditionalFormatting sqref="C1:AB2 AC2:AK2 AL2:AM24 D4:H4 K4:L4 AC4:AK24 C4:C25 D5:AB5 D6:H8 K6:L8 D10:H10 K10:L10 K12:L14 D12:H16 K16:L16 K18:L19 D18:H20 D21:AB1000 C37:C1000 D9:AB9 D11:AB11 D17:AB17 K20:AB20 K15:AB15 O18:AB19 O16:AB16 O10:AB10 O12:AB14 O6:AB8 O4:AB4">
    <cfRule type="notContainsBlanks" dxfId="0" priority="1">
      <formula>LEN(TRIM(C1))&gt;0</formula>
    </cfRule>
  </conditionalFormatting>
  <dataValidations count="1">
    <dataValidation type="list" allowBlank="1" showDropDown="1" showErrorMessage="1" sqref="V4:Y11 M17:P17 I21:J23 I17:J17 C4:H23 I9:J9 I5:J5 I11:J11 O12:P14 M20:N23 M15:P15 K4:L23 M5:N5 M9:P9 M11:P11 Q4:T11 O16:P16 Q12:Z23 O18:P23 O10:P10 O4:P8" xr:uid="{00740011-003A-442B-A4A0-00C900900063}">
      <formula1>"0,1"</formula1>
    </dataValidation>
  </dataValidations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0"/>
  <sheetViews>
    <sheetView workbookViewId="0">
      <pane xSplit="3" topLeftCell="D1" activePane="topRight" state="frozen"/>
      <selection activeCell="D2" sqref="D2"/>
      <selection pane="topRight"/>
    </sheetView>
  </sheetViews>
  <sheetFormatPr baseColWidth="10" defaultColWidth="12.6640625" defaultRowHeight="15" customHeight="1" x14ac:dyDescent="0.15"/>
  <cols>
    <col min="1" max="1" width="2.6640625" customWidth="1"/>
    <col min="2" max="2" width="35.83203125" customWidth="1"/>
    <col min="3" max="6" width="12.6640625" customWidth="1"/>
  </cols>
  <sheetData>
    <row r="1" spans="1:22" ht="15.75" customHeight="1" x14ac:dyDescent="0.15">
      <c r="A1" s="69" t="s">
        <v>5</v>
      </c>
      <c r="B1" s="70" t="s">
        <v>6</v>
      </c>
      <c r="C1" s="71">
        <v>45341</v>
      </c>
      <c r="D1" s="72">
        <v>45348</v>
      </c>
      <c r="E1" s="72">
        <v>45351</v>
      </c>
      <c r="F1" s="72">
        <v>45355</v>
      </c>
      <c r="G1" s="72"/>
      <c r="H1" s="72"/>
      <c r="I1" s="72"/>
      <c r="J1" s="72"/>
      <c r="K1" s="72"/>
      <c r="L1" s="72"/>
      <c r="M1" s="72"/>
      <c r="N1" s="72"/>
      <c r="O1" s="72"/>
      <c r="P1" s="73"/>
      <c r="Q1" s="71"/>
      <c r="R1" s="73"/>
      <c r="S1" s="73"/>
      <c r="T1" s="73"/>
      <c r="U1" s="73"/>
      <c r="V1" s="73"/>
    </row>
    <row r="2" spans="1:22" ht="15.75" customHeight="1" x14ac:dyDescent="0.15">
      <c r="A2" s="54">
        <v>1</v>
      </c>
      <c r="B2" s="12" t="s">
        <v>25</v>
      </c>
      <c r="C2" s="61">
        <v>1</v>
      </c>
      <c r="D2" s="61">
        <v>1</v>
      </c>
      <c r="E2" s="61">
        <v>1</v>
      </c>
      <c r="F2" s="61">
        <v>1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</row>
    <row r="3" spans="1:22" ht="15.75" customHeight="1" x14ac:dyDescent="0.15">
      <c r="A3" s="54">
        <v>2</v>
      </c>
      <c r="B3" s="12" t="s">
        <v>26</v>
      </c>
      <c r="C3" s="61">
        <v>1</v>
      </c>
      <c r="D3" s="61">
        <v>1</v>
      </c>
      <c r="E3" s="61">
        <v>0</v>
      </c>
      <c r="F3" s="61">
        <v>1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2" ht="15.75" customHeight="1" x14ac:dyDescent="0.15">
      <c r="A4" s="54">
        <v>3</v>
      </c>
      <c r="B4" s="12" t="s">
        <v>27</v>
      </c>
      <c r="C4" s="61">
        <v>0</v>
      </c>
      <c r="D4" s="61">
        <v>1</v>
      </c>
      <c r="E4" s="61">
        <v>1</v>
      </c>
      <c r="F4" s="61">
        <v>1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</row>
    <row r="5" spans="1:22" ht="15.75" customHeight="1" x14ac:dyDescent="0.15">
      <c r="A5" s="54">
        <v>4</v>
      </c>
      <c r="B5" s="12" t="s">
        <v>28</v>
      </c>
      <c r="C5" s="61">
        <v>0</v>
      </c>
      <c r="D5" s="61">
        <v>0</v>
      </c>
      <c r="E5" s="61">
        <v>0</v>
      </c>
      <c r="F5" s="61">
        <v>0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</row>
    <row r="6" spans="1:22" ht="15.75" customHeight="1" x14ac:dyDescent="0.15">
      <c r="A6" s="54">
        <v>5</v>
      </c>
      <c r="B6" s="12" t="s">
        <v>29</v>
      </c>
      <c r="C6" s="61">
        <v>1</v>
      </c>
      <c r="D6" s="61">
        <v>1</v>
      </c>
      <c r="E6" s="61">
        <v>1</v>
      </c>
      <c r="F6" s="61">
        <v>0</v>
      </c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</row>
    <row r="7" spans="1:22" ht="15.75" customHeight="1" x14ac:dyDescent="0.15">
      <c r="A7" s="54">
        <v>6</v>
      </c>
      <c r="B7" s="12" t="s">
        <v>30</v>
      </c>
      <c r="C7" s="61">
        <v>1</v>
      </c>
      <c r="D7" s="61">
        <v>1</v>
      </c>
      <c r="E7" s="61">
        <v>1</v>
      </c>
      <c r="F7" s="61">
        <v>0</v>
      </c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</row>
    <row r="8" spans="1:22" ht="15.75" customHeight="1" x14ac:dyDescent="0.15">
      <c r="A8" s="54">
        <v>7</v>
      </c>
      <c r="B8" s="12" t="s">
        <v>31</v>
      </c>
      <c r="C8" s="61">
        <v>0</v>
      </c>
      <c r="D8" s="61">
        <v>1</v>
      </c>
      <c r="E8" s="61">
        <v>0</v>
      </c>
      <c r="F8" s="61">
        <v>0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</row>
    <row r="9" spans="1:22" ht="15.75" customHeight="1" x14ac:dyDescent="0.15">
      <c r="A9" s="54">
        <v>8</v>
      </c>
      <c r="B9" s="12" t="s">
        <v>32</v>
      </c>
      <c r="C9" s="61">
        <v>1</v>
      </c>
      <c r="D9" s="61">
        <v>1</v>
      </c>
      <c r="E9" s="61">
        <v>1</v>
      </c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</row>
    <row r="10" spans="1:22" ht="15.75" customHeight="1" x14ac:dyDescent="0.15">
      <c r="A10" s="54">
        <v>9</v>
      </c>
      <c r="B10" s="12" t="s">
        <v>33</v>
      </c>
      <c r="C10" s="61">
        <v>0</v>
      </c>
      <c r="D10" s="61">
        <v>1</v>
      </c>
      <c r="E10" s="61">
        <v>0</v>
      </c>
      <c r="F10" s="61">
        <v>0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</row>
    <row r="11" spans="1:22" ht="15.75" customHeight="1" x14ac:dyDescent="0.15">
      <c r="A11" s="54">
        <v>10</v>
      </c>
      <c r="B11" s="12" t="s">
        <v>34</v>
      </c>
      <c r="C11" s="61">
        <v>1</v>
      </c>
      <c r="D11" s="61">
        <v>0</v>
      </c>
      <c r="E11" s="61">
        <v>1</v>
      </c>
      <c r="F11" s="61">
        <v>0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</row>
    <row r="12" spans="1:22" ht="15.75" customHeight="1" x14ac:dyDescent="0.15">
      <c r="A12" s="54">
        <v>11</v>
      </c>
      <c r="B12" s="12" t="s">
        <v>35</v>
      </c>
      <c r="C12" s="61">
        <v>1</v>
      </c>
      <c r="D12" s="61">
        <v>0</v>
      </c>
      <c r="E12" s="61">
        <v>0</v>
      </c>
      <c r="F12" s="61">
        <v>0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</row>
    <row r="13" spans="1:22" ht="15.75" customHeight="1" x14ac:dyDescent="0.15">
      <c r="A13" s="54">
        <v>12</v>
      </c>
      <c r="B13" s="12" t="s">
        <v>36</v>
      </c>
      <c r="C13" s="61">
        <v>1</v>
      </c>
      <c r="D13" s="61">
        <v>1</v>
      </c>
      <c r="E13" s="61">
        <v>1</v>
      </c>
      <c r="F13" s="61">
        <v>1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</row>
    <row r="14" spans="1:22" ht="15.75" customHeight="1" x14ac:dyDescent="0.15">
      <c r="A14" s="54">
        <v>13</v>
      </c>
      <c r="B14" s="12" t="s">
        <v>37</v>
      </c>
      <c r="C14" s="61">
        <v>0</v>
      </c>
      <c r="D14" s="61">
        <v>1</v>
      </c>
      <c r="E14" s="61">
        <v>0</v>
      </c>
      <c r="F14" s="61">
        <v>0</v>
      </c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</row>
    <row r="15" spans="1:22" ht="15.75" customHeight="1" x14ac:dyDescent="0.15">
      <c r="A15" s="54">
        <v>14</v>
      </c>
      <c r="B15" s="12" t="s">
        <v>38</v>
      </c>
      <c r="C15" s="61">
        <v>0</v>
      </c>
      <c r="D15" s="61">
        <v>1</v>
      </c>
      <c r="E15" s="61">
        <v>1</v>
      </c>
      <c r="F15" s="61">
        <v>1</v>
      </c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</row>
    <row r="16" spans="1:22" ht="15.75" customHeight="1" x14ac:dyDescent="0.15">
      <c r="A16" s="54">
        <v>15</v>
      </c>
      <c r="B16" s="12" t="s">
        <v>39</v>
      </c>
      <c r="C16" s="61">
        <v>1</v>
      </c>
      <c r="D16" s="61">
        <v>1</v>
      </c>
      <c r="E16" s="61">
        <v>0</v>
      </c>
      <c r="F16" s="61">
        <v>1</v>
      </c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</row>
    <row r="17" spans="1:22" ht="15.75" customHeight="1" x14ac:dyDescent="0.15">
      <c r="A17" s="54">
        <v>16</v>
      </c>
      <c r="B17" s="12" t="s">
        <v>40</v>
      </c>
      <c r="C17" s="61">
        <v>1</v>
      </c>
      <c r="D17" s="61">
        <v>1</v>
      </c>
      <c r="E17" s="61">
        <v>1</v>
      </c>
      <c r="F17" s="61">
        <v>1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 ht="15.75" customHeight="1" x14ac:dyDescent="0.15">
      <c r="A18" s="54">
        <v>17</v>
      </c>
      <c r="B18" s="12" t="s">
        <v>41</v>
      </c>
      <c r="C18" s="61">
        <v>0</v>
      </c>
      <c r="D18" s="61">
        <v>1</v>
      </c>
      <c r="E18" s="61">
        <v>0</v>
      </c>
      <c r="F18" s="61">
        <v>0</v>
      </c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</row>
    <row r="19" spans="1:22" ht="15.75" customHeight="1" x14ac:dyDescent="0.15">
      <c r="A19" s="54">
        <v>18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 spans="1:22" ht="15.75" customHeight="1" x14ac:dyDescent="0.15">
      <c r="A20" s="54">
        <v>19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1" spans="1:22" ht="15.75" customHeight="1" x14ac:dyDescent="0.15">
      <c r="A21" s="54">
        <v>20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 ht="15.75" customHeight="1" x14ac:dyDescent="0.15"/>
    <row r="23" spans="1:22" ht="15.75" customHeight="1" x14ac:dyDescent="0.15"/>
    <row r="24" spans="1:22" ht="15.75" customHeight="1" x14ac:dyDescent="0.15"/>
    <row r="25" spans="1:22" ht="15.75" customHeight="1" x14ac:dyDescent="0.15"/>
    <row r="26" spans="1:22" ht="15.75" customHeight="1" x14ac:dyDescent="0.15"/>
    <row r="27" spans="1:22" ht="15.75" customHeight="1" x14ac:dyDescent="0.15"/>
    <row r="28" spans="1:22" ht="15.75" customHeight="1" x14ac:dyDescent="0.15"/>
    <row r="29" spans="1:22" ht="15.75" customHeight="1" x14ac:dyDescent="0.15"/>
    <row r="30" spans="1:22" ht="15.75" customHeight="1" x14ac:dyDescent="0.15"/>
    <row r="31" spans="1:22" ht="15.75" customHeight="1" x14ac:dyDescent="0.15"/>
    <row r="32" spans="1:2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Interim Grade</vt:lpstr>
      <vt:lpstr>Independent Work</vt:lpstr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Коленько Александр Сергеевич</cp:lastModifiedBy>
  <cp:revision>9</cp:revision>
  <dcterms:modified xsi:type="dcterms:W3CDTF">2024-03-19T13:18:45Z</dcterms:modified>
</cp:coreProperties>
</file>