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Data Analytics Training files and work\Statistics\"/>
    </mc:Choice>
  </mc:AlternateContent>
  <xr:revisionPtr revIDLastSave="0" documentId="13_ncr:1_{046A947E-D87E-46B9-BAFC-CC8E3C534819}" xr6:coauthVersionLast="47" xr6:coauthVersionMax="47" xr10:uidLastSave="{00000000-0000-0000-0000-000000000000}"/>
  <bookViews>
    <workbookView xWindow="-108" yWindow="-108" windowWidth="23256" windowHeight="12456" activeTab="1" xr2:uid="{E54E235B-B874-4D54-AB67-985C2E636D46}"/>
  </bookViews>
  <sheets>
    <sheet name="Que1" sheetId="1" r:id="rId1"/>
    <sheet name="Qu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2" l="1"/>
  <c r="G10" i="2"/>
  <c r="G9" i="2"/>
  <c r="C15" i="2"/>
  <c r="C14" i="2"/>
  <c r="B15" i="2"/>
  <c r="B14" i="2"/>
  <c r="C11" i="2"/>
  <c r="C10" i="2"/>
  <c r="B11" i="2"/>
  <c r="B10" i="2"/>
  <c r="B7" i="2"/>
  <c r="B6" i="2"/>
  <c r="B7" i="1"/>
  <c r="B6" i="1"/>
  <c r="B5" i="1"/>
</calcChain>
</file>

<file path=xl/sharedStrings.xml><?xml version="1.0" encoding="utf-8"?>
<sst xmlns="http://schemas.openxmlformats.org/spreadsheetml/2006/main" count="37" uniqueCount="26">
  <si>
    <t>Mean</t>
  </si>
  <si>
    <t>Standard Deviation</t>
  </si>
  <si>
    <t>Size</t>
  </si>
  <si>
    <t>Girls</t>
  </si>
  <si>
    <t>Boys</t>
  </si>
  <si>
    <t>Question 1. There is an assumption that there is no significant difference between boys and girls with respect to intelligence. Tests are conducted on two groups and the following are the observations.</t>
  </si>
  <si>
    <t>Validate the claim with 5% LoS (Level of Significance).</t>
  </si>
  <si>
    <t>T-TEST</t>
  </si>
  <si>
    <t>DF</t>
  </si>
  <si>
    <t>((D11^2/E11+D12^2/E12)^2)/(((D11^2/E11)^2)/(E11-1)+((D12^2/E12)^2)/(E12-1))</t>
  </si>
  <si>
    <t>P-Value</t>
  </si>
  <si>
    <t>P-Value &gt; 0.05</t>
  </si>
  <si>
    <t>Category</t>
  </si>
  <si>
    <t>Diagnosed as Cancer</t>
  </si>
  <si>
    <t>Without Cancer</t>
  </si>
  <si>
    <t>Total</t>
  </si>
  <si>
    <t>Smokers</t>
  </si>
  <si>
    <t>Non-Smokers</t>
  </si>
  <si>
    <t>Non-smokers</t>
  </si>
  <si>
    <t>Question 2. Analyze the below data and tell whether you can conclude that smoking causes cancer or not?</t>
  </si>
  <si>
    <t>Chi-Square</t>
  </si>
  <si>
    <t>df</t>
  </si>
  <si>
    <t>Conclusion:- P-Value is very small that indicate that the difference in cancer rate between smokers and non-smokers is not change.</t>
  </si>
  <si>
    <t>Conclusion:- There is no significant difference between Girls and Boys with respect to intelligent.</t>
  </si>
  <si>
    <t>(B2-B3)/SQRT((C2^2/D2) + (C3^2/D3))</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</si>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</sst>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2"/>
      <color theme="1"/>
      <name val="Aptos Narrow"/>
      <family val="2"/>
      <scheme val="minor"/>
    </font>
    <font>
      <b/>
      <sz val="11"/>
      <color theme="1"/>
      <name val="Aptos Narrow"/>
      <family val="2"/>
      <scheme val="minor"/>
    </font>
    <font>
      <b/>
      <sz val="12"/>
      <color theme="1"/>
      <name val="Lato"/>
      <family val="2"/>
    </font>
    <font>
      <sz val="12"/>
      <color theme="1"/>
      <name val="Aptos Narrow"/>
      <family val="2"/>
      <scheme val="minor"/>
    </font>
    <font>
      <b/>
      <sz val="14"/>
      <color theme="1"/>
      <name val="Lato"/>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3" fillId="0" borderId="0" xfId="0" applyFont="1"/>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3"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0" fillId="0" borderId="0" xfId="0" applyAlignment="1">
      <alignment horizontal="center"/>
    </xf>
  </cellXfs>
  <cellStyles count="1">
    <cellStyle name="Normal" xfId="0" builtinId="0"/>
  </cellStyles>
  <dxfs count="9">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60A9BE-F134-4C88-8D14-4D116F036C45}" name="Table4" displayName="Table4" ref="A1:D3" totalsRowShown="0" headerRowDxfId="8" dataDxfId="7">
  <autoFilter ref="A1:D3" xr:uid="{7A60A9BE-F134-4C88-8D14-4D116F036C45}"/>
  <tableColumns count="4">
    <tableColumn id="1" xr3:uid="{BB6491C2-89B4-400E-AB4D-3742CE46B0B1}" name="Column1" dataDxfId="6"/>
    <tableColumn id="2" xr3:uid="{55FC8E47-9016-414A-82FA-BE6B46FFC597}" name="Mean" dataDxfId="5"/>
    <tableColumn id="3" xr3:uid="{9DAD80E5-4090-4337-BDDC-8D7526BAF1BF}" name="Standard Deviation" dataDxfId="4"/>
    <tableColumn id="4" xr3:uid="{E31307CF-12B7-44DD-B379-6DC6ABE91D32}" name="Size" dataDxfId="3"/>
  </tableColumns>
  <tableStyleInfo name="TableStyleDark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C80FCF-4D4A-495E-A6AD-1BB8365DD2C4}" name="Main" displayName="Main" ref="A1:D4" totalsRowShown="0" headerRowDxfId="2">
  <autoFilter ref="A1:D4" xr:uid="{90C80FCF-4D4A-495E-A6AD-1BB8365DD2C4}"/>
  <tableColumns count="4">
    <tableColumn id="1" xr3:uid="{6C208B8E-7487-4C53-843F-1DAC47974813}" name="Category"/>
    <tableColumn id="2" xr3:uid="{A0621D37-6F94-4A40-BE04-079E1F600B7A}" name="Diagnosed as Cancer"/>
    <tableColumn id="3" xr3:uid="{0C8E164C-95DA-4386-B7B3-9CFEF605A329}" name="Without Cancer"/>
    <tableColumn id="4" xr3:uid="{A0028C9B-C2F1-4307-A058-0659C2BE6863}" name="To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5DC53-A103-4533-B8B9-6FEF342196F9}" name="Sub" displayName="Sub" ref="A9:C11" totalsRowShown="0" headerRowDxfId="1">
  <autoFilter ref="A9:C11" xr:uid="{53D5DC53-A103-4533-B8B9-6FEF342196F9}"/>
  <tableColumns count="3">
    <tableColumn id="1" xr3:uid="{01D4259D-D01B-47F2-8AD9-329347E245AA}" name="Category"/>
    <tableColumn id="2" xr3:uid="{AD0D74F3-D33D-489D-925F-63EF8BD07BEF}" name="Diagnosed as Cancer">
      <calculatedColumnFormula>(D2*B3)/D3</calculatedColumnFormula>
    </tableColumn>
    <tableColumn id="3" xr3:uid="{C1C374C8-3B8A-4807-A3C2-F83EDD06F54B}" name="Without Cancer">
      <calculatedColumnFormula>(D2*C3)/D3</calculatedColumnFormula>
    </tableColumn>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722F5F-A632-4A2D-9851-28B7B0027A70}" name="Sub_2" displayName="Sub_2" ref="A13:C15" totalsRowShown="0" headerRowDxfId="0">
  <autoFilter ref="A13:C15" xr:uid="{C0722F5F-A632-4A2D-9851-28B7B0027A70}"/>
  <tableColumns count="3">
    <tableColumn id="1" xr3:uid="{53DED89C-E6CA-45A4-AB53-8BBF9E22BF0D}" name="Category"/>
    <tableColumn id="2" xr3:uid="{024F2CB7-7719-4964-B5EC-422EE21CD3FA}" name="Diagnosed as Cancer">
      <calculatedColumnFormula>((B2-B10)^2)/B10</calculatedColumnFormula>
    </tableColumn>
    <tableColumn id="3" xr3:uid="{4101B406-1D90-43AD-A45E-2232CBCD07AF}" name="Without Cancer">
      <calculatedColumnFormula>((C2-C10)^2)/C10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5C11B-EDD9-4409-90AF-B6227F2B4165}">
  <dimension ref="A1:H9"/>
  <sheetViews>
    <sheetView workbookViewId="0">
      <selection activeCell="C7" sqref="C7"/>
    </sheetView>
  </sheetViews>
  <sheetFormatPr defaultRowHeight="14.4" x14ac:dyDescent="0.3"/>
  <cols>
    <col min="1" max="1" width="11.5546875" bestFit="1" customWidth="1"/>
    <col min="2" max="2" width="12.5546875" bestFit="1" customWidth="1"/>
    <col min="3" max="3" width="20.6640625" customWidth="1"/>
    <col min="6" max="6" width="54.6640625" bestFit="1" customWidth="1"/>
  </cols>
  <sheetData>
    <row r="1" spans="1:8" ht="87" x14ac:dyDescent="0.3">
      <c r="A1" s="1" t="s">
        <v>25</v>
      </c>
      <c r="B1" s="1" t="s">
        <v>0</v>
      </c>
      <c r="C1" s="1" t="s">
        <v>1</v>
      </c>
      <c r="D1" s="1" t="s">
        <v>2</v>
      </c>
      <c r="F1" s="6" t="s">
        <v>5</v>
      </c>
    </row>
    <row r="2" spans="1:8" ht="15.6" x14ac:dyDescent="0.3">
      <c r="A2" s="1" t="s">
        <v>3</v>
      </c>
      <c r="B2" s="1">
        <v>89</v>
      </c>
      <c r="C2" s="1">
        <v>4</v>
      </c>
      <c r="D2" s="1">
        <v>50</v>
      </c>
    </row>
    <row r="3" spans="1:8" ht="15.6" x14ac:dyDescent="0.3">
      <c r="A3" s="1" t="s">
        <v>4</v>
      </c>
      <c r="B3" s="1">
        <v>82</v>
      </c>
      <c r="C3" s="1">
        <v>9</v>
      </c>
      <c r="D3" s="1">
        <v>120</v>
      </c>
      <c r="F3" s="2" t="s">
        <v>6</v>
      </c>
    </row>
    <row r="5" spans="1:8" x14ac:dyDescent="0.3">
      <c r="A5" t="s">
        <v>7</v>
      </c>
      <c r="B5">
        <f>(B2-B3)/SQRT((C2^2/D2) + (C3^2/D3))</f>
        <v>7.0175658996391963</v>
      </c>
      <c r="D5" s="10" t="s">
        <v>24</v>
      </c>
      <c r="E5" s="10"/>
      <c r="F5" s="10"/>
    </row>
    <row r="6" spans="1:8" ht="15.6" x14ac:dyDescent="0.3">
      <c r="A6" s="4" t="s">
        <v>8</v>
      </c>
      <c r="B6">
        <f>((C2^2/D2 + C3^2/D3)^2)/(((C2^2/D2)^2)/(D2-1)+((C3^2/D3)^2)/(D3-1))</f>
        <v>167.27414848357313</v>
      </c>
      <c r="D6" s="10" t="s">
        <v>9</v>
      </c>
      <c r="E6" s="10"/>
      <c r="F6" s="10"/>
    </row>
    <row r="7" spans="1:8" x14ac:dyDescent="0.3">
      <c r="A7" t="s">
        <v>10</v>
      </c>
      <c r="B7">
        <f>2 * (1-_xlfn.T.DIST.2T(B5,B6))</f>
        <v>1.9999999998922169</v>
      </c>
    </row>
    <row r="9" spans="1:8" ht="15.6" x14ac:dyDescent="0.3">
      <c r="B9" t="s">
        <v>11</v>
      </c>
      <c r="D9" s="8" t="s">
        <v>23</v>
      </c>
      <c r="E9" s="9"/>
      <c r="F9" s="9"/>
      <c r="G9" s="9"/>
      <c r="H9" s="9"/>
    </row>
  </sheetData>
  <mergeCells count="3">
    <mergeCell ref="D9:H9"/>
    <mergeCell ref="D6:F6"/>
    <mergeCell ref="D5:F5"/>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9023E-5281-4278-AB6E-3028EA36E9D0}">
  <dimension ref="A1:G15"/>
  <sheetViews>
    <sheetView tabSelected="1" workbookViewId="0">
      <selection activeCell="F17" sqref="F17"/>
    </sheetView>
  </sheetViews>
  <sheetFormatPr defaultRowHeight="14.4" x14ac:dyDescent="0.3"/>
  <cols>
    <col min="1" max="1" width="12" bestFit="1" customWidth="1"/>
    <col min="2" max="2" width="22.44140625" customWidth="1"/>
    <col min="3" max="3" width="17.44140625" customWidth="1"/>
    <col min="6" max="6" width="70.109375" customWidth="1"/>
    <col min="7" max="7" width="12" bestFit="1" customWidth="1"/>
  </cols>
  <sheetData>
    <row r="1" spans="1:7" ht="45" x14ac:dyDescent="0.3">
      <c r="A1" s="1" t="s">
        <v>12</v>
      </c>
      <c r="B1" s="1" t="s">
        <v>13</v>
      </c>
      <c r="C1" s="1" t="s">
        <v>14</v>
      </c>
      <c r="D1" s="1" t="s">
        <v>15</v>
      </c>
      <c r="F1" s="7" t="s">
        <v>19</v>
      </c>
    </row>
    <row r="2" spans="1:7" x14ac:dyDescent="0.3">
      <c r="A2" t="s">
        <v>16</v>
      </c>
      <c r="B2">
        <v>220</v>
      </c>
      <c r="C2">
        <v>230</v>
      </c>
      <c r="D2">
        <v>550</v>
      </c>
    </row>
    <row r="3" spans="1:7" x14ac:dyDescent="0.3">
      <c r="A3" t="s">
        <v>17</v>
      </c>
      <c r="B3">
        <v>350</v>
      </c>
      <c r="C3">
        <v>640</v>
      </c>
      <c r="D3">
        <v>990</v>
      </c>
    </row>
    <row r="4" spans="1:7" x14ac:dyDescent="0.3">
      <c r="A4" t="s">
        <v>15</v>
      </c>
      <c r="B4">
        <v>680</v>
      </c>
      <c r="C4">
        <v>910</v>
      </c>
      <c r="D4">
        <v>1590</v>
      </c>
    </row>
    <row r="6" spans="1:7" x14ac:dyDescent="0.3">
      <c r="B6">
        <f>B4*D2</f>
        <v>374000</v>
      </c>
    </row>
    <row r="7" spans="1:7" x14ac:dyDescent="0.3">
      <c r="B7">
        <f>B6/D4</f>
        <v>235.22012578616352</v>
      </c>
    </row>
    <row r="9" spans="1:7" ht="15.6" x14ac:dyDescent="0.3">
      <c r="A9" s="5" t="s">
        <v>12</v>
      </c>
      <c r="B9" s="5" t="s">
        <v>13</v>
      </c>
      <c r="C9" s="5" t="s">
        <v>14</v>
      </c>
      <c r="D9" s="5"/>
      <c r="F9" s="1" t="s">
        <v>20</v>
      </c>
      <c r="G9">
        <f>SUM(B14:B15)+SUM(C14:C15)</f>
        <v>46.049509314215214</v>
      </c>
    </row>
    <row r="10" spans="1:7" ht="15.6" x14ac:dyDescent="0.3">
      <c r="A10" t="s">
        <v>16</v>
      </c>
      <c r="B10">
        <f>(D2*B4)/D4</f>
        <v>235.22012578616352</v>
      </c>
      <c r="C10">
        <f>(D2*C4)/D4</f>
        <v>314.77987421383648</v>
      </c>
      <c r="F10" s="1" t="s">
        <v>21</v>
      </c>
      <c r="G10">
        <f>(2-1) * (2-1)</f>
        <v>1</v>
      </c>
    </row>
    <row r="11" spans="1:7" ht="15.6" x14ac:dyDescent="0.3">
      <c r="A11" t="s">
        <v>18</v>
      </c>
      <c r="B11">
        <f>(D3*B4)/D4</f>
        <v>423.39622641509436</v>
      </c>
      <c r="C11">
        <f>(D3*C4)/D4</f>
        <v>566.60377358490564</v>
      </c>
      <c r="F11" s="1"/>
    </row>
    <row r="12" spans="1:7" ht="15.6" x14ac:dyDescent="0.3">
      <c r="F12" s="1" t="s">
        <v>10</v>
      </c>
      <c r="G12">
        <f>CHIDIST(G9,G10)</f>
        <v>1.1530202159547562E-11</v>
      </c>
    </row>
    <row r="13" spans="1:7" x14ac:dyDescent="0.3">
      <c r="A13" s="5" t="s">
        <v>12</v>
      </c>
      <c r="B13" s="5" t="s">
        <v>13</v>
      </c>
      <c r="C13" s="5" t="s">
        <v>14</v>
      </c>
    </row>
    <row r="14" spans="1:7" ht="31.8" customHeight="1" x14ac:dyDescent="0.3">
      <c r="A14" t="s">
        <v>16</v>
      </c>
      <c r="B14">
        <f>((B2-B10)^2)/B10</f>
        <v>0.98483166851646309</v>
      </c>
      <c r="C14">
        <f>((C2-C10)^2)/C10</f>
        <v>22.833820267782531</v>
      </c>
      <c r="F14" s="3" t="s">
        <v>22</v>
      </c>
    </row>
    <row r="15" spans="1:7" x14ac:dyDescent="0.3">
      <c r="A15" t="s">
        <v>18</v>
      </c>
      <c r="B15">
        <f>((B3-B11)^2)/B11</f>
        <v>12.723320889247644</v>
      </c>
      <c r="C15">
        <f>((C3-C11)^2)/C11</f>
        <v>9.5075364886685705</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Que1</vt:lpstr>
      <vt:lpstr>Que2</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 Zala</dc:creator>
  <cp:lastModifiedBy>Deep Zala</cp:lastModifiedBy>
  <dcterms:created xsi:type="dcterms:W3CDTF">2025-06-14T08:44:29Z</dcterms:created>
  <dcterms:modified xsi:type="dcterms:W3CDTF">2025-06-16T13:33:15Z</dcterms:modified>
</cp:coreProperties>
</file>