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NiladriBanerjeeProjects\05-10-2023\"/>
    </mc:Choice>
  </mc:AlternateContent>
  <bookViews>
    <workbookView xWindow="0" yWindow="0" windowWidth="21600" windowHeight="10320" activeTab="3"/>
  </bookViews>
  <sheets>
    <sheet name="Descriptive Analysis" sheetId="1" r:id="rId1"/>
    <sheet name="Hypothesis" sheetId="7" r:id="rId2"/>
    <sheet name="Actual_Hypothesis_testing" sheetId="8" r:id="rId3"/>
    <sheet name="Linear_Regression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2" i="9"/>
  <c r="B4" i="7" l="1"/>
  <c r="V3" i="1"/>
  <c r="P3" i="1"/>
  <c r="J3" i="1"/>
  <c r="C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3" i="1"/>
</calcChain>
</file>

<file path=xl/sharedStrings.xml><?xml version="1.0" encoding="utf-8"?>
<sst xmlns="http://schemas.openxmlformats.org/spreadsheetml/2006/main" count="128" uniqueCount="60">
  <si>
    <t>Adj Close(CSL)</t>
  </si>
  <si>
    <t>Return</t>
  </si>
  <si>
    <t>Average</t>
  </si>
  <si>
    <t>Summery Statistics</t>
  </si>
  <si>
    <t>Adj Close(RHC)</t>
  </si>
  <si>
    <t>Adj Close(RIO)</t>
  </si>
  <si>
    <t>Adj Close(BHP)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</si>
  <si>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</si>
  <si>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</si>
  <si>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</si>
  <si>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</si>
  <si>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</si>
  <si>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</si>
  <si>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</si>
  <si>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</si>
  <si>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</si>
  <si>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</si>
  <si>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</si>
  <si>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</si>
  <si>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</si>
  <si>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Frequency Table</t>
  </si>
  <si>
    <t>Frequency</t>
  </si>
  <si>
    <t>Industry 1 has higher average daily returns than Industry 2 (H0)</t>
  </si>
  <si>
    <t>Industry 1 has lower average daily returns than Industry 2 (H1)</t>
  </si>
  <si>
    <t>Null Hypothesis</t>
  </si>
  <si>
    <t>Alternative Hypothesis</t>
  </si>
  <si>
    <t>Results</t>
  </si>
  <si>
    <t>Return(BHP)</t>
  </si>
  <si>
    <t>Return(CSL)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</si>
  <si>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</si>
  <si>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</si>
  <si>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</si>
  <si>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</si>
  <si>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</si>
  <si>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</si>
  <si>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</si>
  <si>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</si>
  <si>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</si>
  <si>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</si>
  <si>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</si>
  <si>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</si>
  <si>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</si>
  <si>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</si>
  <si>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</si>
  <si>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</si>
  <si>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</si>
  <si>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</si>
  <si>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</si>
  <si>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</si>
  <si>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</si>
  <si>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</si>
  <si>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</si>
  <si>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</si>
  <si>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</si>
  <si>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</si>
  <si>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</si>
  <si>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</si>
  <si>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</si>
  <si>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</si>
  <si>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Return(RIO)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</si>
</sst>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2" borderId="2" xfId="0" applyFont="1" applyFill="1" applyBorder="1" applyAlignment="1">
      <alignment horizontal="center"/>
    </xf>
    <xf numFmtId="0" fontId="0" fillId="2" borderId="0" xfId="0" applyNumberFormat="1" applyFill="1" applyBorder="1" applyAlignment="1"/>
    <xf numFmtId="0" fontId="0" fillId="3" borderId="0" xfId="0" applyFill="1"/>
    <xf numFmtId="0" fontId="2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3" borderId="0" xfId="0" applyNumberFormat="1" applyFill="1" applyBorder="1" applyAlignment="1"/>
    <xf numFmtId="9" fontId="0" fillId="2" borderId="0" xfId="1" applyFont="1" applyFill="1"/>
    <xf numFmtId="9" fontId="0" fillId="3" borderId="0" xfId="1" applyFont="1" applyFill="1"/>
    <xf numFmtId="0" fontId="2" fillId="0" borderId="2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Linear_Regression!$B$1</c:f>
              <c:strCache>
                <c:ptCount val="1"/>
                <c:pt idx="0">
                  <c:v>Return(RIO)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354768153980758E-2"/>
                  <c:y val="-0.22648002333041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Linear_Regression!$A$2:$A$81</c:f>
              <c:numCache>
                <c:formatCode>General</c:formatCode>
                <c:ptCount val="80"/>
                <c:pt idx="0">
                  <c:v>2.182573022567285</c:v>
                </c:pt>
                <c:pt idx="1">
                  <c:v>0.88425904129848776</c:v>
                </c:pt>
                <c:pt idx="2">
                  <c:v>4.1035729175520936</c:v>
                </c:pt>
                <c:pt idx="3">
                  <c:v>-0.64004744954614945</c:v>
                </c:pt>
                <c:pt idx="4">
                  <c:v>1.737040124543173</c:v>
                </c:pt>
                <c:pt idx="5">
                  <c:v>0.77266766596415615</c:v>
                </c:pt>
                <c:pt idx="6">
                  <c:v>2.4496160295931455</c:v>
                </c:pt>
                <c:pt idx="7">
                  <c:v>0.41859957241030959</c:v>
                </c:pt>
                <c:pt idx="8">
                  <c:v>-2.2432061498780134</c:v>
                </c:pt>
                <c:pt idx="9">
                  <c:v>0.44077417798620683</c:v>
                </c:pt>
                <c:pt idx="10">
                  <c:v>1.1904827118222743</c:v>
                </c:pt>
                <c:pt idx="11">
                  <c:v>0.83501921144688385</c:v>
                </c:pt>
                <c:pt idx="12">
                  <c:v>-0.11531891964399657</c:v>
                </c:pt>
                <c:pt idx="13">
                  <c:v>0.54473531199564673</c:v>
                </c:pt>
                <c:pt idx="14">
                  <c:v>1.4132255224012458</c:v>
                </c:pt>
                <c:pt idx="15">
                  <c:v>0.67378050113665733</c:v>
                </c:pt>
                <c:pt idx="16">
                  <c:v>-1.9461988045976972</c:v>
                </c:pt>
                <c:pt idx="17">
                  <c:v>-0.30141742661231619</c:v>
                </c:pt>
                <c:pt idx="18">
                  <c:v>0.68424979132399755</c:v>
                </c:pt>
                <c:pt idx="19">
                  <c:v>-7.1333310610081413E-2</c:v>
                </c:pt>
                <c:pt idx="20">
                  <c:v>-3.7749683862789771</c:v>
                </c:pt>
                <c:pt idx="21">
                  <c:v>-0.70065695728328437</c:v>
                </c:pt>
                <c:pt idx="22">
                  <c:v>-1.6055809976979458</c:v>
                </c:pt>
                <c:pt idx="23">
                  <c:v>1.1824589857497354</c:v>
                </c:pt>
                <c:pt idx="24">
                  <c:v>-0.39067455693846814</c:v>
                </c:pt>
                <c:pt idx="25">
                  <c:v>0.19495568640179545</c:v>
                </c:pt>
                <c:pt idx="26">
                  <c:v>-1.0609263923355998</c:v>
                </c:pt>
                <c:pt idx="27">
                  <c:v>1.1387325694715937</c:v>
                </c:pt>
                <c:pt idx="28">
                  <c:v>0.62538930493417244</c:v>
                </c:pt>
                <c:pt idx="29">
                  <c:v>-0.53893008344142557</c:v>
                </c:pt>
                <c:pt idx="30">
                  <c:v>0.49157532348204602</c:v>
                </c:pt>
                <c:pt idx="31">
                  <c:v>-1.0385182539405873</c:v>
                </c:pt>
                <c:pt idx="32">
                  <c:v>-0.25654120737357489</c:v>
                </c:pt>
                <c:pt idx="33">
                  <c:v>-3.2564588910457353</c:v>
                </c:pt>
                <c:pt idx="34">
                  <c:v>-2.1486469273840987</c:v>
                </c:pt>
                <c:pt idx="35">
                  <c:v>-3.9715424415999006</c:v>
                </c:pt>
                <c:pt idx="36">
                  <c:v>3.3088609152332533E-2</c:v>
                </c:pt>
                <c:pt idx="37">
                  <c:v>0.85287378712418638</c:v>
                </c:pt>
                <c:pt idx="38">
                  <c:v>3.4673882732751333</c:v>
                </c:pt>
                <c:pt idx="39">
                  <c:v>2.8457194735073195</c:v>
                </c:pt>
                <c:pt idx="40">
                  <c:v>1.2756176433929807</c:v>
                </c:pt>
                <c:pt idx="41">
                  <c:v>-2.8263557374711321</c:v>
                </c:pt>
                <c:pt idx="42">
                  <c:v>-2.9416497145113292</c:v>
                </c:pt>
                <c:pt idx="43">
                  <c:v>1.6598165455145537</c:v>
                </c:pt>
                <c:pt idx="44">
                  <c:v>-4.1659815922420824</c:v>
                </c:pt>
                <c:pt idx="45">
                  <c:v>-1.0314428231878146</c:v>
                </c:pt>
                <c:pt idx="46">
                  <c:v>1.0046159719782601</c:v>
                </c:pt>
                <c:pt idx="47">
                  <c:v>0.45901154600136646</c:v>
                </c:pt>
                <c:pt idx="48">
                  <c:v>-4.8470232238551079</c:v>
                </c:pt>
                <c:pt idx="49">
                  <c:v>-1.0420253203432199</c:v>
                </c:pt>
                <c:pt idx="50">
                  <c:v>3.4711529996851294E-2</c:v>
                </c:pt>
                <c:pt idx="51">
                  <c:v>1.9741381752373079</c:v>
                </c:pt>
                <c:pt idx="52">
                  <c:v>-0.96219438707546479</c:v>
                </c:pt>
                <c:pt idx="53">
                  <c:v>-1.1646183623115411</c:v>
                </c:pt>
                <c:pt idx="54">
                  <c:v>0.13887197465896728</c:v>
                </c:pt>
                <c:pt idx="55">
                  <c:v>0.92863146387913131</c:v>
                </c:pt>
                <c:pt idx="56">
                  <c:v>0.39396982383001616</c:v>
                </c:pt>
                <c:pt idx="57">
                  <c:v>2.1126735555041507</c:v>
                </c:pt>
                <c:pt idx="58">
                  <c:v>1.8917618336780748</c:v>
                </c:pt>
                <c:pt idx="59">
                  <c:v>3.3391586356237437</c:v>
                </c:pt>
                <c:pt idx="60">
                  <c:v>0.82006191448889043</c:v>
                </c:pt>
                <c:pt idx="61">
                  <c:v>-0.9552590259552437</c:v>
                </c:pt>
                <c:pt idx="62">
                  <c:v>-3.1701678372924631</c:v>
                </c:pt>
                <c:pt idx="63">
                  <c:v>-0.39578702924111542</c:v>
                </c:pt>
                <c:pt idx="64">
                  <c:v>-1.1340864691721559</c:v>
                </c:pt>
                <c:pt idx="65">
                  <c:v>0.5968189348794547</c:v>
                </c:pt>
                <c:pt idx="66">
                  <c:v>3.8111920064600806</c:v>
                </c:pt>
                <c:pt idx="67">
                  <c:v>-0.51290459754326811</c:v>
                </c:pt>
                <c:pt idx="68">
                  <c:v>0.49442380462253349</c:v>
                </c:pt>
                <c:pt idx="69">
                  <c:v>-1.8187713878859775</c:v>
                </c:pt>
                <c:pt idx="70">
                  <c:v>0.90118793797761509</c:v>
                </c:pt>
                <c:pt idx="71">
                  <c:v>1.9100189122063529</c:v>
                </c:pt>
                <c:pt idx="72">
                  <c:v>-0.97225952082225009</c:v>
                </c:pt>
                <c:pt idx="73">
                  <c:v>-3.3437729833450209</c:v>
                </c:pt>
                <c:pt idx="74">
                  <c:v>-3.3361664515519922</c:v>
                </c:pt>
                <c:pt idx="75">
                  <c:v>0.62584169463040895</c:v>
                </c:pt>
                <c:pt idx="76">
                  <c:v>-3.5376531592043259</c:v>
                </c:pt>
                <c:pt idx="77">
                  <c:v>2.1590157732138771</c:v>
                </c:pt>
                <c:pt idx="78">
                  <c:v>1.1852427710155427</c:v>
                </c:pt>
                <c:pt idx="79">
                  <c:v>-3.387883570065623E-2</c:v>
                </c:pt>
              </c:numCache>
            </c:numRef>
          </c:xVal>
          <c:yVal>
            <c:numRef>
              <c:f>Linear_Regression!$B$2:$B$80</c:f>
              <c:numCache>
                <c:formatCode>General</c:formatCode>
                <c:ptCount val="79"/>
                <c:pt idx="0">
                  <c:v>0.67095669087645537</c:v>
                </c:pt>
                <c:pt idx="1">
                  <c:v>0.56984020657935897</c:v>
                </c:pt>
                <c:pt idx="2">
                  <c:v>2.8621495963570553</c:v>
                </c:pt>
                <c:pt idx="3">
                  <c:v>0.10790045591451046</c:v>
                </c:pt>
                <c:pt idx="4">
                  <c:v>1.9309542310802508</c:v>
                </c:pt>
                <c:pt idx="5">
                  <c:v>-0.34505226923094273</c:v>
                </c:pt>
                <c:pt idx="6">
                  <c:v>2.9994865727200573</c:v>
                </c:pt>
                <c:pt idx="7">
                  <c:v>-0.16763245605579816</c:v>
                </c:pt>
                <c:pt idx="8">
                  <c:v>-2.0797730172608051</c:v>
                </c:pt>
                <c:pt idx="9">
                  <c:v>0.56283270308551192</c:v>
                </c:pt>
                <c:pt idx="10">
                  <c:v>1.189855793930003</c:v>
                </c:pt>
                <c:pt idx="11">
                  <c:v>1.3523860834084602</c:v>
                </c:pt>
                <c:pt idx="12">
                  <c:v>0.48247658739236071</c:v>
                </c:pt>
                <c:pt idx="13">
                  <c:v>0.29117969001260502</c:v>
                </c:pt>
                <c:pt idx="14">
                  <c:v>1.1141637561984741</c:v>
                </c:pt>
                <c:pt idx="15">
                  <c:v>0.64676900930571091</c:v>
                </c:pt>
                <c:pt idx="16">
                  <c:v>-0.99233453374174141</c:v>
                </c:pt>
                <c:pt idx="17">
                  <c:v>-0.86152634423152408</c:v>
                </c:pt>
                <c:pt idx="18">
                  <c:v>0.5293078988062313</c:v>
                </c:pt>
                <c:pt idx="19">
                  <c:v>-0.32874622459126063</c:v>
                </c:pt>
                <c:pt idx="20">
                  <c:v>-5.2428342183766512</c:v>
                </c:pt>
                <c:pt idx="21">
                  <c:v>-0.5889573297367785</c:v>
                </c:pt>
                <c:pt idx="22">
                  <c:v>-1.1234413146728972</c:v>
                </c:pt>
                <c:pt idx="23">
                  <c:v>1.0182268266041887</c:v>
                </c:pt>
                <c:pt idx="24">
                  <c:v>-0.39004628181463485</c:v>
                </c:pt>
                <c:pt idx="25">
                  <c:v>2.688675009274373E-2</c:v>
                </c:pt>
                <c:pt idx="26">
                  <c:v>-1.4320825813397851</c:v>
                </c:pt>
                <c:pt idx="27">
                  <c:v>0.91892259971371404</c:v>
                </c:pt>
                <c:pt idx="28">
                  <c:v>0.93708094630081129</c:v>
                </c:pt>
                <c:pt idx="29">
                  <c:v>-0.36276058279511247</c:v>
                </c:pt>
                <c:pt idx="30">
                  <c:v>0.64077075480852841</c:v>
                </c:pt>
                <c:pt idx="31">
                  <c:v>-0.63137498850696183</c:v>
                </c:pt>
                <c:pt idx="32">
                  <c:v>1.247004832588035</c:v>
                </c:pt>
                <c:pt idx="33">
                  <c:v>-3.4728813624549644</c:v>
                </c:pt>
                <c:pt idx="34">
                  <c:v>-1.9023717145326817</c:v>
                </c:pt>
                <c:pt idx="35">
                  <c:v>-3.7590573455559486</c:v>
                </c:pt>
                <c:pt idx="36">
                  <c:v>0.37594757914771759</c:v>
                </c:pt>
                <c:pt idx="37">
                  <c:v>0.81742869532373774</c:v>
                </c:pt>
                <c:pt idx="38">
                  <c:v>4.0984750809857067</c:v>
                </c:pt>
                <c:pt idx="39">
                  <c:v>1.396787855259439</c:v>
                </c:pt>
                <c:pt idx="40">
                  <c:v>1.9154112386391065</c:v>
                </c:pt>
                <c:pt idx="41">
                  <c:v>-3.397053171223857</c:v>
                </c:pt>
                <c:pt idx="42">
                  <c:v>-2.9595122362665407</c:v>
                </c:pt>
                <c:pt idx="43">
                  <c:v>1.3411620192665255</c:v>
                </c:pt>
                <c:pt idx="44">
                  <c:v>-1.6270857385250128</c:v>
                </c:pt>
                <c:pt idx="45">
                  <c:v>-1.006816593134972</c:v>
                </c:pt>
                <c:pt idx="46">
                  <c:v>1.2717531781951197</c:v>
                </c:pt>
                <c:pt idx="47">
                  <c:v>1.4122921635861059</c:v>
                </c:pt>
                <c:pt idx="48">
                  <c:v>-5.3438536402956007</c:v>
                </c:pt>
                <c:pt idx="49">
                  <c:v>-1.7611530399338966</c:v>
                </c:pt>
                <c:pt idx="50">
                  <c:v>-9.2786977542219498E-2</c:v>
                </c:pt>
                <c:pt idx="51">
                  <c:v>2.6933536544295915</c:v>
                </c:pt>
                <c:pt idx="52">
                  <c:v>-0.72748925384288221</c:v>
                </c:pt>
                <c:pt idx="53">
                  <c:v>-1.429670079577666</c:v>
                </c:pt>
                <c:pt idx="54">
                  <c:v>-0.69660066676545918</c:v>
                </c:pt>
                <c:pt idx="55">
                  <c:v>0.10824034025263084</c:v>
                </c:pt>
                <c:pt idx="56">
                  <c:v>0.64525307700344714</c:v>
                </c:pt>
                <c:pt idx="57">
                  <c:v>1.4683620571172469</c:v>
                </c:pt>
                <c:pt idx="58">
                  <c:v>1.1521872998688794</c:v>
                </c:pt>
                <c:pt idx="59">
                  <c:v>1.8793094467938085</c:v>
                </c:pt>
                <c:pt idx="60">
                  <c:v>0.71428926997884801</c:v>
                </c:pt>
                <c:pt idx="61">
                  <c:v>-0.74901795013091943</c:v>
                </c:pt>
                <c:pt idx="62">
                  <c:v>-1.7331453047568606</c:v>
                </c:pt>
                <c:pt idx="63">
                  <c:v>-0.11967694103640261</c:v>
                </c:pt>
                <c:pt idx="64">
                  <c:v>-0.14981374291073229</c:v>
                </c:pt>
                <c:pt idx="65">
                  <c:v>0.65487012244948128</c:v>
                </c:pt>
                <c:pt idx="66">
                  <c:v>3.4765051326116136</c:v>
                </c:pt>
                <c:pt idx="67">
                  <c:v>-0.25924883304321161</c:v>
                </c:pt>
                <c:pt idx="68">
                  <c:v>0.67238859640475435</c:v>
                </c:pt>
                <c:pt idx="69">
                  <c:v>-1.9247657271756298</c:v>
                </c:pt>
                <c:pt idx="70">
                  <c:v>0.91027530828587044</c:v>
                </c:pt>
                <c:pt idx="71">
                  <c:v>1.7043145747277386</c:v>
                </c:pt>
                <c:pt idx="72">
                  <c:v>-1.7338650901655461</c:v>
                </c:pt>
                <c:pt idx="73">
                  <c:v>-2.8380358419849521</c:v>
                </c:pt>
                <c:pt idx="74">
                  <c:v>-4.2118306554904761</c:v>
                </c:pt>
                <c:pt idx="75">
                  <c:v>-0.18616736089746885</c:v>
                </c:pt>
                <c:pt idx="76">
                  <c:v>-3.7335045758515801</c:v>
                </c:pt>
                <c:pt idx="77">
                  <c:v>1.2710521573098965</c:v>
                </c:pt>
                <c:pt idx="78">
                  <c:v>1.193095430324558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5-41FC-9315-48DEB4CA1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988240"/>
        <c:axId val="978986576"/>
      </c:scatterChart>
      <c:valAx>
        <c:axId val="97898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86576"/>
        <c:crosses val="autoZero"/>
        <c:crossBetween val="midCat"/>
      </c:valAx>
      <c:valAx>
        <c:axId val="9789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220196</xdr:colOff>
      <xdr:row>0</xdr:row>
      <xdr:rowOff>100853</xdr:rowOff>
    </xdr:from>
    <xdr:to>
      <xdr:col>19</xdr:col>
      <xdr:colOff>524996</xdr:colOff>
      <xdr:row>14</xdr:row>
      <xdr:rowOff>158003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opLeftCell="F1" workbookViewId="0">
      <selection activeCell="O1" sqref="O1:O82"/>
    </sheetView>
  </sheetViews>
  <sheetFormatPr defaultRowHeight="15" x14ac:dyDescent="0.25"/>
  <cols>
    <col min="1" max="1" width="18.28515625" customWidth="1"/>
    <col min="5" max="5" width="18.140625" customWidth="1"/>
    <col min="8" max="8" width="15.5703125" customWidth="1"/>
    <col min="12" max="12" width="18.140625" customWidth="1"/>
    <col min="14" max="14" width="15.140625" customWidth="1"/>
    <col min="18" max="19" width="18.28515625" customWidth="1"/>
    <col min="20" max="20" width="14.5703125" customWidth="1"/>
    <col min="24" max="24" width="18.140625" customWidth="1"/>
  </cols>
  <sheetData>
    <row r="1" spans="1:25" ht="15.75" thickBot="1" x14ac:dyDescent="0.3">
      <c r="A1" s="4" t="s">
        <v>0</v>
      </c>
      <c r="B1" s="4" t="s">
        <v>1</v>
      </c>
      <c r="C1" s="4" t="s">
        <v>2</v>
      </c>
      <c r="D1" s="4"/>
      <c r="E1" s="4" t="s">
        <v>3</v>
      </c>
      <c r="F1" s="4"/>
      <c r="H1" s="4" t="s">
        <v>4</v>
      </c>
      <c r="I1" s="4" t="s">
        <v>1</v>
      </c>
      <c r="J1" s="4" t="s">
        <v>2</v>
      </c>
      <c r="K1" s="4"/>
      <c r="L1" s="4" t="s">
        <v>3</v>
      </c>
      <c r="M1" s="4"/>
      <c r="N1" s="10" t="s">
        <v>5</v>
      </c>
      <c r="O1" s="10" t="s">
        <v>1</v>
      </c>
      <c r="P1" s="10" t="s">
        <v>2</v>
      </c>
      <c r="Q1" s="10"/>
      <c r="R1" s="10" t="s">
        <v>3</v>
      </c>
      <c r="S1" s="10"/>
      <c r="T1" s="10" t="s">
        <v>6</v>
      </c>
      <c r="U1" s="10" t="s">
        <v>1</v>
      </c>
      <c r="V1" s="10" t="s">
        <v>2</v>
      </c>
      <c r="W1" s="10"/>
      <c r="X1" s="10" t="s">
        <v>3</v>
      </c>
      <c r="Y1" s="10"/>
    </row>
    <row r="2" spans="1:25" x14ac:dyDescent="0.25">
      <c r="A2" s="4">
        <v>232.09335300000001</v>
      </c>
      <c r="B2" s="4"/>
      <c r="C2" s="4"/>
      <c r="D2" s="4"/>
      <c r="E2" s="5" t="s">
        <v>0</v>
      </c>
      <c r="F2" s="5"/>
      <c r="H2" s="4">
        <v>63.581203000000002</v>
      </c>
      <c r="I2" s="4"/>
      <c r="J2" s="4"/>
      <c r="K2" s="4"/>
      <c r="L2" s="5" t="s">
        <v>4</v>
      </c>
      <c r="M2" s="5"/>
      <c r="N2" s="10">
        <v>66.913901999999993</v>
      </c>
      <c r="O2" s="10"/>
      <c r="P2" s="10"/>
      <c r="Q2" s="10"/>
      <c r="R2" s="11" t="s">
        <v>5</v>
      </c>
      <c r="S2" s="11"/>
      <c r="T2" s="10">
        <v>59.720683999999999</v>
      </c>
      <c r="U2" s="10"/>
      <c r="V2" s="10"/>
      <c r="W2" s="10"/>
      <c r="X2" s="11" t="s">
        <v>6</v>
      </c>
      <c r="Y2" s="11"/>
    </row>
    <row r="3" spans="1:25" x14ac:dyDescent="0.25">
      <c r="A3" s="4">
        <v>236.006317</v>
      </c>
      <c r="B3" s="4">
        <f>100*(A3-A2)/A3</f>
        <v>1.6579912138538173</v>
      </c>
      <c r="C3" s="16">
        <f>AVERAGE(B3:B82)</f>
        <v>-0.11697541931706409</v>
      </c>
      <c r="D3" s="4"/>
      <c r="E3" s="6"/>
      <c r="F3" s="6"/>
      <c r="H3" s="4">
        <v>64.845329000000007</v>
      </c>
      <c r="I3" s="4">
        <f>100*(H3-H2)/H3</f>
        <v>1.9494480473682296</v>
      </c>
      <c r="J3" s="4">
        <f>AVERAGE(I3:I82)</f>
        <v>2.541785438745851E-2</v>
      </c>
      <c r="K3" s="4"/>
      <c r="L3" s="6"/>
      <c r="M3" s="6"/>
      <c r="N3" s="10">
        <v>67.365898000000001</v>
      </c>
      <c r="O3" s="10">
        <f>100*(N3-N2)/N3</f>
        <v>0.67095669087645537</v>
      </c>
      <c r="P3" s="10">
        <f>AVERAGE(O3:O82)</f>
        <v>-0.10796073717313345</v>
      </c>
      <c r="Q3" s="10"/>
      <c r="R3" s="12"/>
      <c r="S3" s="12"/>
      <c r="T3" s="10">
        <v>61.053215000000002</v>
      </c>
      <c r="U3" s="10">
        <f>100*(T3-T2)/T3</f>
        <v>2.182573022567285</v>
      </c>
      <c r="V3" s="17">
        <f>AVERAGE(U3:U82)</f>
        <v>-6.7167569387374698E-2</v>
      </c>
      <c r="W3" s="10"/>
      <c r="X3" s="12"/>
      <c r="Y3" s="12"/>
    </row>
    <row r="4" spans="1:25" x14ac:dyDescent="0.25">
      <c r="A4" s="4">
        <v>227.734589</v>
      </c>
      <c r="B4" s="4">
        <f t="shared" ref="B4:B67" si="0">100*(A4-A3)/A4</f>
        <v>-3.6321790362727886</v>
      </c>
      <c r="C4" s="4"/>
      <c r="D4" s="4"/>
      <c r="E4" s="6" t="s">
        <v>7</v>
      </c>
      <c r="F4" s="6">
        <v>234.63162665432094</v>
      </c>
      <c r="H4" s="4">
        <v>65.309486000000007</v>
      </c>
      <c r="I4" s="4">
        <f t="shared" ref="I4:I67" si="1">100*(H4-H3)/H4</f>
        <v>0.71070380189487348</v>
      </c>
      <c r="J4" s="4"/>
      <c r="K4" s="4"/>
      <c r="L4" s="6" t="s">
        <v>7</v>
      </c>
      <c r="M4" s="6">
        <v>65.811231938271618</v>
      </c>
      <c r="N4" s="10">
        <v>67.751975999999999</v>
      </c>
      <c r="O4" s="10">
        <f t="shared" ref="O4:O67" si="2">100*(N4-N3)/N4</f>
        <v>0.56984020657935897</v>
      </c>
      <c r="P4" s="10"/>
      <c r="Q4" s="10"/>
      <c r="R4" s="12" t="s">
        <v>7</v>
      </c>
      <c r="S4" s="12">
        <v>67.990628037037027</v>
      </c>
      <c r="T4" s="10">
        <v>61.597900000000003</v>
      </c>
      <c r="U4" s="10">
        <f t="shared" ref="U4:U67" si="3">100*(T4-T3)/T4</f>
        <v>0.88425904129848776</v>
      </c>
      <c r="V4" s="10"/>
      <c r="W4" s="10"/>
      <c r="X4" s="12" t="s">
        <v>7</v>
      </c>
      <c r="Y4" s="12">
        <v>61.863515197530859</v>
      </c>
    </row>
    <row r="5" spans="1:25" x14ac:dyDescent="0.25">
      <c r="A5" s="4">
        <v>234.411407</v>
      </c>
      <c r="B5" s="4">
        <f t="shared" si="0"/>
        <v>2.8483332297903052</v>
      </c>
      <c r="C5" s="4"/>
      <c r="D5" s="4"/>
      <c r="E5" s="6" t="s">
        <v>8</v>
      </c>
      <c r="F5" s="6">
        <v>1.9869884151684016</v>
      </c>
      <c r="H5" s="4">
        <v>65.319373999999996</v>
      </c>
      <c r="I5" s="4">
        <f t="shared" si="1"/>
        <v>1.5137928296724739E-2</v>
      </c>
      <c r="J5" s="4"/>
      <c r="K5" s="4"/>
      <c r="L5" s="6" t="s">
        <v>8</v>
      </c>
      <c r="M5" s="6">
        <v>0.13902236525349118</v>
      </c>
      <c r="N5" s="10">
        <v>69.748276000000004</v>
      </c>
      <c r="O5" s="10">
        <f t="shared" si="2"/>
        <v>2.8621495963570553</v>
      </c>
      <c r="P5" s="10"/>
      <c r="Q5" s="10"/>
      <c r="R5" s="12" t="s">
        <v>8</v>
      </c>
      <c r="S5" s="12">
        <v>0.41905893912183018</v>
      </c>
      <c r="T5" s="10">
        <v>64.233779999999996</v>
      </c>
      <c r="U5" s="10">
        <f t="shared" si="3"/>
        <v>4.1035729175520936</v>
      </c>
      <c r="V5" s="10"/>
      <c r="W5" s="10"/>
      <c r="X5" s="12" t="s">
        <v>8</v>
      </c>
      <c r="Y5" s="12">
        <v>0.42982443549370619</v>
      </c>
    </row>
    <row r="6" spans="1:25" x14ac:dyDescent="0.25">
      <c r="A6" s="4">
        <v>235.41192599999999</v>
      </c>
      <c r="B6" s="4">
        <f t="shared" si="0"/>
        <v>0.4250077797672821</v>
      </c>
      <c r="C6" s="4"/>
      <c r="D6" s="4"/>
      <c r="E6" s="6" t="s">
        <v>9</v>
      </c>
      <c r="F6" s="6">
        <v>235.782928</v>
      </c>
      <c r="H6" s="4">
        <v>65.269981000000001</v>
      </c>
      <c r="I6" s="4">
        <f t="shared" si="1"/>
        <v>-7.5674910951781818E-2</v>
      </c>
      <c r="J6" s="4"/>
      <c r="K6" s="4"/>
      <c r="L6" s="6" t="s">
        <v>9</v>
      </c>
      <c r="M6" s="6">
        <v>65.892180999999994</v>
      </c>
      <c r="N6" s="10">
        <v>69.823616000000001</v>
      </c>
      <c r="O6" s="10">
        <f t="shared" si="2"/>
        <v>0.10790045591451046</v>
      </c>
      <c r="P6" s="10"/>
      <c r="Q6" s="10"/>
      <c r="R6" s="12" t="s">
        <v>9</v>
      </c>
      <c r="S6" s="12">
        <v>67.500786000000005</v>
      </c>
      <c r="T6" s="10">
        <v>63.825268000000001</v>
      </c>
      <c r="U6" s="10">
        <f t="shared" si="3"/>
        <v>-0.64004744954614945</v>
      </c>
      <c r="V6" s="10"/>
      <c r="W6" s="10"/>
      <c r="X6" s="12" t="s">
        <v>9</v>
      </c>
      <c r="Y6" s="12">
        <v>61.169930000000001</v>
      </c>
    </row>
    <row r="7" spans="1:25" x14ac:dyDescent="0.25">
      <c r="A7" s="4">
        <v>236.61059599999999</v>
      </c>
      <c r="B7" s="4">
        <f t="shared" si="0"/>
        <v>0.50660030457807259</v>
      </c>
      <c r="C7" s="4"/>
      <c r="D7" s="4"/>
      <c r="E7" s="6" t="s">
        <v>10</v>
      </c>
      <c r="F7" s="6" t="e">
        <v>#N/A</v>
      </c>
      <c r="H7" s="4">
        <v>65.595894000000001</v>
      </c>
      <c r="I7" s="4">
        <f t="shared" si="1"/>
        <v>0.49684969611055213</v>
      </c>
      <c r="J7" s="4"/>
      <c r="K7" s="4"/>
      <c r="L7" s="6" t="s">
        <v>10</v>
      </c>
      <c r="M7" s="6">
        <v>65.319373999999996</v>
      </c>
      <c r="N7" s="10">
        <v>71.198425</v>
      </c>
      <c r="O7" s="10">
        <f t="shared" si="2"/>
        <v>1.9309542310802508</v>
      </c>
      <c r="P7" s="10"/>
      <c r="Q7" s="10"/>
      <c r="R7" s="12" t="s">
        <v>10</v>
      </c>
      <c r="S7" s="12">
        <v>68.467635999999999</v>
      </c>
      <c r="T7" s="10">
        <v>64.953536999999997</v>
      </c>
      <c r="U7" s="10">
        <f t="shared" si="3"/>
        <v>1.737040124543173</v>
      </c>
      <c r="V7" s="10"/>
      <c r="W7" s="10"/>
      <c r="X7" s="12" t="s">
        <v>10</v>
      </c>
      <c r="Y7" s="12" t="e">
        <v>#N/A</v>
      </c>
    </row>
    <row r="8" spans="1:25" x14ac:dyDescent="0.25">
      <c r="A8" s="4">
        <v>243.93130500000001</v>
      </c>
      <c r="B8" s="4">
        <f t="shared" si="0"/>
        <v>3.0011355041125296</v>
      </c>
      <c r="C8" s="4"/>
      <c r="D8" s="4"/>
      <c r="E8" s="6" t="s">
        <v>11</v>
      </c>
      <c r="F8" s="6">
        <v>17.882895736515614</v>
      </c>
      <c r="H8" s="4">
        <v>65.892180999999994</v>
      </c>
      <c r="I8" s="4">
        <f t="shared" si="1"/>
        <v>0.44965426170973527</v>
      </c>
      <c r="J8" s="4"/>
      <c r="K8" s="4"/>
      <c r="L8" s="6" t="s">
        <v>11</v>
      </c>
      <c r="M8" s="6">
        <v>1.2512012872814207</v>
      </c>
      <c r="N8" s="10">
        <v>70.953598</v>
      </c>
      <c r="O8" s="10">
        <f t="shared" si="2"/>
        <v>-0.34505226923094273</v>
      </c>
      <c r="P8" s="10"/>
      <c r="Q8" s="10"/>
      <c r="R8" s="12" t="s">
        <v>11</v>
      </c>
      <c r="S8" s="12">
        <v>3.7715304520964716</v>
      </c>
      <c r="T8" s="10">
        <v>65.459320000000005</v>
      </c>
      <c r="U8" s="10">
        <f t="shared" si="3"/>
        <v>0.77266766596415615</v>
      </c>
      <c r="V8" s="10"/>
      <c r="W8" s="10"/>
      <c r="X8" s="12" t="s">
        <v>11</v>
      </c>
      <c r="Y8" s="12">
        <v>3.8684199194433559</v>
      </c>
    </row>
    <row r="9" spans="1:25" x14ac:dyDescent="0.25">
      <c r="A9" s="4">
        <v>239.66171299999999</v>
      </c>
      <c r="B9" s="4">
        <f t="shared" si="0"/>
        <v>-1.7815077538063067</v>
      </c>
      <c r="C9" s="4"/>
      <c r="D9" s="4"/>
      <c r="E9" s="6" t="s">
        <v>12</v>
      </c>
      <c r="F9" s="6">
        <v>319.79795992308834</v>
      </c>
      <c r="H9" s="4">
        <v>65.941551000000004</v>
      </c>
      <c r="I9" s="4">
        <f t="shared" si="1"/>
        <v>7.4869333904521509E-2</v>
      </c>
      <c r="J9" s="4"/>
      <c r="K9" s="4"/>
      <c r="L9" s="6" t="s">
        <v>12</v>
      </c>
      <c r="M9" s="6">
        <v>1.5655046612946841</v>
      </c>
      <c r="N9" s="10">
        <v>73.147651999999994</v>
      </c>
      <c r="O9" s="10">
        <f t="shared" si="2"/>
        <v>2.9994865727200573</v>
      </c>
      <c r="P9" s="10"/>
      <c r="Q9" s="10"/>
      <c r="R9" s="12" t="s">
        <v>12</v>
      </c>
      <c r="S9" s="12">
        <v>14.224441951091015</v>
      </c>
      <c r="T9" s="10">
        <v>67.103088</v>
      </c>
      <c r="U9" s="10">
        <f t="shared" si="3"/>
        <v>2.4496160295931455</v>
      </c>
      <c r="V9" s="10"/>
      <c r="W9" s="10"/>
      <c r="X9" s="12" t="s">
        <v>12</v>
      </c>
      <c r="Y9" s="12">
        <v>14.96467267314614</v>
      </c>
    </row>
    <row r="10" spans="1:25" x14ac:dyDescent="0.25">
      <c r="A10" s="4">
        <v>237.18514999999999</v>
      </c>
      <c r="B10" s="4">
        <f t="shared" si="0"/>
        <v>-1.0441475783791687</v>
      </c>
      <c r="C10" s="4"/>
      <c r="D10" s="4"/>
      <c r="E10" s="6" t="s">
        <v>13</v>
      </c>
      <c r="F10" s="6">
        <v>-1.3636260535212039</v>
      </c>
      <c r="H10" s="4">
        <v>66.158828999999997</v>
      </c>
      <c r="I10" s="4">
        <f t="shared" si="1"/>
        <v>0.32841875118435548</v>
      </c>
      <c r="J10" s="4"/>
      <c r="K10" s="4"/>
      <c r="L10" s="6" t="s">
        <v>13</v>
      </c>
      <c r="M10" s="6">
        <v>2.5119379492843041E-2</v>
      </c>
      <c r="N10" s="10">
        <v>73.025238000000002</v>
      </c>
      <c r="O10" s="10">
        <f t="shared" si="2"/>
        <v>-0.16763245605579816</v>
      </c>
      <c r="P10" s="10"/>
      <c r="Q10" s="10"/>
      <c r="R10" s="12" t="s">
        <v>13</v>
      </c>
      <c r="S10" s="12">
        <v>-0.72354707368832605</v>
      </c>
      <c r="T10" s="10">
        <v>67.385161999999994</v>
      </c>
      <c r="U10" s="10">
        <f t="shared" si="3"/>
        <v>0.41859957241030959</v>
      </c>
      <c r="V10" s="10"/>
      <c r="W10" s="10"/>
      <c r="X10" s="12" t="s">
        <v>13</v>
      </c>
      <c r="Y10" s="12">
        <v>-1.1602617255425676</v>
      </c>
    </row>
    <row r="11" spans="1:25" x14ac:dyDescent="0.25">
      <c r="A11" s="4">
        <v>235.93696600000001</v>
      </c>
      <c r="B11" s="4">
        <f t="shared" si="0"/>
        <v>-0.52903282650501682</v>
      </c>
      <c r="C11" s="4"/>
      <c r="D11" s="4"/>
      <c r="E11" s="6" t="s">
        <v>14</v>
      </c>
      <c r="F11" s="6">
        <v>5.5800581354607899E-3</v>
      </c>
      <c r="H11" s="4">
        <v>66.287216000000001</v>
      </c>
      <c r="I11" s="4">
        <f t="shared" si="1"/>
        <v>0.19368289656334878</v>
      </c>
      <c r="J11" s="4"/>
      <c r="K11" s="4"/>
      <c r="L11" s="6" t="s">
        <v>14</v>
      </c>
      <c r="M11" s="6">
        <v>-0.20832379321218297</v>
      </c>
      <c r="N11" s="10">
        <v>71.537422000000007</v>
      </c>
      <c r="O11" s="10">
        <f t="shared" si="2"/>
        <v>-2.0797730172608051</v>
      </c>
      <c r="P11" s="10"/>
      <c r="Q11" s="10"/>
      <c r="R11" s="12" t="s">
        <v>14</v>
      </c>
      <c r="S11" s="12">
        <v>0.18143353685574246</v>
      </c>
      <c r="T11" s="10">
        <v>65.906738000000004</v>
      </c>
      <c r="U11" s="10">
        <f t="shared" si="3"/>
        <v>-2.2432061498780134</v>
      </c>
      <c r="V11" s="10"/>
      <c r="W11" s="10"/>
      <c r="X11" s="12" t="s">
        <v>14</v>
      </c>
      <c r="Y11" s="12">
        <v>0.15543614800205774</v>
      </c>
    </row>
    <row r="12" spans="1:25" x14ac:dyDescent="0.25">
      <c r="A12" s="4">
        <v>234.78782699999999</v>
      </c>
      <c r="B12" s="4">
        <f t="shared" si="0"/>
        <v>-0.48943721430669379</v>
      </c>
      <c r="C12" s="4"/>
      <c r="D12" s="4"/>
      <c r="E12" s="6" t="s">
        <v>15</v>
      </c>
      <c r="F12" s="6">
        <v>60.195037000000013</v>
      </c>
      <c r="H12" s="4">
        <v>66.395850999999993</v>
      </c>
      <c r="I12" s="4">
        <f t="shared" si="1"/>
        <v>0.16361715131867577</v>
      </c>
      <c r="J12" s="4"/>
      <c r="K12" s="4"/>
      <c r="L12" s="6" t="s">
        <v>15</v>
      </c>
      <c r="M12" s="6">
        <v>6.004729999999995</v>
      </c>
      <c r="N12" s="10">
        <v>71.942336999999995</v>
      </c>
      <c r="O12" s="10">
        <f t="shared" si="2"/>
        <v>0.56283270308551192</v>
      </c>
      <c r="P12" s="10"/>
      <c r="Q12" s="10"/>
      <c r="R12" s="12" t="s">
        <v>15</v>
      </c>
      <c r="S12" s="12">
        <v>15.295600999999998</v>
      </c>
      <c r="T12" s="10">
        <v>66.198524000000006</v>
      </c>
      <c r="U12" s="10">
        <f t="shared" si="3"/>
        <v>0.44077417798620683</v>
      </c>
      <c r="V12" s="10"/>
      <c r="W12" s="10"/>
      <c r="X12" s="12" t="s">
        <v>15</v>
      </c>
      <c r="Y12" s="12">
        <v>13.753268999999996</v>
      </c>
    </row>
    <row r="13" spans="1:25" x14ac:dyDescent="0.25">
      <c r="A13" s="4">
        <v>231.726822</v>
      </c>
      <c r="B13" s="4">
        <f t="shared" si="0"/>
        <v>-1.3209541189841176</v>
      </c>
      <c r="C13" s="4"/>
      <c r="D13" s="4"/>
      <c r="E13" s="6" t="s">
        <v>16</v>
      </c>
      <c r="F13" s="6">
        <v>204.25976600000001</v>
      </c>
      <c r="H13" s="4">
        <v>66.524231</v>
      </c>
      <c r="I13" s="4">
        <f t="shared" si="1"/>
        <v>0.19298231346711403</v>
      </c>
      <c r="J13" s="4"/>
      <c r="K13" s="4"/>
      <c r="L13" s="6" t="s">
        <v>16</v>
      </c>
      <c r="M13" s="6">
        <v>62.761505</v>
      </c>
      <c r="N13" s="10">
        <v>72.808655000000002</v>
      </c>
      <c r="O13" s="10">
        <f t="shared" si="2"/>
        <v>1.189855793930003</v>
      </c>
      <c r="P13" s="10"/>
      <c r="Q13" s="10"/>
      <c r="R13" s="12" t="s">
        <v>16</v>
      </c>
      <c r="S13" s="12">
        <v>60.413345</v>
      </c>
      <c r="T13" s="10">
        <v>66.996100999999996</v>
      </c>
      <c r="U13" s="10">
        <f t="shared" si="3"/>
        <v>1.1904827118222743</v>
      </c>
      <c r="V13" s="10"/>
      <c r="W13" s="10"/>
      <c r="X13" s="12" t="s">
        <v>16</v>
      </c>
      <c r="Y13" s="12">
        <v>55.538288000000001</v>
      </c>
    </row>
    <row r="14" spans="1:25" x14ac:dyDescent="0.25">
      <c r="A14" s="4">
        <v>233.688232</v>
      </c>
      <c r="B14" s="4">
        <f t="shared" si="0"/>
        <v>0.83932767311962919</v>
      </c>
      <c r="C14" s="4"/>
      <c r="D14" s="4"/>
      <c r="E14" s="6" t="s">
        <v>17</v>
      </c>
      <c r="F14" s="6">
        <v>264.45480300000003</v>
      </c>
      <c r="H14" s="4">
        <v>66.909392999999994</v>
      </c>
      <c r="I14" s="4">
        <f t="shared" si="1"/>
        <v>0.57564712924535733</v>
      </c>
      <c r="J14" s="4"/>
      <c r="K14" s="4"/>
      <c r="L14" s="6" t="s">
        <v>17</v>
      </c>
      <c r="M14" s="6">
        <v>68.766234999999995</v>
      </c>
      <c r="N14" s="10">
        <v>73.806808000000004</v>
      </c>
      <c r="O14" s="10">
        <f t="shared" si="2"/>
        <v>1.3523860834084602</v>
      </c>
      <c r="P14" s="10"/>
      <c r="Q14" s="10"/>
      <c r="R14" s="12" t="s">
        <v>17</v>
      </c>
      <c r="S14" s="12">
        <v>75.708945999999997</v>
      </c>
      <c r="T14" s="10">
        <v>67.560242000000002</v>
      </c>
      <c r="U14" s="10">
        <f t="shared" si="3"/>
        <v>0.83501921144688385</v>
      </c>
      <c r="V14" s="10"/>
      <c r="W14" s="10"/>
      <c r="X14" s="12" t="s">
        <v>17</v>
      </c>
      <c r="Y14" s="12">
        <v>69.291556999999997</v>
      </c>
    </row>
    <row r="15" spans="1:25" x14ac:dyDescent="0.25">
      <c r="A15" s="4">
        <v>238.03707900000001</v>
      </c>
      <c r="B15" s="4">
        <f t="shared" si="0"/>
        <v>1.8269620087213414</v>
      </c>
      <c r="C15" s="4"/>
      <c r="D15" s="4"/>
      <c r="E15" s="6" t="s">
        <v>18</v>
      </c>
      <c r="F15" s="6">
        <v>19005.161758999995</v>
      </c>
      <c r="H15" s="4">
        <v>66.218079000000003</v>
      </c>
      <c r="I15" s="4">
        <f t="shared" si="1"/>
        <v>-1.0439958549688391</v>
      </c>
      <c r="J15" s="4"/>
      <c r="K15" s="4"/>
      <c r="L15" s="6" t="s">
        <v>18</v>
      </c>
      <c r="M15" s="6">
        <v>5330.7097870000007</v>
      </c>
      <c r="N15" s="10">
        <v>74.164635000000004</v>
      </c>
      <c r="O15" s="10">
        <f t="shared" si="2"/>
        <v>0.48247658739236071</v>
      </c>
      <c r="P15" s="10"/>
      <c r="Q15" s="10"/>
      <c r="R15" s="12" t="s">
        <v>18</v>
      </c>
      <c r="S15" s="12">
        <v>5507.2408709999991</v>
      </c>
      <c r="T15" s="10">
        <v>67.482422</v>
      </c>
      <c r="U15" s="10">
        <f t="shared" si="3"/>
        <v>-0.11531891964399657</v>
      </c>
      <c r="V15" s="10"/>
      <c r="W15" s="10"/>
      <c r="X15" s="12" t="s">
        <v>18</v>
      </c>
      <c r="Y15" s="12">
        <v>5010.9447309999996</v>
      </c>
    </row>
    <row r="16" spans="1:25" ht="15.75" thickBot="1" x14ac:dyDescent="0.3">
      <c r="A16" s="4">
        <v>238.066833</v>
      </c>
      <c r="B16" s="4">
        <f t="shared" si="0"/>
        <v>1.2498171049302341E-2</v>
      </c>
      <c r="C16" s="4"/>
      <c r="D16" s="4"/>
      <c r="E16" s="7" t="s">
        <v>19</v>
      </c>
      <c r="F16" s="7">
        <v>81</v>
      </c>
      <c r="H16" s="4">
        <v>66.662497999999999</v>
      </c>
      <c r="I16" s="4">
        <f t="shared" si="1"/>
        <v>0.66667018688678059</v>
      </c>
      <c r="J16" s="4"/>
      <c r="K16" s="4"/>
      <c r="L16" s="7" t="s">
        <v>19</v>
      </c>
      <c r="M16" s="7">
        <v>81</v>
      </c>
      <c r="N16" s="10">
        <v>74.381218000000004</v>
      </c>
      <c r="O16" s="10">
        <f t="shared" si="2"/>
        <v>0.29117969001260502</v>
      </c>
      <c r="P16" s="10"/>
      <c r="Q16" s="10"/>
      <c r="R16" s="13" t="s">
        <v>19</v>
      </c>
      <c r="S16" s="13">
        <v>81</v>
      </c>
      <c r="T16" s="10">
        <v>67.852035999999998</v>
      </c>
      <c r="U16" s="10">
        <f t="shared" si="3"/>
        <v>0.54473531199564673</v>
      </c>
      <c r="V16" s="10"/>
      <c r="W16" s="10"/>
      <c r="X16" s="13" t="s">
        <v>19</v>
      </c>
      <c r="Y16" s="13">
        <v>81</v>
      </c>
    </row>
    <row r="17" spans="1:25" x14ac:dyDescent="0.25">
      <c r="A17" s="4">
        <v>238.48287999999999</v>
      </c>
      <c r="B17" s="4">
        <f t="shared" si="0"/>
        <v>0.17445570935741461</v>
      </c>
      <c r="C17" s="4"/>
      <c r="D17" s="4"/>
      <c r="E17" s="4"/>
      <c r="F17" s="4"/>
      <c r="H17" s="4">
        <v>67.156295999999998</v>
      </c>
      <c r="I17" s="4">
        <f t="shared" si="1"/>
        <v>0.73529665781447828</v>
      </c>
      <c r="J17" s="4"/>
      <c r="K17" s="4"/>
      <c r="L17" s="4"/>
      <c r="M17" s="4"/>
      <c r="N17" s="10">
        <v>75.219284000000002</v>
      </c>
      <c r="O17" s="10">
        <f t="shared" si="2"/>
        <v>1.1141637561984741</v>
      </c>
      <c r="P17" s="10"/>
      <c r="Q17" s="10"/>
      <c r="R17" s="10"/>
      <c r="S17" s="10"/>
      <c r="T17" s="10">
        <v>68.824684000000005</v>
      </c>
      <c r="U17" s="10">
        <f t="shared" si="3"/>
        <v>1.4132255224012458</v>
      </c>
      <c r="V17" s="10"/>
      <c r="W17" s="10"/>
      <c r="X17" s="10"/>
      <c r="Y17" s="10"/>
    </row>
    <row r="18" spans="1:25" ht="15.75" thickBot="1" x14ac:dyDescent="0.3">
      <c r="A18" s="4">
        <v>240.88020299999999</v>
      </c>
      <c r="B18" s="4">
        <f t="shared" si="0"/>
        <v>0.99523454818742418</v>
      </c>
      <c r="C18" s="4"/>
      <c r="D18" s="4"/>
      <c r="E18" s="4"/>
      <c r="F18" s="4"/>
      <c r="H18" s="4">
        <v>66.464989000000003</v>
      </c>
      <c r="I18" s="4">
        <f t="shared" si="1"/>
        <v>-1.0401069952783635</v>
      </c>
      <c r="J18" s="4"/>
      <c r="K18" s="4"/>
      <c r="L18" s="4"/>
      <c r="M18" s="4"/>
      <c r="N18" s="10">
        <v>75.708945999999997</v>
      </c>
      <c r="O18" s="10">
        <f t="shared" si="2"/>
        <v>0.64676900930571091</v>
      </c>
      <c r="P18" s="10"/>
      <c r="Q18" s="10"/>
      <c r="R18" s="10"/>
      <c r="S18" s="10"/>
      <c r="T18" s="10">
        <v>69.291556999999997</v>
      </c>
      <c r="U18" s="10">
        <f t="shared" si="3"/>
        <v>0.67378050113665733</v>
      </c>
      <c r="V18" s="10"/>
      <c r="W18" s="10"/>
      <c r="X18" s="10"/>
      <c r="Y18" s="10"/>
    </row>
    <row r="19" spans="1:25" x14ac:dyDescent="0.25">
      <c r="A19" s="4">
        <v>246.14038099999999</v>
      </c>
      <c r="B19" s="4">
        <f t="shared" si="0"/>
        <v>2.1370642145873644</v>
      </c>
      <c r="C19" s="4"/>
      <c r="D19" s="4"/>
      <c r="E19" s="8" t="s">
        <v>20</v>
      </c>
      <c r="F19" s="8" t="s">
        <v>21</v>
      </c>
      <c r="H19" s="4">
        <v>65.862549000000001</v>
      </c>
      <c r="I19" s="4">
        <f t="shared" si="1"/>
        <v>-0.91469280971801048</v>
      </c>
      <c r="J19" s="4"/>
      <c r="K19" s="4"/>
      <c r="L19" s="8" t="s">
        <v>20</v>
      </c>
      <c r="M19" s="8" t="s">
        <v>21</v>
      </c>
      <c r="N19" s="10">
        <v>74.965041999999997</v>
      </c>
      <c r="O19" s="10">
        <f t="shared" si="2"/>
        <v>-0.99233453374174141</v>
      </c>
      <c r="P19" s="10"/>
      <c r="Q19" s="10"/>
      <c r="R19" s="14" t="s">
        <v>20</v>
      </c>
      <c r="S19" s="14" t="s">
        <v>21</v>
      </c>
      <c r="T19" s="10">
        <v>67.96875</v>
      </c>
      <c r="U19" s="10">
        <f t="shared" si="3"/>
        <v>-1.9461988045976972</v>
      </c>
      <c r="V19" s="10"/>
      <c r="W19" s="10"/>
      <c r="X19" s="14" t="s">
        <v>20</v>
      </c>
      <c r="Y19" s="14" t="s">
        <v>21</v>
      </c>
    </row>
    <row r="20" spans="1:25" x14ac:dyDescent="0.25">
      <c r="A20" s="4">
        <v>242.37602200000001</v>
      </c>
      <c r="B20" s="4">
        <f t="shared" si="0"/>
        <v>-1.5531070148514874</v>
      </c>
      <c r="C20" s="4"/>
      <c r="D20" s="4"/>
      <c r="E20" s="9">
        <v>200</v>
      </c>
      <c r="F20" s="6">
        <v>0</v>
      </c>
      <c r="H20" s="4">
        <v>65.783539000000005</v>
      </c>
      <c r="I20" s="4">
        <f t="shared" si="1"/>
        <v>-0.12010603442906391</v>
      </c>
      <c r="J20" s="4"/>
      <c r="K20" s="4"/>
      <c r="L20" s="9">
        <v>60</v>
      </c>
      <c r="M20" s="6">
        <v>0</v>
      </c>
      <c r="N20" s="10">
        <v>74.324714999999998</v>
      </c>
      <c r="O20" s="10">
        <f t="shared" si="2"/>
        <v>-0.86152634423152408</v>
      </c>
      <c r="P20" s="10"/>
      <c r="Q20" s="10"/>
      <c r="R20" s="15">
        <v>60</v>
      </c>
      <c r="S20" s="12">
        <v>0</v>
      </c>
      <c r="T20" s="10">
        <v>67.764495999999994</v>
      </c>
      <c r="U20" s="10">
        <f t="shared" si="3"/>
        <v>-0.30141742661231619</v>
      </c>
      <c r="V20" s="10"/>
      <c r="W20" s="10"/>
      <c r="X20" s="15">
        <v>55</v>
      </c>
      <c r="Y20" s="12">
        <v>0</v>
      </c>
    </row>
    <row r="21" spans="1:25" x14ac:dyDescent="0.25">
      <c r="A21" s="4">
        <v>248.50799599999999</v>
      </c>
      <c r="B21" s="4">
        <f t="shared" si="0"/>
        <v>2.467515773617194</v>
      </c>
      <c r="C21" s="4"/>
      <c r="D21" s="4"/>
      <c r="E21" s="9">
        <v>210</v>
      </c>
      <c r="F21" s="6">
        <v>7</v>
      </c>
      <c r="H21" s="4">
        <v>65.793419</v>
      </c>
      <c r="I21" s="4">
        <f t="shared" si="1"/>
        <v>1.5016699466546112E-2</v>
      </c>
      <c r="J21" s="4"/>
      <c r="K21" s="4"/>
      <c r="L21" s="9">
        <v>62</v>
      </c>
      <c r="M21" s="6">
        <v>0</v>
      </c>
      <c r="N21" s="10">
        <v>74.720214999999996</v>
      </c>
      <c r="O21" s="10">
        <f t="shared" si="2"/>
        <v>0.5293078988062313</v>
      </c>
      <c r="P21" s="10"/>
      <c r="Q21" s="10"/>
      <c r="R21" s="15">
        <v>62</v>
      </c>
      <c r="S21" s="12">
        <v>3</v>
      </c>
      <c r="T21" s="10">
        <v>68.231369000000001</v>
      </c>
      <c r="U21" s="10">
        <f t="shared" si="3"/>
        <v>0.68424979132399755</v>
      </c>
      <c r="V21" s="10"/>
      <c r="W21" s="10"/>
      <c r="X21" s="15">
        <v>57</v>
      </c>
      <c r="Y21" s="12">
        <v>10</v>
      </c>
    </row>
    <row r="22" spans="1:25" x14ac:dyDescent="0.25">
      <c r="A22" s="4">
        <v>253.16392500000001</v>
      </c>
      <c r="B22" s="4">
        <f t="shared" si="0"/>
        <v>1.8390965458447583</v>
      </c>
      <c r="C22" s="4"/>
      <c r="D22" s="4"/>
      <c r="E22" s="9">
        <v>220</v>
      </c>
      <c r="F22" s="6">
        <v>18</v>
      </c>
      <c r="H22" s="4">
        <v>65.319373999999996</v>
      </c>
      <c r="I22" s="4">
        <f t="shared" si="1"/>
        <v>-0.72573414435968697</v>
      </c>
      <c r="J22" s="4"/>
      <c r="K22" s="4"/>
      <c r="L22" s="9">
        <v>64</v>
      </c>
      <c r="M22" s="6">
        <v>8</v>
      </c>
      <c r="N22" s="10">
        <v>74.475380000000001</v>
      </c>
      <c r="O22" s="10">
        <f t="shared" si="2"/>
        <v>-0.32874622459126063</v>
      </c>
      <c r="P22" s="10"/>
      <c r="Q22" s="10"/>
      <c r="R22" s="15">
        <v>64</v>
      </c>
      <c r="S22" s="12">
        <v>9</v>
      </c>
      <c r="T22" s="10">
        <v>68.182732000000001</v>
      </c>
      <c r="U22" s="10">
        <f t="shared" si="3"/>
        <v>-7.1333310610081413E-2</v>
      </c>
      <c r="V22" s="10"/>
      <c r="W22" s="10"/>
      <c r="X22" s="15">
        <v>59</v>
      </c>
      <c r="Y22" s="12">
        <v>12</v>
      </c>
    </row>
    <row r="23" spans="1:25" x14ac:dyDescent="0.25">
      <c r="A23" s="4">
        <v>254.87771599999999</v>
      </c>
      <c r="B23" s="4">
        <f t="shared" si="0"/>
        <v>0.67239734681237739</v>
      </c>
      <c r="C23" s="4"/>
      <c r="D23" s="4"/>
      <c r="E23" s="9">
        <v>230</v>
      </c>
      <c r="F23" s="6">
        <v>8</v>
      </c>
      <c r="H23" s="4">
        <v>65.487258999999995</v>
      </c>
      <c r="I23" s="4">
        <f t="shared" si="1"/>
        <v>0.25636284456492264</v>
      </c>
      <c r="J23" s="4"/>
      <c r="K23" s="4"/>
      <c r="L23" s="9">
        <v>66</v>
      </c>
      <c r="M23" s="6">
        <v>38</v>
      </c>
      <c r="N23" s="10">
        <v>70.765274000000005</v>
      </c>
      <c r="O23" s="10">
        <f t="shared" si="2"/>
        <v>-5.2428342183766512</v>
      </c>
      <c r="P23" s="10"/>
      <c r="Q23" s="10"/>
      <c r="R23" s="15">
        <v>66</v>
      </c>
      <c r="S23" s="12">
        <v>14</v>
      </c>
      <c r="T23" s="10">
        <v>65.702483999999998</v>
      </c>
      <c r="U23" s="10">
        <f t="shared" si="3"/>
        <v>-3.7749683862789771</v>
      </c>
      <c r="V23" s="10"/>
      <c r="W23" s="10"/>
      <c r="X23" s="15">
        <v>61</v>
      </c>
      <c r="Y23" s="12">
        <v>14</v>
      </c>
    </row>
    <row r="24" spans="1:25" x14ac:dyDescent="0.25">
      <c r="A24" s="4">
        <v>248.13154599999999</v>
      </c>
      <c r="B24" s="4">
        <f t="shared" si="0"/>
        <v>-2.7187877191560346</v>
      </c>
      <c r="C24" s="4"/>
      <c r="D24" s="4"/>
      <c r="E24" s="9">
        <v>240</v>
      </c>
      <c r="F24" s="6">
        <v>16</v>
      </c>
      <c r="H24" s="4">
        <v>66.326721000000006</v>
      </c>
      <c r="I24" s="4">
        <f t="shared" si="1"/>
        <v>1.2656467670096516</v>
      </c>
      <c r="J24" s="4"/>
      <c r="K24" s="4"/>
      <c r="L24" s="9">
        <v>68</v>
      </c>
      <c r="M24" s="6">
        <v>32</v>
      </c>
      <c r="N24" s="10">
        <v>70.350937000000002</v>
      </c>
      <c r="O24" s="10">
        <f t="shared" si="2"/>
        <v>-0.5889573297367785</v>
      </c>
      <c r="P24" s="10"/>
      <c r="Q24" s="10"/>
      <c r="R24" s="15">
        <v>68</v>
      </c>
      <c r="S24" s="12">
        <v>18</v>
      </c>
      <c r="T24" s="10">
        <v>65.245338000000004</v>
      </c>
      <c r="U24" s="10">
        <f t="shared" si="3"/>
        <v>-0.70065695728328437</v>
      </c>
      <c r="V24" s="10"/>
      <c r="W24" s="10"/>
      <c r="X24" s="15">
        <v>63</v>
      </c>
      <c r="Y24" s="12">
        <v>12</v>
      </c>
    </row>
    <row r="25" spans="1:25" x14ac:dyDescent="0.25">
      <c r="A25" s="4">
        <v>244.41670199999999</v>
      </c>
      <c r="B25" s="4">
        <f t="shared" si="0"/>
        <v>-1.5198814031947783</v>
      </c>
      <c r="C25" s="4"/>
      <c r="D25" s="4"/>
      <c r="E25" s="9">
        <v>250</v>
      </c>
      <c r="F25" s="6">
        <v>10</v>
      </c>
      <c r="H25" s="4">
        <v>65.645279000000002</v>
      </c>
      <c r="I25" s="4">
        <f t="shared" si="1"/>
        <v>-1.0380670329697343</v>
      </c>
      <c r="J25" s="4"/>
      <c r="K25" s="4"/>
      <c r="L25" s="9">
        <v>70</v>
      </c>
      <c r="M25" s="6">
        <v>3</v>
      </c>
      <c r="N25" s="10">
        <v>69.569366000000002</v>
      </c>
      <c r="O25" s="10">
        <f t="shared" si="2"/>
        <v>-1.1234413146728972</v>
      </c>
      <c r="P25" s="10"/>
      <c r="Q25" s="10"/>
      <c r="R25" s="15">
        <v>70</v>
      </c>
      <c r="S25" s="12">
        <v>10</v>
      </c>
      <c r="T25" s="10">
        <v>64.214325000000002</v>
      </c>
      <c r="U25" s="10">
        <f t="shared" si="3"/>
        <v>-1.6055809976979458</v>
      </c>
      <c r="V25" s="10"/>
      <c r="W25" s="10"/>
      <c r="X25" s="15">
        <v>65</v>
      </c>
      <c r="Y25" s="12">
        <v>14</v>
      </c>
    </row>
    <row r="26" spans="1:25" x14ac:dyDescent="0.25">
      <c r="A26" s="4">
        <v>248.329666</v>
      </c>
      <c r="B26" s="4">
        <f t="shared" si="0"/>
        <v>1.5757134711404222</v>
      </c>
      <c r="C26" s="4"/>
      <c r="D26" s="4"/>
      <c r="E26" s="9">
        <v>260</v>
      </c>
      <c r="F26" s="6">
        <v>18</v>
      </c>
      <c r="H26" s="4">
        <v>65.131729000000007</v>
      </c>
      <c r="I26" s="4">
        <f t="shared" si="1"/>
        <v>-0.78847899155263479</v>
      </c>
      <c r="J26" s="4"/>
      <c r="K26" s="4"/>
      <c r="L26" s="4"/>
      <c r="M26" s="4"/>
      <c r="N26" s="10">
        <v>70.285026999999999</v>
      </c>
      <c r="O26" s="10">
        <f t="shared" si="2"/>
        <v>1.0182268266041887</v>
      </c>
      <c r="P26" s="10"/>
      <c r="Q26" s="10"/>
      <c r="R26" s="15">
        <v>74</v>
      </c>
      <c r="S26" s="12">
        <v>19</v>
      </c>
      <c r="T26" s="10">
        <v>64.982719000000003</v>
      </c>
      <c r="U26" s="10">
        <f t="shared" si="3"/>
        <v>1.1824589857497354</v>
      </c>
      <c r="V26" s="10"/>
      <c r="W26" s="10"/>
      <c r="X26" s="15">
        <v>67</v>
      </c>
      <c r="Y26" s="12">
        <v>8</v>
      </c>
    </row>
    <row r="27" spans="1:25" x14ac:dyDescent="0.25">
      <c r="A27" s="4">
        <v>248.884445</v>
      </c>
      <c r="B27" s="4">
        <f t="shared" si="0"/>
        <v>0.22290625675702488</v>
      </c>
      <c r="C27" s="4"/>
      <c r="D27" s="4"/>
      <c r="E27" s="9">
        <v>270</v>
      </c>
      <c r="F27" s="6">
        <v>4</v>
      </c>
      <c r="H27" s="4">
        <v>64.953957000000003</v>
      </c>
      <c r="I27" s="4">
        <f t="shared" si="1"/>
        <v>-0.27368925345072431</v>
      </c>
      <c r="J27" s="4"/>
      <c r="K27" s="4"/>
      <c r="L27" s="4"/>
      <c r="M27" s="4"/>
      <c r="N27" s="10">
        <v>70.011948000000004</v>
      </c>
      <c r="O27" s="10">
        <f t="shared" si="2"/>
        <v>-0.39004628181463485</v>
      </c>
      <c r="P27" s="10"/>
      <c r="Q27" s="10"/>
      <c r="R27" s="15">
        <v>76</v>
      </c>
      <c r="S27" s="12">
        <v>8</v>
      </c>
      <c r="T27" s="10">
        <v>64.729836000000006</v>
      </c>
      <c r="U27" s="10">
        <f t="shared" si="3"/>
        <v>-0.39067455693846814</v>
      </c>
      <c r="V27" s="10"/>
      <c r="W27" s="10"/>
      <c r="X27" s="15">
        <v>69</v>
      </c>
      <c r="Y27" s="12">
        <v>10</v>
      </c>
    </row>
    <row r="28" spans="1:25" x14ac:dyDescent="0.25">
      <c r="A28" s="4">
        <v>251.30154400000001</v>
      </c>
      <c r="B28" s="4">
        <f t="shared" si="0"/>
        <v>0.96183213263504952</v>
      </c>
      <c r="C28" s="4"/>
      <c r="D28" s="4"/>
      <c r="E28" s="4"/>
      <c r="F28" s="4"/>
      <c r="H28" s="4">
        <v>64.637932000000006</v>
      </c>
      <c r="I28" s="4">
        <f t="shared" si="1"/>
        <v>-0.4889157035531338</v>
      </c>
      <c r="J28" s="4"/>
      <c r="K28" s="4"/>
      <c r="L28" s="4"/>
      <c r="M28" s="4"/>
      <c r="N28" s="10">
        <v>70.030777</v>
      </c>
      <c r="O28" s="10">
        <f t="shared" si="2"/>
        <v>2.688675009274373E-2</v>
      </c>
      <c r="P28" s="10"/>
      <c r="Q28" s="10"/>
      <c r="R28" s="10"/>
      <c r="S28" s="10"/>
      <c r="T28" s="10">
        <v>64.856277000000006</v>
      </c>
      <c r="U28" s="10">
        <f t="shared" si="3"/>
        <v>0.19495568640179545</v>
      </c>
      <c r="V28" s="10"/>
      <c r="W28" s="10"/>
      <c r="X28" s="15">
        <v>71</v>
      </c>
      <c r="Y28" s="12">
        <v>1</v>
      </c>
    </row>
    <row r="29" spans="1:25" x14ac:dyDescent="0.25">
      <c r="A29" s="4">
        <v>253.24316400000001</v>
      </c>
      <c r="B29" s="4">
        <f t="shared" si="0"/>
        <v>0.76670184076518655</v>
      </c>
      <c r="C29" s="4"/>
      <c r="D29" s="4"/>
      <c r="E29" s="4"/>
      <c r="F29" s="4"/>
      <c r="H29" s="4">
        <v>63.897235999999999</v>
      </c>
      <c r="I29" s="4">
        <f t="shared" si="1"/>
        <v>-1.1591988110409142</v>
      </c>
      <c r="J29" s="4"/>
      <c r="K29" s="4"/>
      <c r="L29" s="4"/>
      <c r="M29" s="4"/>
      <c r="N29" s="10">
        <v>69.042038000000005</v>
      </c>
      <c r="O29" s="10">
        <f t="shared" si="2"/>
        <v>-1.4320825813397851</v>
      </c>
      <c r="P29" s="10"/>
      <c r="Q29" s="10"/>
      <c r="R29" s="10"/>
      <c r="S29" s="10"/>
      <c r="T29" s="10">
        <v>64.175422999999995</v>
      </c>
      <c r="U29" s="10">
        <f t="shared" si="3"/>
        <v>-1.0609263923355998</v>
      </c>
      <c r="V29" s="10"/>
      <c r="W29" s="10"/>
      <c r="X29" s="10"/>
      <c r="Y29" s="10"/>
    </row>
    <row r="30" spans="1:25" x14ac:dyDescent="0.25">
      <c r="A30" s="4">
        <v>254.93714900000001</v>
      </c>
      <c r="B30" s="4">
        <f t="shared" si="0"/>
        <v>0.66447161845369107</v>
      </c>
      <c r="C30" s="4"/>
      <c r="D30" s="4"/>
      <c r="E30" s="4"/>
      <c r="F30" s="4"/>
      <c r="H30" s="4">
        <v>62.761505</v>
      </c>
      <c r="I30" s="4">
        <f t="shared" si="1"/>
        <v>-1.809598096795161</v>
      </c>
      <c r="J30" s="4"/>
      <c r="K30" s="4"/>
      <c r="L30" s="4"/>
      <c r="M30" s="4"/>
      <c r="N30" s="10">
        <v>69.682365000000004</v>
      </c>
      <c r="O30" s="10">
        <f t="shared" si="2"/>
        <v>0.91892259971371404</v>
      </c>
      <c r="P30" s="10"/>
      <c r="Q30" s="10"/>
      <c r="R30" s="10"/>
      <c r="S30" s="10"/>
      <c r="T30" s="10">
        <v>64.914626999999996</v>
      </c>
      <c r="U30" s="10">
        <f t="shared" si="3"/>
        <v>1.1387325694715937</v>
      </c>
      <c r="V30" s="10"/>
      <c r="W30" s="10"/>
      <c r="X30" s="10"/>
      <c r="Y30" s="10"/>
    </row>
    <row r="31" spans="1:25" x14ac:dyDescent="0.25">
      <c r="A31" s="4">
        <v>254.620148</v>
      </c>
      <c r="B31" s="4">
        <f t="shared" si="0"/>
        <v>-0.12449957416567237</v>
      </c>
      <c r="C31" s="4"/>
      <c r="D31" s="4"/>
      <c r="E31" s="4"/>
      <c r="F31" s="4"/>
      <c r="H31" s="4">
        <v>63.047908999999997</v>
      </c>
      <c r="I31" s="4">
        <f t="shared" si="1"/>
        <v>0.45426407400758911</v>
      </c>
      <c r="J31" s="4"/>
      <c r="K31" s="4"/>
      <c r="L31" s="4"/>
      <c r="M31" s="4"/>
      <c r="N31" s="10">
        <v>70.341521999999998</v>
      </c>
      <c r="O31" s="10">
        <f t="shared" si="2"/>
        <v>0.93708094630081129</v>
      </c>
      <c r="P31" s="10"/>
      <c r="Q31" s="10"/>
      <c r="R31" s="10"/>
      <c r="S31" s="10"/>
      <c r="T31" s="10">
        <v>65.323150999999996</v>
      </c>
      <c r="U31" s="10">
        <f t="shared" si="3"/>
        <v>0.62538930493417244</v>
      </c>
      <c r="V31" s="10"/>
      <c r="W31" s="10"/>
      <c r="X31" s="10"/>
      <c r="Y31" s="10"/>
    </row>
    <row r="32" spans="1:25" x14ac:dyDescent="0.25">
      <c r="A32" s="4">
        <v>258.34487899999999</v>
      </c>
      <c r="B32" s="4">
        <f t="shared" si="0"/>
        <v>1.441766918089362</v>
      </c>
      <c r="C32" s="4"/>
      <c r="D32" s="4"/>
      <c r="E32" s="4"/>
      <c r="F32" s="4"/>
      <c r="H32" s="4">
        <v>63.294803999999999</v>
      </c>
      <c r="I32" s="4">
        <f t="shared" si="1"/>
        <v>0.39007151361113634</v>
      </c>
      <c r="J32" s="4"/>
      <c r="K32" s="4"/>
      <c r="L32" s="4"/>
      <c r="M32" s="4"/>
      <c r="N32" s="10">
        <v>70.087272999999996</v>
      </c>
      <c r="O32" s="10">
        <f t="shared" si="2"/>
        <v>-0.36276058279511247</v>
      </c>
      <c r="P32" s="10"/>
      <c r="Q32" s="10"/>
      <c r="R32" s="10"/>
      <c r="S32" s="10"/>
      <c r="T32" s="10">
        <v>64.972992000000005</v>
      </c>
      <c r="U32" s="10">
        <f t="shared" si="3"/>
        <v>-0.53893008344142557</v>
      </c>
      <c r="V32" s="10"/>
      <c r="W32" s="10"/>
      <c r="X32" s="10"/>
      <c r="Y32" s="10"/>
    </row>
    <row r="33" spans="1:25" x14ac:dyDescent="0.25">
      <c r="A33" s="4">
        <v>258.15612800000002</v>
      </c>
      <c r="B33" s="4">
        <f t="shared" si="0"/>
        <v>-7.3115056947231527E-2</v>
      </c>
      <c r="C33" s="4"/>
      <c r="D33" s="4"/>
      <c r="E33" s="4"/>
      <c r="F33" s="4"/>
      <c r="H33" s="4">
        <v>66.020561000000001</v>
      </c>
      <c r="I33" s="4">
        <f t="shared" si="1"/>
        <v>4.1286486493200227</v>
      </c>
      <c r="J33" s="4"/>
      <c r="K33" s="4"/>
      <c r="L33" s="4"/>
      <c r="M33" s="4"/>
      <c r="N33" s="10">
        <v>70.539268000000007</v>
      </c>
      <c r="O33" s="10">
        <f t="shared" si="2"/>
        <v>0.64077075480852841</v>
      </c>
      <c r="P33" s="10"/>
      <c r="Q33" s="10"/>
      <c r="R33" s="10"/>
      <c r="S33" s="10"/>
      <c r="T33" s="10">
        <v>65.293960999999996</v>
      </c>
      <c r="U33" s="10">
        <f t="shared" si="3"/>
        <v>0.49157532348204602</v>
      </c>
      <c r="V33" s="10"/>
      <c r="W33" s="10"/>
      <c r="X33" s="10"/>
      <c r="Y33" s="10"/>
    </row>
    <row r="34" spans="1:25" x14ac:dyDescent="0.25">
      <c r="A34" s="4">
        <v>264.45480300000003</v>
      </c>
      <c r="B34" s="4">
        <f t="shared" si="0"/>
        <v>2.381758594870369</v>
      </c>
      <c r="C34" s="4"/>
      <c r="D34" s="4"/>
      <c r="E34" s="4"/>
      <c r="F34" s="4"/>
      <c r="H34" s="4">
        <v>65.931685999999999</v>
      </c>
      <c r="I34" s="4">
        <f t="shared" si="1"/>
        <v>-0.1347986156458999</v>
      </c>
      <c r="J34" s="4"/>
      <c r="K34" s="4"/>
      <c r="L34" s="4"/>
      <c r="M34" s="4"/>
      <c r="N34" s="10">
        <v>70.096694999999997</v>
      </c>
      <c r="O34" s="10">
        <f t="shared" si="2"/>
        <v>-0.63137498850696183</v>
      </c>
      <c r="P34" s="10"/>
      <c r="Q34" s="10"/>
      <c r="R34" s="10"/>
      <c r="S34" s="10"/>
      <c r="T34" s="10">
        <v>64.622840999999994</v>
      </c>
      <c r="U34" s="10">
        <f t="shared" si="3"/>
        <v>-1.0385182539405873</v>
      </c>
      <c r="V34" s="10"/>
      <c r="W34" s="10"/>
      <c r="X34" s="10"/>
      <c r="Y34" s="10"/>
    </row>
    <row r="35" spans="1:25" x14ac:dyDescent="0.25">
      <c r="A35" s="4">
        <v>258.03692599999999</v>
      </c>
      <c r="B35" s="4">
        <f t="shared" si="0"/>
        <v>-2.4871932476827108</v>
      </c>
      <c r="C35" s="4"/>
      <c r="D35" s="4"/>
      <c r="E35" s="4"/>
      <c r="F35" s="4"/>
      <c r="H35" s="4">
        <v>65.971183999999994</v>
      </c>
      <c r="I35" s="4">
        <f t="shared" si="1"/>
        <v>5.9871594846614709E-2</v>
      </c>
      <c r="J35" s="4"/>
      <c r="K35" s="4"/>
      <c r="L35" s="4"/>
      <c r="M35" s="4"/>
      <c r="N35" s="10">
        <v>70.981842</v>
      </c>
      <c r="O35" s="10">
        <f t="shared" si="2"/>
        <v>1.247004832588035</v>
      </c>
      <c r="P35" s="10"/>
      <c r="Q35" s="10"/>
      <c r="R35" s="10"/>
      <c r="S35" s="10"/>
      <c r="T35" s="10">
        <v>64.457481000000001</v>
      </c>
      <c r="U35" s="10">
        <f t="shared" si="3"/>
        <v>-0.25654120737357489</v>
      </c>
      <c r="V35" s="10"/>
      <c r="W35" s="10"/>
      <c r="X35" s="10"/>
      <c r="Y35" s="10"/>
    </row>
    <row r="36" spans="1:25" x14ac:dyDescent="0.25">
      <c r="A36" s="4">
        <v>255.29490699999999</v>
      </c>
      <c r="B36" s="4">
        <f t="shared" si="0"/>
        <v>-1.0740594210130479</v>
      </c>
      <c r="C36" s="4"/>
      <c r="D36" s="4"/>
      <c r="E36" s="4"/>
      <c r="F36" s="4"/>
      <c r="H36" s="4">
        <v>65.102097000000001</v>
      </c>
      <c r="I36" s="4">
        <f t="shared" si="1"/>
        <v>-1.3349600704874274</v>
      </c>
      <c r="J36" s="4"/>
      <c r="K36" s="4"/>
      <c r="L36" s="4"/>
      <c r="M36" s="4"/>
      <c r="N36" s="10">
        <v>68.599463999999998</v>
      </c>
      <c r="O36" s="10">
        <f t="shared" si="2"/>
        <v>-3.4728813624549644</v>
      </c>
      <c r="P36" s="10"/>
      <c r="Q36" s="10"/>
      <c r="R36" s="10"/>
      <c r="S36" s="10"/>
      <c r="T36" s="10">
        <v>62.424647999999998</v>
      </c>
      <c r="U36" s="10">
        <f t="shared" si="3"/>
        <v>-3.2564588910457353</v>
      </c>
      <c r="V36" s="10"/>
      <c r="W36" s="10"/>
      <c r="X36" s="10"/>
      <c r="Y36" s="10"/>
    </row>
    <row r="37" spans="1:25" x14ac:dyDescent="0.25">
      <c r="A37" s="4">
        <v>255.01672400000001</v>
      </c>
      <c r="B37" s="4">
        <f t="shared" si="0"/>
        <v>-0.10908421833541564</v>
      </c>
      <c r="C37" s="4"/>
      <c r="D37" s="4"/>
      <c r="E37" s="4"/>
      <c r="F37" s="4"/>
      <c r="H37" s="4">
        <v>65.092231999999996</v>
      </c>
      <c r="I37" s="4">
        <f t="shared" si="1"/>
        <v>-1.5155418237931829E-2</v>
      </c>
      <c r="J37" s="4"/>
      <c r="K37" s="4"/>
      <c r="L37" s="4"/>
      <c r="M37" s="4"/>
      <c r="N37" s="10">
        <v>67.318809999999999</v>
      </c>
      <c r="O37" s="10">
        <f t="shared" si="2"/>
        <v>-1.9023717145326817</v>
      </c>
      <c r="P37" s="10"/>
      <c r="Q37" s="10"/>
      <c r="R37" s="10"/>
      <c r="S37" s="10"/>
      <c r="T37" s="10">
        <v>61.111575999999999</v>
      </c>
      <c r="U37" s="10">
        <f t="shared" si="3"/>
        <v>-2.1486469273840987</v>
      </c>
      <c r="V37" s="10"/>
      <c r="W37" s="10"/>
      <c r="X37" s="10"/>
      <c r="Y37" s="10"/>
    </row>
    <row r="38" spans="1:25" x14ac:dyDescent="0.25">
      <c r="A38" s="4">
        <v>255.83137500000001</v>
      </c>
      <c r="B38" s="4">
        <f t="shared" si="0"/>
        <v>0.31843279582107464</v>
      </c>
      <c r="C38" s="4"/>
      <c r="D38" s="4"/>
      <c r="E38" s="4"/>
      <c r="F38" s="4"/>
      <c r="H38" s="4">
        <v>67.067413000000002</v>
      </c>
      <c r="I38" s="4">
        <f t="shared" si="1"/>
        <v>2.9450681212349821</v>
      </c>
      <c r="J38" s="4"/>
      <c r="K38" s="4"/>
      <c r="L38" s="4"/>
      <c r="M38" s="4"/>
      <c r="N38" s="10">
        <v>64.879936000000001</v>
      </c>
      <c r="O38" s="10">
        <f t="shared" si="2"/>
        <v>-3.7590573455559486</v>
      </c>
      <c r="P38" s="10"/>
      <c r="Q38" s="10"/>
      <c r="R38" s="10"/>
      <c r="S38" s="10"/>
      <c r="T38" s="10">
        <v>58.777214000000001</v>
      </c>
      <c r="U38" s="10">
        <f t="shared" si="3"/>
        <v>-3.9715424415999006</v>
      </c>
      <c r="V38" s="10"/>
      <c r="W38" s="10"/>
      <c r="X38" s="10"/>
      <c r="Y38" s="10"/>
    </row>
    <row r="39" spans="1:25" x14ac:dyDescent="0.25">
      <c r="A39" s="4">
        <v>257.33151199999998</v>
      </c>
      <c r="B39" s="4">
        <f t="shared" si="0"/>
        <v>0.58295891876622052</v>
      </c>
      <c r="C39" s="4"/>
      <c r="D39" s="4"/>
      <c r="E39" s="4"/>
      <c r="F39" s="4"/>
      <c r="H39" s="4">
        <v>67.057533000000006</v>
      </c>
      <c r="I39" s="4">
        <f t="shared" si="1"/>
        <v>-1.4733616877906091E-2</v>
      </c>
      <c r="J39" s="4"/>
      <c r="K39" s="4"/>
      <c r="L39" s="4"/>
      <c r="M39" s="4"/>
      <c r="N39" s="10">
        <v>65.124770999999996</v>
      </c>
      <c r="O39" s="10">
        <f t="shared" si="2"/>
        <v>0.37594757914771759</v>
      </c>
      <c r="P39" s="10"/>
      <c r="Q39" s="10"/>
      <c r="R39" s="10"/>
      <c r="S39" s="10"/>
      <c r="T39" s="10">
        <v>58.796669000000001</v>
      </c>
      <c r="U39" s="10">
        <f t="shared" si="3"/>
        <v>3.3088609152332533E-2</v>
      </c>
      <c r="V39" s="10"/>
      <c r="W39" s="10"/>
      <c r="X39" s="10"/>
      <c r="Y39" s="10"/>
    </row>
    <row r="40" spans="1:25" x14ac:dyDescent="0.25">
      <c r="A40" s="4">
        <v>256.536743</v>
      </c>
      <c r="B40" s="4">
        <f t="shared" si="0"/>
        <v>-0.30980708287856212</v>
      </c>
      <c r="C40" s="4"/>
      <c r="D40" s="4"/>
      <c r="E40" s="4"/>
      <c r="F40" s="4"/>
      <c r="H40" s="4">
        <v>66.781013000000002</v>
      </c>
      <c r="I40" s="4">
        <f t="shared" si="1"/>
        <v>-0.41406978956729062</v>
      </c>
      <c r="J40" s="4"/>
      <c r="K40" s="4"/>
      <c r="L40" s="4"/>
      <c r="M40" s="4"/>
      <c r="N40" s="10">
        <v>65.661507</v>
      </c>
      <c r="O40" s="10">
        <f t="shared" si="2"/>
        <v>0.81742869532373774</v>
      </c>
      <c r="P40" s="10"/>
      <c r="Q40" s="10"/>
      <c r="R40" s="10"/>
      <c r="S40" s="10"/>
      <c r="T40" s="10">
        <v>59.302444000000001</v>
      </c>
      <c r="U40" s="10">
        <f t="shared" si="3"/>
        <v>0.85287378712418638</v>
      </c>
      <c r="V40" s="10"/>
      <c r="W40" s="10"/>
      <c r="X40" s="10"/>
      <c r="Y40" s="10"/>
    </row>
    <row r="41" spans="1:25" x14ac:dyDescent="0.25">
      <c r="A41" s="4">
        <v>256.25857500000001</v>
      </c>
      <c r="B41" s="4">
        <f t="shared" si="0"/>
        <v>-0.1085497334089186</v>
      </c>
      <c r="C41" s="4"/>
      <c r="D41" s="4"/>
      <c r="E41" s="4"/>
      <c r="F41" s="4"/>
      <c r="H41" s="4">
        <v>66.711883999999998</v>
      </c>
      <c r="I41" s="4">
        <f t="shared" si="1"/>
        <v>-0.10362321651717073</v>
      </c>
      <c r="J41" s="4"/>
      <c r="K41" s="4"/>
      <c r="L41" s="4"/>
      <c r="M41" s="4"/>
      <c r="N41" s="10">
        <v>68.467635999999999</v>
      </c>
      <c r="O41" s="10">
        <f t="shared" si="2"/>
        <v>4.0984750809857067</v>
      </c>
      <c r="P41" s="10"/>
      <c r="Q41" s="10"/>
      <c r="R41" s="10"/>
      <c r="S41" s="10"/>
      <c r="T41" s="10">
        <v>61.432549000000002</v>
      </c>
      <c r="U41" s="10">
        <f t="shared" si="3"/>
        <v>3.4673882732751333</v>
      </c>
      <c r="V41" s="10"/>
      <c r="W41" s="10"/>
      <c r="X41" s="10"/>
      <c r="Y41" s="10"/>
    </row>
    <row r="42" spans="1:25" x14ac:dyDescent="0.25">
      <c r="A42" s="4">
        <v>259.22906499999999</v>
      </c>
      <c r="B42" s="4">
        <f t="shared" si="0"/>
        <v>1.145893883465569</v>
      </c>
      <c r="C42" s="4"/>
      <c r="D42" s="4"/>
      <c r="E42" s="4"/>
      <c r="F42" s="4"/>
      <c r="H42" s="4">
        <v>65.753913999999995</v>
      </c>
      <c r="I42" s="4">
        <f t="shared" si="1"/>
        <v>-1.4569018659482433</v>
      </c>
      <c r="J42" s="4"/>
      <c r="K42" s="4"/>
      <c r="L42" s="4"/>
      <c r="M42" s="4"/>
      <c r="N42" s="10">
        <v>69.437531000000007</v>
      </c>
      <c r="O42" s="10">
        <f t="shared" si="2"/>
        <v>1.396787855259439</v>
      </c>
      <c r="P42" s="10"/>
      <c r="Q42" s="10"/>
      <c r="R42" s="10"/>
      <c r="S42" s="10"/>
      <c r="T42" s="10">
        <v>63.231952999999997</v>
      </c>
      <c r="U42" s="10">
        <f t="shared" si="3"/>
        <v>2.8457194735073195</v>
      </c>
      <c r="V42" s="10"/>
      <c r="W42" s="10"/>
      <c r="X42" s="10"/>
      <c r="Y42" s="10"/>
    </row>
    <row r="43" spans="1:25" x14ac:dyDescent="0.25">
      <c r="A43" s="4">
        <v>263.70968599999998</v>
      </c>
      <c r="B43" s="4">
        <f t="shared" si="0"/>
        <v>1.6990733514429901</v>
      </c>
      <c r="C43" s="4"/>
      <c r="D43" s="4"/>
      <c r="E43" s="4"/>
      <c r="F43" s="4"/>
      <c r="H43" s="4">
        <v>65.339127000000005</v>
      </c>
      <c r="I43" s="4">
        <f t="shared" si="1"/>
        <v>-0.63482176613714136</v>
      </c>
      <c r="J43" s="4"/>
      <c r="K43" s="4"/>
      <c r="L43" s="4"/>
      <c r="M43" s="4"/>
      <c r="N43" s="10">
        <v>70.793518000000006</v>
      </c>
      <c r="O43" s="10">
        <f t="shared" si="2"/>
        <v>1.9154112386391065</v>
      </c>
      <c r="P43" s="10"/>
      <c r="Q43" s="10"/>
      <c r="R43" s="10"/>
      <c r="S43" s="10"/>
      <c r="T43" s="10">
        <v>64.048973000000004</v>
      </c>
      <c r="U43" s="10">
        <f t="shared" si="3"/>
        <v>1.2756176433929807</v>
      </c>
      <c r="V43" s="10"/>
      <c r="W43" s="10"/>
      <c r="X43" s="10"/>
      <c r="Y43" s="10"/>
    </row>
    <row r="44" spans="1:25" x14ac:dyDescent="0.25">
      <c r="A44" s="4">
        <v>262.55721999999997</v>
      </c>
      <c r="B44" s="4">
        <f t="shared" si="0"/>
        <v>-0.43893898632839123</v>
      </c>
      <c r="C44" s="4"/>
      <c r="D44" s="4"/>
      <c r="E44" s="4"/>
      <c r="F44" s="4"/>
      <c r="H44" s="4">
        <v>66.099570999999997</v>
      </c>
      <c r="I44" s="4">
        <f t="shared" si="1"/>
        <v>1.1504522472619263</v>
      </c>
      <c r="J44" s="4"/>
      <c r="K44" s="4"/>
      <c r="L44" s="4"/>
      <c r="M44" s="4"/>
      <c r="N44" s="10">
        <v>68.467635999999999</v>
      </c>
      <c r="O44" s="10">
        <f t="shared" si="2"/>
        <v>-3.397053171223857</v>
      </c>
      <c r="P44" s="10"/>
      <c r="Q44" s="10"/>
      <c r="R44" s="10"/>
      <c r="S44" s="10"/>
      <c r="T44" s="10">
        <v>62.288479000000002</v>
      </c>
      <c r="U44" s="10">
        <f t="shared" si="3"/>
        <v>-2.8263557374711321</v>
      </c>
      <c r="V44" s="10"/>
      <c r="W44" s="10"/>
      <c r="X44" s="10"/>
      <c r="Y44" s="10"/>
    </row>
    <row r="45" spans="1:25" x14ac:dyDescent="0.25">
      <c r="A45" s="4">
        <v>258.79193099999998</v>
      </c>
      <c r="B45" s="4">
        <f t="shared" si="0"/>
        <v>-1.4549483770419396</v>
      </c>
      <c r="C45" s="4"/>
      <c r="D45" s="4"/>
      <c r="E45" s="4"/>
      <c r="F45" s="4"/>
      <c r="H45" s="4">
        <v>66.885643000000002</v>
      </c>
      <c r="I45" s="4">
        <f t="shared" si="1"/>
        <v>1.1752477284250737</v>
      </c>
      <c r="J45" s="4"/>
      <c r="K45" s="4"/>
      <c r="L45" s="4"/>
      <c r="M45" s="4"/>
      <c r="N45" s="10">
        <v>66.499572999999998</v>
      </c>
      <c r="O45" s="10">
        <f t="shared" si="2"/>
        <v>-2.9595122362665407</v>
      </c>
      <c r="P45" s="10"/>
      <c r="Q45" s="10"/>
      <c r="R45" s="10"/>
      <c r="S45" s="10"/>
      <c r="T45" s="10">
        <v>60.50853</v>
      </c>
      <c r="U45" s="10">
        <f t="shared" si="3"/>
        <v>-2.9416497145113292</v>
      </c>
      <c r="V45" s="10"/>
      <c r="W45" s="10"/>
      <c r="X45" s="10"/>
      <c r="Y45" s="10"/>
    </row>
    <row r="46" spans="1:25" x14ac:dyDescent="0.25">
      <c r="A46" s="4">
        <v>262.09030200000001</v>
      </c>
      <c r="B46" s="4">
        <f t="shared" si="0"/>
        <v>1.2584864738719066</v>
      </c>
      <c r="C46" s="4"/>
      <c r="D46" s="4"/>
      <c r="E46" s="4"/>
      <c r="F46" s="4"/>
      <c r="H46" s="4">
        <v>67.164246000000006</v>
      </c>
      <c r="I46" s="4">
        <f t="shared" si="1"/>
        <v>0.41480849796185298</v>
      </c>
      <c r="J46" s="4"/>
      <c r="K46" s="4"/>
      <c r="L46" s="4"/>
      <c r="M46" s="4"/>
      <c r="N46" s="10">
        <v>67.403564000000003</v>
      </c>
      <c r="O46" s="10">
        <f t="shared" si="2"/>
        <v>1.3411620192665255</v>
      </c>
      <c r="P46" s="10"/>
      <c r="Q46" s="10"/>
      <c r="R46" s="10"/>
      <c r="S46" s="10"/>
      <c r="T46" s="10">
        <v>61.529812</v>
      </c>
      <c r="U46" s="10">
        <f t="shared" si="3"/>
        <v>1.6598165455145537</v>
      </c>
      <c r="V46" s="10"/>
      <c r="W46" s="10"/>
      <c r="X46" s="10"/>
      <c r="Y46" s="10"/>
    </row>
    <row r="47" spans="1:25" x14ac:dyDescent="0.25">
      <c r="A47" s="4">
        <v>253.95368999999999</v>
      </c>
      <c r="B47" s="4">
        <f t="shared" si="0"/>
        <v>-3.2039747089321735</v>
      </c>
      <c r="C47" s="4"/>
      <c r="D47" s="4"/>
      <c r="E47" s="4"/>
      <c r="F47" s="4"/>
      <c r="H47" s="4">
        <v>66.855789000000001</v>
      </c>
      <c r="I47" s="4">
        <f t="shared" si="1"/>
        <v>-0.46137665056948801</v>
      </c>
      <c r="J47" s="4"/>
      <c r="K47" s="4"/>
      <c r="L47" s="4"/>
      <c r="M47" s="4"/>
      <c r="N47" s="10">
        <v>66.324409000000003</v>
      </c>
      <c r="O47" s="10">
        <f t="shared" si="2"/>
        <v>-1.6270857385250128</v>
      </c>
      <c r="P47" s="10"/>
      <c r="Q47" s="10"/>
      <c r="R47" s="10"/>
      <c r="S47" s="10"/>
      <c r="T47" s="10">
        <v>59.069007999999997</v>
      </c>
      <c r="U47" s="10">
        <f t="shared" si="3"/>
        <v>-4.1659815922420824</v>
      </c>
      <c r="V47" s="10"/>
      <c r="W47" s="10"/>
      <c r="X47" s="10"/>
      <c r="Y47" s="10"/>
    </row>
    <row r="48" spans="1:25" x14ac:dyDescent="0.25">
      <c r="A48" s="4">
        <v>241.51530500000001</v>
      </c>
      <c r="B48" s="4">
        <f t="shared" si="0"/>
        <v>-5.1501435902788781</v>
      </c>
      <c r="C48" s="4"/>
      <c r="D48" s="4"/>
      <c r="E48" s="4"/>
      <c r="F48" s="4"/>
      <c r="H48" s="4">
        <v>67.233894000000006</v>
      </c>
      <c r="I48" s="4">
        <f t="shared" si="1"/>
        <v>0.56237260331820882</v>
      </c>
      <c r="J48" s="4"/>
      <c r="K48" s="4"/>
      <c r="L48" s="4"/>
      <c r="M48" s="4"/>
      <c r="N48" s="10">
        <v>65.663300000000007</v>
      </c>
      <c r="O48" s="10">
        <f t="shared" si="2"/>
        <v>-1.006816593134972</v>
      </c>
      <c r="P48" s="10"/>
      <c r="Q48" s="10"/>
      <c r="R48" s="10"/>
      <c r="S48" s="10"/>
      <c r="T48" s="10">
        <v>58.465964999999997</v>
      </c>
      <c r="U48" s="10">
        <f t="shared" si="3"/>
        <v>-1.0314428231878146</v>
      </c>
      <c r="V48" s="10"/>
      <c r="W48" s="10"/>
      <c r="X48" s="10"/>
      <c r="Y48" s="10"/>
    </row>
    <row r="49" spans="1:25" x14ac:dyDescent="0.25">
      <c r="A49" s="4">
        <v>235.68356299999999</v>
      </c>
      <c r="B49" s="4">
        <f t="shared" si="0"/>
        <v>-2.4743948732648868</v>
      </c>
      <c r="C49" s="4"/>
      <c r="D49" s="4"/>
      <c r="E49" s="4"/>
      <c r="F49" s="4"/>
      <c r="H49" s="4">
        <v>67.064743000000007</v>
      </c>
      <c r="I49" s="4">
        <f t="shared" si="1"/>
        <v>-0.25222045509068658</v>
      </c>
      <c r="J49" s="4"/>
      <c r="K49" s="4"/>
      <c r="L49" s="4"/>
      <c r="M49" s="4"/>
      <c r="N49" s="10">
        <v>66.509131999999994</v>
      </c>
      <c r="O49" s="10">
        <f t="shared" si="2"/>
        <v>1.2717531781951197</v>
      </c>
      <c r="P49" s="10"/>
      <c r="Q49" s="10"/>
      <c r="R49" s="10"/>
      <c r="S49" s="10"/>
      <c r="T49" s="10">
        <v>59.059283999999998</v>
      </c>
      <c r="U49" s="10">
        <f t="shared" si="3"/>
        <v>1.0046159719782601</v>
      </c>
      <c r="V49" s="10"/>
      <c r="W49" s="10"/>
      <c r="X49" s="10"/>
      <c r="Y49" s="10"/>
    </row>
    <row r="50" spans="1:25" x14ac:dyDescent="0.25">
      <c r="A50" s="4">
        <v>235.782928</v>
      </c>
      <c r="B50" s="4">
        <f t="shared" si="0"/>
        <v>4.2142576158018495E-2</v>
      </c>
      <c r="C50" s="4"/>
      <c r="D50" s="4"/>
      <c r="E50" s="4"/>
      <c r="F50" s="4"/>
      <c r="H50" s="4">
        <v>66.815987000000007</v>
      </c>
      <c r="I50" s="4">
        <f t="shared" si="1"/>
        <v>-0.37230012032898679</v>
      </c>
      <c r="J50" s="4"/>
      <c r="K50" s="4"/>
      <c r="L50" s="4"/>
      <c r="M50" s="4"/>
      <c r="N50" s="10">
        <v>67.461890999999994</v>
      </c>
      <c r="O50" s="10">
        <f t="shared" si="2"/>
        <v>1.4122921635861059</v>
      </c>
      <c r="P50" s="10"/>
      <c r="Q50" s="10"/>
      <c r="R50" s="10"/>
      <c r="S50" s="10"/>
      <c r="T50" s="10">
        <v>59.331623</v>
      </c>
      <c r="U50" s="10">
        <f t="shared" si="3"/>
        <v>0.45901154600136646</v>
      </c>
      <c r="V50" s="10"/>
      <c r="W50" s="10"/>
      <c r="X50" s="10"/>
      <c r="Y50" s="10"/>
    </row>
    <row r="51" spans="1:25" x14ac:dyDescent="0.25">
      <c r="A51" s="4">
        <v>221.17875699999999</v>
      </c>
      <c r="B51" s="4">
        <f t="shared" si="0"/>
        <v>-6.6028813969688818</v>
      </c>
      <c r="C51" s="4"/>
      <c r="D51" s="4"/>
      <c r="E51" s="4"/>
      <c r="F51" s="4"/>
      <c r="H51" s="4">
        <v>66.099570999999997</v>
      </c>
      <c r="I51" s="4">
        <f t="shared" si="1"/>
        <v>-1.0838436455208</v>
      </c>
      <c r="J51" s="4"/>
      <c r="K51" s="4"/>
      <c r="L51" s="4"/>
      <c r="M51" s="4"/>
      <c r="N51" s="10">
        <v>64.039703000000003</v>
      </c>
      <c r="O51" s="10">
        <f t="shared" si="2"/>
        <v>-5.3438536402956007</v>
      </c>
      <c r="P51" s="10"/>
      <c r="Q51" s="10"/>
      <c r="R51" s="10"/>
      <c r="S51" s="10"/>
      <c r="T51" s="10">
        <v>56.588752999999997</v>
      </c>
      <c r="U51" s="10">
        <f t="shared" si="3"/>
        <v>-4.8470232238551079</v>
      </c>
      <c r="V51" s="10"/>
      <c r="W51" s="10"/>
      <c r="X51" s="10"/>
      <c r="Y51" s="10"/>
    </row>
    <row r="52" spans="1:25" x14ac:dyDescent="0.25">
      <c r="A52" s="4">
        <v>222.857742</v>
      </c>
      <c r="B52" s="4">
        <f t="shared" si="0"/>
        <v>0.75338867967172152</v>
      </c>
      <c r="C52" s="4"/>
      <c r="D52" s="4"/>
      <c r="E52" s="4"/>
      <c r="F52" s="4"/>
      <c r="H52" s="4">
        <v>65.900565999999998</v>
      </c>
      <c r="I52" s="4">
        <f t="shared" si="1"/>
        <v>-0.30197767952402665</v>
      </c>
      <c r="J52" s="4"/>
      <c r="K52" s="4"/>
      <c r="L52" s="4"/>
      <c r="M52" s="4"/>
      <c r="N52" s="10">
        <v>62.931384999999999</v>
      </c>
      <c r="O52" s="10">
        <f t="shared" si="2"/>
        <v>-1.7611530399338966</v>
      </c>
      <c r="P52" s="10"/>
      <c r="Q52" s="10"/>
      <c r="R52" s="10"/>
      <c r="S52" s="10"/>
      <c r="T52" s="10">
        <v>56.005164999999998</v>
      </c>
      <c r="U52" s="10">
        <f t="shared" si="3"/>
        <v>-1.0420253203432199</v>
      </c>
      <c r="V52" s="10"/>
      <c r="W52" s="10"/>
      <c r="X52" s="10"/>
      <c r="Y52" s="10"/>
    </row>
    <row r="53" spans="1:25" x14ac:dyDescent="0.25">
      <c r="A53" s="4">
        <v>216.787567</v>
      </c>
      <c r="B53" s="4">
        <f t="shared" si="0"/>
        <v>-2.8000567947699722</v>
      </c>
      <c r="C53" s="4"/>
      <c r="D53" s="4"/>
      <c r="E53" s="4"/>
      <c r="F53" s="4"/>
      <c r="H53" s="4">
        <v>66.149322999999995</v>
      </c>
      <c r="I53" s="4">
        <f t="shared" si="1"/>
        <v>0.37605373527405217</v>
      </c>
      <c r="J53" s="4"/>
      <c r="K53" s="4"/>
      <c r="L53" s="4"/>
      <c r="M53" s="4"/>
      <c r="N53" s="10">
        <v>62.873047</v>
      </c>
      <c r="O53" s="10">
        <f t="shared" si="2"/>
        <v>-9.2786977542219498E-2</v>
      </c>
      <c r="P53" s="10"/>
      <c r="Q53" s="10"/>
      <c r="R53" s="10"/>
      <c r="S53" s="10"/>
      <c r="T53" s="10">
        <v>56.024611999999998</v>
      </c>
      <c r="U53" s="10">
        <f t="shared" si="3"/>
        <v>3.4711529996851294E-2</v>
      </c>
      <c r="V53" s="10"/>
      <c r="W53" s="10"/>
      <c r="X53" s="10"/>
      <c r="Y53" s="10"/>
    </row>
    <row r="54" spans="1:25" x14ac:dyDescent="0.25">
      <c r="A54" s="4">
        <v>219.62892199999999</v>
      </c>
      <c r="B54" s="4">
        <f t="shared" si="0"/>
        <v>1.2937071193201017</v>
      </c>
      <c r="C54" s="4"/>
      <c r="D54" s="4"/>
      <c r="E54" s="4"/>
      <c r="F54" s="4"/>
      <c r="H54" s="4">
        <v>65.343345999999997</v>
      </c>
      <c r="I54" s="4">
        <f t="shared" si="1"/>
        <v>-1.2334492329180673</v>
      </c>
      <c r="J54" s="4"/>
      <c r="K54" s="4"/>
      <c r="L54" s="4"/>
      <c r="M54" s="4"/>
      <c r="N54" s="10">
        <v>64.613311999999993</v>
      </c>
      <c r="O54" s="10">
        <f t="shared" si="2"/>
        <v>2.6933536544295915</v>
      </c>
      <c r="P54" s="10"/>
      <c r="Q54" s="10"/>
      <c r="R54" s="10"/>
      <c r="S54" s="10"/>
      <c r="T54" s="10">
        <v>57.152889000000002</v>
      </c>
      <c r="U54" s="10">
        <f t="shared" si="3"/>
        <v>1.9741381752373079</v>
      </c>
      <c r="V54" s="10"/>
      <c r="W54" s="10"/>
      <c r="X54" s="10"/>
      <c r="Y54" s="10"/>
    </row>
    <row r="55" spans="1:25" x14ac:dyDescent="0.25">
      <c r="A55" s="4">
        <v>221.80462600000001</v>
      </c>
      <c r="B55" s="4">
        <f t="shared" si="0"/>
        <v>0.98091010960250413</v>
      </c>
      <c r="C55" s="4"/>
      <c r="D55" s="4"/>
      <c r="E55" s="4"/>
      <c r="F55" s="4"/>
      <c r="H55" s="4">
        <v>64.119468999999995</v>
      </c>
      <c r="I55" s="4">
        <f t="shared" si="1"/>
        <v>-1.9087447527053003</v>
      </c>
      <c r="J55" s="4"/>
      <c r="K55" s="4"/>
      <c r="L55" s="4"/>
      <c r="M55" s="4"/>
      <c r="N55" s="10">
        <v>64.146652000000003</v>
      </c>
      <c r="O55" s="10">
        <f t="shared" si="2"/>
        <v>-0.72748925384288221</v>
      </c>
      <c r="P55" s="10"/>
      <c r="Q55" s="10"/>
      <c r="R55" s="10"/>
      <c r="S55" s="10"/>
      <c r="T55" s="10">
        <v>56.608207999999998</v>
      </c>
      <c r="U55" s="10">
        <f t="shared" si="3"/>
        <v>-0.96219438707546479</v>
      </c>
      <c r="V55" s="10"/>
      <c r="W55" s="10"/>
      <c r="X55" s="10"/>
      <c r="Y55" s="10"/>
    </row>
    <row r="56" spans="1:25" x14ac:dyDescent="0.25">
      <c r="A56" s="4">
        <v>216.390152</v>
      </c>
      <c r="B56" s="4">
        <f t="shared" si="0"/>
        <v>-2.502181337716336</v>
      </c>
      <c r="C56" s="4"/>
      <c r="D56" s="4"/>
      <c r="E56" s="4"/>
      <c r="F56" s="4"/>
      <c r="H56" s="4">
        <v>63.910514999999997</v>
      </c>
      <c r="I56" s="4">
        <f t="shared" si="1"/>
        <v>-0.32694776438587381</v>
      </c>
      <c r="J56" s="4"/>
      <c r="K56" s="4"/>
      <c r="L56" s="4"/>
      <c r="M56" s="4"/>
      <c r="N56" s="10">
        <v>63.242493000000003</v>
      </c>
      <c r="O56" s="10">
        <f t="shared" si="2"/>
        <v>-1.429670079577666</v>
      </c>
      <c r="P56" s="10"/>
      <c r="Q56" s="10"/>
      <c r="R56" s="10"/>
      <c r="S56" s="10"/>
      <c r="T56" s="10">
        <v>55.956527999999999</v>
      </c>
      <c r="U56" s="10">
        <f t="shared" si="3"/>
        <v>-1.1646183623115411</v>
      </c>
      <c r="V56" s="10"/>
      <c r="W56" s="10"/>
      <c r="X56" s="10"/>
      <c r="Y56" s="10"/>
    </row>
    <row r="57" spans="1:25" x14ac:dyDescent="0.25">
      <c r="A57" s="4">
        <v>211.57179300000001</v>
      </c>
      <c r="B57" s="4">
        <f t="shared" si="0"/>
        <v>-2.2774108645002533</v>
      </c>
      <c r="C57" s="4"/>
      <c r="D57" s="4"/>
      <c r="E57" s="4"/>
      <c r="F57" s="4"/>
      <c r="H57" s="4">
        <v>64.557274000000007</v>
      </c>
      <c r="I57" s="4">
        <f t="shared" si="1"/>
        <v>1.0018375311200562</v>
      </c>
      <c r="J57" s="4"/>
      <c r="K57" s="4"/>
      <c r="L57" s="4"/>
      <c r="M57" s="4"/>
      <c r="N57" s="10">
        <v>62.804993000000003</v>
      </c>
      <c r="O57" s="10">
        <f t="shared" si="2"/>
        <v>-0.69660066676545918</v>
      </c>
      <c r="P57" s="10"/>
      <c r="Q57" s="10"/>
      <c r="R57" s="10"/>
      <c r="S57" s="10"/>
      <c r="T57" s="10">
        <v>56.034343999999997</v>
      </c>
      <c r="U57" s="10">
        <f t="shared" si="3"/>
        <v>0.13887197465896728</v>
      </c>
      <c r="V57" s="10"/>
      <c r="W57" s="10"/>
      <c r="X57" s="10"/>
      <c r="Y57" s="10"/>
    </row>
    <row r="58" spans="1:25" x14ac:dyDescent="0.25">
      <c r="A58" s="4">
        <v>210.66772499999999</v>
      </c>
      <c r="B58" s="4">
        <f t="shared" si="0"/>
        <v>-0.42914404662604283</v>
      </c>
      <c r="C58" s="4"/>
      <c r="D58" s="4"/>
      <c r="E58" s="4"/>
      <c r="F58" s="4"/>
      <c r="H58" s="4">
        <v>63.383147999999998</v>
      </c>
      <c r="I58" s="4">
        <f t="shared" si="1"/>
        <v>-1.8524261369915047</v>
      </c>
      <c r="J58" s="4"/>
      <c r="K58" s="4"/>
      <c r="L58" s="4"/>
      <c r="M58" s="4"/>
      <c r="N58" s="10">
        <v>62.873047</v>
      </c>
      <c r="O58" s="10">
        <f t="shared" si="2"/>
        <v>0.10824034025263084</v>
      </c>
      <c r="P58" s="10"/>
      <c r="Q58" s="10"/>
      <c r="R58" s="10"/>
      <c r="S58" s="10"/>
      <c r="T58" s="10">
        <v>56.559573999999998</v>
      </c>
      <c r="U58" s="10">
        <f t="shared" si="3"/>
        <v>0.92863146387913131</v>
      </c>
      <c r="V58" s="10"/>
      <c r="W58" s="10"/>
      <c r="X58" s="10"/>
      <c r="Y58" s="10"/>
    </row>
    <row r="59" spans="1:25" x14ac:dyDescent="0.25">
      <c r="A59" s="4">
        <v>216.01265000000001</v>
      </c>
      <c r="B59" s="4">
        <f t="shared" si="0"/>
        <v>2.474357404531641</v>
      </c>
      <c r="C59" s="4"/>
      <c r="D59" s="4"/>
      <c r="E59" s="4"/>
      <c r="F59" s="4"/>
      <c r="H59" s="4">
        <v>63.333396999999998</v>
      </c>
      <c r="I59" s="4">
        <f t="shared" si="1"/>
        <v>-7.8554131558742302E-2</v>
      </c>
      <c r="J59" s="4"/>
      <c r="K59" s="4"/>
      <c r="L59" s="4"/>
      <c r="M59" s="4"/>
      <c r="N59" s="10">
        <v>63.281371999999998</v>
      </c>
      <c r="O59" s="10">
        <f t="shared" si="2"/>
        <v>0.64525307700344714</v>
      </c>
      <c r="P59" s="10"/>
      <c r="Q59" s="10"/>
      <c r="R59" s="10"/>
      <c r="S59" s="10"/>
      <c r="T59" s="10">
        <v>56.783282999999997</v>
      </c>
      <c r="U59" s="10">
        <f t="shared" si="3"/>
        <v>0.39396982383001616</v>
      </c>
      <c r="V59" s="10"/>
      <c r="W59" s="10"/>
      <c r="X59" s="10"/>
      <c r="Y59" s="10"/>
    </row>
    <row r="60" spans="1:25" x14ac:dyDescent="0.25">
      <c r="A60" s="4">
        <v>217.56246899999999</v>
      </c>
      <c r="B60" s="4">
        <f t="shared" si="0"/>
        <v>0.71235586134113293</v>
      </c>
      <c r="C60" s="4"/>
      <c r="D60" s="4"/>
      <c r="E60" s="4"/>
      <c r="F60" s="4"/>
      <c r="H60" s="4">
        <v>64.885634999999994</v>
      </c>
      <c r="I60" s="4">
        <f t="shared" si="1"/>
        <v>2.3922675643075633</v>
      </c>
      <c r="J60" s="4"/>
      <c r="K60" s="4"/>
      <c r="L60" s="4"/>
      <c r="M60" s="4"/>
      <c r="N60" s="10">
        <v>64.224418999999997</v>
      </c>
      <c r="O60" s="10">
        <f t="shared" si="2"/>
        <v>1.4683620571172469</v>
      </c>
      <c r="P60" s="10"/>
      <c r="Q60" s="10"/>
      <c r="R60" s="10"/>
      <c r="S60" s="10"/>
      <c r="T60" s="10">
        <v>58.00882</v>
      </c>
      <c r="U60" s="10">
        <f t="shared" si="3"/>
        <v>2.1126735555041507</v>
      </c>
      <c r="V60" s="10"/>
      <c r="W60" s="10"/>
      <c r="X60" s="10"/>
      <c r="Y60" s="10"/>
    </row>
    <row r="61" spans="1:25" x14ac:dyDescent="0.25">
      <c r="A61" s="4">
        <v>221.29795799999999</v>
      </c>
      <c r="B61" s="4">
        <f t="shared" si="0"/>
        <v>1.6879907224448953</v>
      </c>
      <c r="C61" s="4"/>
      <c r="D61" s="4"/>
      <c r="E61" s="4"/>
      <c r="F61" s="4"/>
      <c r="H61" s="4">
        <v>64.348320000000001</v>
      </c>
      <c r="I61" s="4">
        <f t="shared" si="1"/>
        <v>-0.83501014478698499</v>
      </c>
      <c r="J61" s="4"/>
      <c r="K61" s="4"/>
      <c r="L61" s="4"/>
      <c r="M61" s="4"/>
      <c r="N61" s="10">
        <v>64.973029999999994</v>
      </c>
      <c r="O61" s="10">
        <f t="shared" si="2"/>
        <v>1.1521872998688794</v>
      </c>
      <c r="P61" s="10"/>
      <c r="Q61" s="10"/>
      <c r="R61" s="10"/>
      <c r="S61" s="10"/>
      <c r="T61" s="10">
        <v>59.127369000000002</v>
      </c>
      <c r="U61" s="10">
        <f t="shared" si="3"/>
        <v>1.8917618336780748</v>
      </c>
      <c r="V61" s="10"/>
      <c r="W61" s="10"/>
      <c r="X61" s="10"/>
      <c r="Y61" s="10"/>
    </row>
    <row r="62" spans="1:25" x14ac:dyDescent="0.25">
      <c r="A62" s="4">
        <v>223.55317700000001</v>
      </c>
      <c r="B62" s="4">
        <f t="shared" si="0"/>
        <v>1.0088065087082216</v>
      </c>
      <c r="C62" s="4"/>
      <c r="D62" s="4"/>
      <c r="E62" s="4"/>
      <c r="F62" s="4"/>
      <c r="H62" s="4">
        <v>64.756287</v>
      </c>
      <c r="I62" s="4">
        <f t="shared" si="1"/>
        <v>0.63000369369540798</v>
      </c>
      <c r="J62" s="4"/>
      <c r="K62" s="4"/>
      <c r="L62" s="4"/>
      <c r="M62" s="4"/>
      <c r="N62" s="10">
        <v>66.217461</v>
      </c>
      <c r="O62" s="10">
        <f t="shared" si="2"/>
        <v>1.8793094467938085</v>
      </c>
      <c r="P62" s="10"/>
      <c r="Q62" s="10"/>
      <c r="R62" s="10"/>
      <c r="S62" s="10"/>
      <c r="T62" s="10">
        <v>61.169930000000001</v>
      </c>
      <c r="U62" s="10">
        <f t="shared" si="3"/>
        <v>3.3391586356237437</v>
      </c>
      <c r="V62" s="10"/>
      <c r="W62" s="10"/>
      <c r="X62" s="10"/>
      <c r="Y62" s="10"/>
    </row>
    <row r="63" spans="1:25" x14ac:dyDescent="0.25">
      <c r="A63" s="4">
        <v>224.596329</v>
      </c>
      <c r="B63" s="4">
        <f t="shared" si="0"/>
        <v>0.46445638922263599</v>
      </c>
      <c r="C63" s="4"/>
      <c r="D63" s="4"/>
      <c r="E63" s="4"/>
      <c r="F63" s="4"/>
      <c r="H63" s="4">
        <v>64.776184000000001</v>
      </c>
      <c r="I63" s="4">
        <f t="shared" si="1"/>
        <v>3.0716536188671248E-2</v>
      </c>
      <c r="J63" s="4"/>
      <c r="K63" s="4"/>
      <c r="L63" s="4"/>
      <c r="M63" s="4"/>
      <c r="N63" s="10">
        <v>66.693848000000003</v>
      </c>
      <c r="O63" s="10">
        <f t="shared" si="2"/>
        <v>0.71428926997884801</v>
      </c>
      <c r="P63" s="10"/>
      <c r="Q63" s="10"/>
      <c r="R63" s="10"/>
      <c r="S63" s="10"/>
      <c r="T63" s="10">
        <v>61.675708999999998</v>
      </c>
      <c r="U63" s="10">
        <f t="shared" si="3"/>
        <v>0.82006191448889043</v>
      </c>
      <c r="V63" s="10"/>
      <c r="W63" s="10"/>
      <c r="X63" s="10"/>
      <c r="Y63" s="10"/>
    </row>
    <row r="64" spans="1:25" x14ac:dyDescent="0.25">
      <c r="A64" s="4">
        <v>224.33801299999999</v>
      </c>
      <c r="B64" s="4">
        <f t="shared" si="0"/>
        <v>-0.11514588925239691</v>
      </c>
      <c r="C64" s="4"/>
      <c r="D64" s="4"/>
      <c r="E64" s="4"/>
      <c r="F64" s="4"/>
      <c r="H64" s="4">
        <v>66.209023000000002</v>
      </c>
      <c r="I64" s="4">
        <f t="shared" si="1"/>
        <v>2.1641143987278006</v>
      </c>
      <c r="J64" s="4"/>
      <c r="K64" s="4"/>
      <c r="L64" s="4"/>
      <c r="M64" s="4"/>
      <c r="N64" s="10">
        <v>66.198013000000003</v>
      </c>
      <c r="O64" s="10">
        <f t="shared" si="2"/>
        <v>-0.74901795013091943</v>
      </c>
      <c r="P64" s="10"/>
      <c r="Q64" s="10"/>
      <c r="R64" s="10"/>
      <c r="S64" s="10"/>
      <c r="T64" s="10">
        <v>61.092120999999999</v>
      </c>
      <c r="U64" s="10">
        <f t="shared" si="3"/>
        <v>-0.9552590259552437</v>
      </c>
      <c r="V64" s="10"/>
      <c r="W64" s="10"/>
      <c r="X64" s="10"/>
      <c r="Y64" s="10"/>
    </row>
    <row r="65" spans="1:25" x14ac:dyDescent="0.25">
      <c r="A65" s="4">
        <v>210.84652700000001</v>
      </c>
      <c r="B65" s="4">
        <f t="shared" si="0"/>
        <v>-6.3987233709569145</v>
      </c>
      <c r="C65" s="4"/>
      <c r="D65" s="4"/>
      <c r="E65" s="4"/>
      <c r="F65" s="4"/>
      <c r="H65" s="4">
        <v>67.024940000000001</v>
      </c>
      <c r="I65" s="4">
        <f t="shared" si="1"/>
        <v>1.2173334284223141</v>
      </c>
      <c r="J65" s="4"/>
      <c r="K65" s="4"/>
      <c r="L65" s="4"/>
      <c r="M65" s="4"/>
      <c r="N65" s="10">
        <v>65.070250999999999</v>
      </c>
      <c r="O65" s="10">
        <f t="shared" si="2"/>
        <v>-1.7331453047568606</v>
      </c>
      <c r="P65" s="10"/>
      <c r="Q65" s="10"/>
      <c r="R65" s="10"/>
      <c r="S65" s="10"/>
      <c r="T65" s="10">
        <v>59.214908999999999</v>
      </c>
      <c r="U65" s="10">
        <f t="shared" si="3"/>
        <v>-3.1701678372924631</v>
      </c>
      <c r="V65" s="10"/>
      <c r="W65" s="10"/>
      <c r="X65" s="10"/>
      <c r="Y65" s="10"/>
    </row>
    <row r="66" spans="1:25" x14ac:dyDescent="0.25">
      <c r="A66" s="4">
        <v>205.491669</v>
      </c>
      <c r="B66" s="4">
        <f t="shared" si="0"/>
        <v>-2.6058759588934999</v>
      </c>
      <c r="C66" s="4"/>
      <c r="D66" s="4"/>
      <c r="E66" s="4"/>
      <c r="F66" s="4"/>
      <c r="H66" s="4">
        <v>67.970214999999996</v>
      </c>
      <c r="I66" s="4">
        <f t="shared" si="1"/>
        <v>1.3907194496883601</v>
      </c>
      <c r="J66" s="4"/>
      <c r="K66" s="4"/>
      <c r="L66" s="4"/>
      <c r="M66" s="4"/>
      <c r="N66" s="10">
        <v>64.992469999999997</v>
      </c>
      <c r="O66" s="10">
        <f t="shared" si="2"/>
        <v>-0.11967694103640261</v>
      </c>
      <c r="P66" s="10"/>
      <c r="Q66" s="10"/>
      <c r="R66" s="10"/>
      <c r="S66" s="10"/>
      <c r="T66" s="10">
        <v>58.981468</v>
      </c>
      <c r="U66" s="10">
        <f t="shared" si="3"/>
        <v>-0.39578702924111542</v>
      </c>
      <c r="V66" s="10"/>
      <c r="W66" s="10"/>
      <c r="X66" s="10"/>
      <c r="Y66" s="10"/>
    </row>
    <row r="67" spans="1:25" x14ac:dyDescent="0.25">
      <c r="A67" s="4">
        <v>204.25976600000001</v>
      </c>
      <c r="B67" s="4">
        <f t="shared" si="0"/>
        <v>-0.60310604683645253</v>
      </c>
      <c r="C67" s="4"/>
      <c r="D67" s="4"/>
      <c r="E67" s="4"/>
      <c r="F67" s="4"/>
      <c r="H67" s="4">
        <v>68.179169000000002</v>
      </c>
      <c r="I67" s="4">
        <f t="shared" si="1"/>
        <v>0.30647777475845389</v>
      </c>
      <c r="J67" s="4"/>
      <c r="K67" s="4"/>
      <c r="L67" s="4"/>
      <c r="M67" s="4"/>
      <c r="N67" s="10">
        <v>64.895247999999995</v>
      </c>
      <c r="O67" s="10">
        <f t="shared" si="2"/>
        <v>-0.14981374291073229</v>
      </c>
      <c r="P67" s="10"/>
      <c r="Q67" s="10"/>
      <c r="R67" s="10"/>
      <c r="S67" s="10"/>
      <c r="T67" s="10">
        <v>58.320067999999999</v>
      </c>
      <c r="U67" s="10">
        <f t="shared" si="3"/>
        <v>-1.1340864691721559</v>
      </c>
      <c r="V67" s="10"/>
      <c r="W67" s="10"/>
      <c r="X67" s="10"/>
      <c r="Y67" s="10"/>
    </row>
    <row r="68" spans="1:25" x14ac:dyDescent="0.25">
      <c r="A68" s="4">
        <v>209.167542</v>
      </c>
      <c r="B68" s="4">
        <f t="shared" ref="B68:B82" si="4">100*(A68-A67)/A68</f>
        <v>2.3463372725391514</v>
      </c>
      <c r="C68" s="4"/>
      <c r="D68" s="4"/>
      <c r="E68" s="4"/>
      <c r="F68" s="4"/>
      <c r="H68" s="4">
        <v>67.970214999999996</v>
      </c>
      <c r="I68" s="4">
        <f t="shared" ref="I68:I82" si="5">100*(H68-H67)/H68</f>
        <v>-0.30741994857601324</v>
      </c>
      <c r="J68" s="4"/>
      <c r="K68" s="4"/>
      <c r="L68" s="4"/>
      <c r="M68" s="4"/>
      <c r="N68" s="10">
        <v>65.323029000000005</v>
      </c>
      <c r="O68" s="10">
        <f t="shared" ref="O68:O82" si="6">100*(N68-N67)/N68</f>
        <v>0.65487012244948128</v>
      </c>
      <c r="P68" s="10"/>
      <c r="Q68" s="10"/>
      <c r="R68" s="10"/>
      <c r="S68" s="10"/>
      <c r="T68" s="10">
        <v>58.670223</v>
      </c>
      <c r="U68" s="10">
        <f t="shared" ref="U68:U82" si="7">100*(T68-T67)/T68</f>
        <v>0.5968189348794547</v>
      </c>
      <c r="V68" s="10"/>
      <c r="W68" s="10"/>
      <c r="X68" s="10"/>
      <c r="Y68" s="10"/>
    </row>
    <row r="69" spans="1:25" x14ac:dyDescent="0.25">
      <c r="A69" s="4">
        <v>209.386124</v>
      </c>
      <c r="B69" s="4">
        <f t="shared" si="4"/>
        <v>0.10439182684330975</v>
      </c>
      <c r="C69" s="4"/>
      <c r="D69" s="4"/>
      <c r="E69" s="4"/>
      <c r="F69" s="4"/>
      <c r="H69" s="4">
        <v>68.766234999999995</v>
      </c>
      <c r="I69" s="4">
        <f t="shared" si="5"/>
        <v>1.1575739169084924</v>
      </c>
      <c r="J69" s="4"/>
      <c r="K69" s="4"/>
      <c r="L69" s="4"/>
      <c r="M69" s="4"/>
      <c r="N69" s="10">
        <v>67.675781000000001</v>
      </c>
      <c r="O69" s="10">
        <f t="shared" si="6"/>
        <v>3.4765051326116136</v>
      </c>
      <c r="P69" s="10"/>
      <c r="Q69" s="10"/>
      <c r="R69" s="10"/>
      <c r="S69" s="10"/>
      <c r="T69" s="10">
        <v>60.994853999999997</v>
      </c>
      <c r="U69" s="10">
        <f t="shared" si="7"/>
        <v>3.8111920064600806</v>
      </c>
      <c r="V69" s="10"/>
      <c r="W69" s="10"/>
      <c r="X69" s="10"/>
      <c r="Y69" s="10"/>
    </row>
    <row r="70" spans="1:25" x14ac:dyDescent="0.25">
      <c r="A70" s="4">
        <v>209.22717299999999</v>
      </c>
      <c r="B70" s="4">
        <f t="shared" si="4"/>
        <v>-7.5970533712655886E-2</v>
      </c>
      <c r="C70" s="4"/>
      <c r="D70" s="4"/>
      <c r="E70" s="4"/>
      <c r="F70" s="4"/>
      <c r="H70" s="4">
        <v>68.298575999999997</v>
      </c>
      <c r="I70" s="4">
        <f t="shared" si="5"/>
        <v>-0.68472730675965721</v>
      </c>
      <c r="J70" s="4"/>
      <c r="K70" s="4"/>
      <c r="L70" s="4"/>
      <c r="M70" s="4"/>
      <c r="N70" s="10">
        <v>67.500786000000005</v>
      </c>
      <c r="O70" s="10">
        <f t="shared" si="6"/>
        <v>-0.25924883304321161</v>
      </c>
      <c r="P70" s="10"/>
      <c r="Q70" s="10"/>
      <c r="R70" s="10"/>
      <c r="S70" s="10"/>
      <c r="T70" s="10">
        <v>60.683605</v>
      </c>
      <c r="U70" s="10">
        <f t="shared" si="7"/>
        <v>-0.51290459754326811</v>
      </c>
      <c r="V70" s="10"/>
      <c r="W70" s="10"/>
      <c r="X70" s="10"/>
      <c r="Y70" s="10"/>
    </row>
    <row r="71" spans="1:25" x14ac:dyDescent="0.25">
      <c r="A71" s="4">
        <v>209.41592399999999</v>
      </c>
      <c r="B71" s="4">
        <f t="shared" si="4"/>
        <v>9.0132114308554848E-2</v>
      </c>
      <c r="C71" s="4"/>
      <c r="D71" s="4"/>
      <c r="E71" s="4"/>
      <c r="F71" s="4"/>
      <c r="H71" s="4">
        <v>67.413002000000006</v>
      </c>
      <c r="I71" s="4">
        <f t="shared" si="5"/>
        <v>-1.3136545973727607</v>
      </c>
      <c r="J71" s="4"/>
      <c r="K71" s="4"/>
      <c r="L71" s="4"/>
      <c r="M71" s="4"/>
      <c r="N71" s="10">
        <v>67.957725999999994</v>
      </c>
      <c r="O71" s="10">
        <f t="shared" si="6"/>
        <v>0.67238859640475435</v>
      </c>
      <c r="P71" s="10"/>
      <c r="Q71" s="10"/>
      <c r="R71" s="10"/>
      <c r="S71" s="10"/>
      <c r="T71" s="10">
        <v>60.985129999999998</v>
      </c>
      <c r="U71" s="10">
        <f t="shared" si="7"/>
        <v>0.49442380462253349</v>
      </c>
      <c r="V71" s="10"/>
      <c r="W71" s="10"/>
      <c r="X71" s="10"/>
      <c r="Y71" s="10"/>
    </row>
    <row r="72" spans="1:25" x14ac:dyDescent="0.25">
      <c r="A72" s="4">
        <v>209.50534099999999</v>
      </c>
      <c r="B72" s="4">
        <f t="shared" si="4"/>
        <v>4.2680057497912392E-2</v>
      </c>
      <c r="C72" s="4"/>
      <c r="D72" s="4"/>
      <c r="E72" s="4"/>
      <c r="F72" s="4"/>
      <c r="H72" s="4">
        <v>67.492607000000007</v>
      </c>
      <c r="I72" s="4">
        <f t="shared" si="5"/>
        <v>0.11794625150574019</v>
      </c>
      <c r="J72" s="4"/>
      <c r="K72" s="4"/>
      <c r="L72" s="4"/>
      <c r="M72" s="4"/>
      <c r="N72" s="10">
        <v>66.674400000000006</v>
      </c>
      <c r="O72" s="10">
        <f t="shared" si="6"/>
        <v>-1.9247657271756298</v>
      </c>
      <c r="P72" s="10"/>
      <c r="Q72" s="10"/>
      <c r="R72" s="10"/>
      <c r="S72" s="10"/>
      <c r="T72" s="10">
        <v>59.895763000000002</v>
      </c>
      <c r="U72" s="10">
        <f t="shared" si="7"/>
        <v>-1.8187713878859775</v>
      </c>
      <c r="V72" s="10"/>
      <c r="W72" s="10"/>
      <c r="X72" s="10"/>
      <c r="Y72" s="10"/>
    </row>
    <row r="73" spans="1:25" x14ac:dyDescent="0.25">
      <c r="A73" s="4">
        <v>215.45628400000001</v>
      </c>
      <c r="B73" s="4">
        <f t="shared" si="4"/>
        <v>2.762018767575154</v>
      </c>
      <c r="C73" s="4"/>
      <c r="D73" s="4"/>
      <c r="E73" s="4"/>
      <c r="F73" s="4"/>
      <c r="H73" s="4">
        <v>67.114493999999993</v>
      </c>
      <c r="I73" s="4">
        <f t="shared" si="5"/>
        <v>-0.56338501188731793</v>
      </c>
      <c r="J73" s="4"/>
      <c r="K73" s="4"/>
      <c r="L73" s="4"/>
      <c r="M73" s="4"/>
      <c r="N73" s="10">
        <v>67.286895999999999</v>
      </c>
      <c r="O73" s="10">
        <f t="shared" si="6"/>
        <v>0.91027530828587044</v>
      </c>
      <c r="P73" s="10"/>
      <c r="Q73" s="10"/>
      <c r="R73" s="10"/>
      <c r="S73" s="10"/>
      <c r="T73" s="10">
        <v>60.440444999999997</v>
      </c>
      <c r="U73" s="10">
        <f t="shared" si="7"/>
        <v>0.90118793797761509</v>
      </c>
      <c r="V73" s="10"/>
      <c r="W73" s="10"/>
      <c r="X73" s="10"/>
      <c r="Y73" s="10"/>
    </row>
    <row r="74" spans="1:25" x14ac:dyDescent="0.25">
      <c r="A74" s="4">
        <v>216.14179999999999</v>
      </c>
      <c r="B74" s="4">
        <f t="shared" si="4"/>
        <v>0.3171603086492194</v>
      </c>
      <c r="C74" s="4"/>
      <c r="D74" s="4"/>
      <c r="E74" s="4"/>
      <c r="F74" s="4"/>
      <c r="H74" s="4">
        <v>65.920463999999996</v>
      </c>
      <c r="I74" s="4">
        <f t="shared" si="5"/>
        <v>-1.8113191678990579</v>
      </c>
      <c r="J74" s="4"/>
      <c r="K74" s="4"/>
      <c r="L74" s="4"/>
      <c r="M74" s="4"/>
      <c r="N74" s="10">
        <v>68.453559999999996</v>
      </c>
      <c r="O74" s="10">
        <f t="shared" si="6"/>
        <v>1.7043145747277386</v>
      </c>
      <c r="P74" s="10"/>
      <c r="Q74" s="10"/>
      <c r="R74" s="10"/>
      <c r="S74" s="10"/>
      <c r="T74" s="10">
        <v>61.617348</v>
      </c>
      <c r="U74" s="10">
        <f t="shared" si="7"/>
        <v>1.9100189122063529</v>
      </c>
      <c r="V74" s="10"/>
      <c r="W74" s="10"/>
      <c r="X74" s="10"/>
      <c r="Y74" s="10"/>
    </row>
    <row r="75" spans="1:25" x14ac:dyDescent="0.25">
      <c r="A75" s="4">
        <v>219.330872</v>
      </c>
      <c r="B75" s="4">
        <f t="shared" si="4"/>
        <v>1.454000511154677</v>
      </c>
      <c r="C75" s="4"/>
      <c r="D75" s="4"/>
      <c r="E75" s="4"/>
      <c r="F75" s="4"/>
      <c r="H75" s="4">
        <v>65.711510000000004</v>
      </c>
      <c r="I75" s="4">
        <f t="shared" si="5"/>
        <v>-0.31798690975141403</v>
      </c>
      <c r="J75" s="4"/>
      <c r="K75" s="4"/>
      <c r="L75" s="4"/>
      <c r="M75" s="4"/>
      <c r="N75" s="10">
        <v>67.286895999999999</v>
      </c>
      <c r="O75" s="10">
        <f t="shared" si="6"/>
        <v>-1.7338650901655461</v>
      </c>
      <c r="P75" s="10"/>
      <c r="Q75" s="10"/>
      <c r="R75" s="10"/>
      <c r="S75" s="10"/>
      <c r="T75" s="10">
        <v>61.024036000000002</v>
      </c>
      <c r="U75" s="10">
        <f t="shared" si="7"/>
        <v>-0.97225952082225009</v>
      </c>
      <c r="V75" s="10"/>
      <c r="W75" s="10"/>
      <c r="X75" s="10"/>
      <c r="Y75" s="10"/>
    </row>
    <row r="76" spans="1:25" x14ac:dyDescent="0.25">
      <c r="A76" s="4">
        <v>218.704971</v>
      </c>
      <c r="B76" s="4">
        <f t="shared" si="4"/>
        <v>-0.28618508172820584</v>
      </c>
      <c r="C76" s="4"/>
      <c r="D76" s="4"/>
      <c r="E76" s="4"/>
      <c r="F76" s="4"/>
      <c r="H76" s="4">
        <v>65.393105000000006</v>
      </c>
      <c r="I76" s="4">
        <f t="shared" si="5"/>
        <v>-0.48690913208662973</v>
      </c>
      <c r="J76" s="4"/>
      <c r="K76" s="4"/>
      <c r="L76" s="4"/>
      <c r="M76" s="4"/>
      <c r="N76" s="10">
        <v>65.429969999999997</v>
      </c>
      <c r="O76" s="10">
        <f t="shared" si="6"/>
        <v>-2.8380358419849521</v>
      </c>
      <c r="P76" s="10"/>
      <c r="Q76" s="10"/>
      <c r="R76" s="10"/>
      <c r="S76" s="10"/>
      <c r="T76" s="10">
        <v>59.049553000000003</v>
      </c>
      <c r="U76" s="10">
        <f t="shared" si="7"/>
        <v>-3.3437729833450209</v>
      </c>
      <c r="V76" s="10"/>
      <c r="W76" s="10"/>
      <c r="X76" s="10"/>
      <c r="Y76" s="10"/>
    </row>
    <row r="77" spans="1:25" x14ac:dyDescent="0.25">
      <c r="A77" s="4">
        <v>217.42340100000001</v>
      </c>
      <c r="B77" s="4">
        <f t="shared" si="4"/>
        <v>-0.58943517307963911</v>
      </c>
      <c r="C77" s="4"/>
      <c r="D77" s="4"/>
      <c r="E77" s="4"/>
      <c r="F77" s="4"/>
      <c r="H77" s="4">
        <v>65.562256000000005</v>
      </c>
      <c r="I77" s="4">
        <f t="shared" si="5"/>
        <v>0.25800057886964622</v>
      </c>
      <c r="J77" s="4"/>
      <c r="K77" s="4"/>
      <c r="L77" s="4"/>
      <c r="M77" s="4"/>
      <c r="N77" s="10">
        <v>62.785549000000003</v>
      </c>
      <c r="O77" s="10">
        <f t="shared" si="6"/>
        <v>-4.2118306554904761</v>
      </c>
      <c r="P77" s="10"/>
      <c r="Q77" s="10"/>
      <c r="R77" s="10"/>
      <c r="S77" s="10"/>
      <c r="T77" s="10">
        <v>57.143161999999997</v>
      </c>
      <c r="U77" s="10">
        <f t="shared" si="7"/>
        <v>-3.3361664515519922</v>
      </c>
      <c r="V77" s="10"/>
      <c r="W77" s="10"/>
      <c r="X77" s="10"/>
      <c r="Y77" s="10"/>
    </row>
    <row r="78" spans="1:25" x14ac:dyDescent="0.25">
      <c r="A78" s="4">
        <v>216.340485</v>
      </c>
      <c r="B78" s="4">
        <f t="shared" si="4"/>
        <v>-0.50056095603188255</v>
      </c>
      <c r="C78" s="4"/>
      <c r="D78" s="4"/>
      <c r="E78" s="4"/>
      <c r="F78" s="4"/>
      <c r="H78" s="4">
        <v>66.417975999999996</v>
      </c>
      <c r="I78" s="4">
        <f t="shared" si="5"/>
        <v>1.288386144136628</v>
      </c>
      <c r="J78" s="4"/>
      <c r="K78" s="4"/>
      <c r="L78" s="4"/>
      <c r="M78" s="4"/>
      <c r="N78" s="10">
        <v>62.668880000000001</v>
      </c>
      <c r="O78" s="10">
        <f t="shared" si="6"/>
        <v>-0.18616736089746885</v>
      </c>
      <c r="P78" s="10"/>
      <c r="Q78" s="10"/>
      <c r="R78" s="10"/>
      <c r="S78" s="10"/>
      <c r="T78" s="10">
        <v>57.503039999999999</v>
      </c>
      <c r="U78" s="10">
        <f t="shared" si="7"/>
        <v>0.62584169463040895</v>
      </c>
      <c r="V78" s="10"/>
      <c r="W78" s="10"/>
      <c r="X78" s="10"/>
      <c r="Y78" s="10"/>
    </row>
    <row r="79" spans="1:25" x14ac:dyDescent="0.25">
      <c r="A79" s="4">
        <v>212.19766200000001</v>
      </c>
      <c r="B79" s="4">
        <f t="shared" si="4"/>
        <v>-1.9523414918680833</v>
      </c>
      <c r="C79" s="4"/>
      <c r="D79" s="4"/>
      <c r="E79" s="4"/>
      <c r="F79" s="4"/>
      <c r="H79" s="4">
        <v>65.472701999999998</v>
      </c>
      <c r="I79" s="4">
        <f t="shared" si="5"/>
        <v>-1.4437681218655032</v>
      </c>
      <c r="J79" s="4"/>
      <c r="K79" s="4"/>
      <c r="L79" s="4"/>
      <c r="M79" s="4"/>
      <c r="N79" s="10">
        <v>60.413345</v>
      </c>
      <c r="O79" s="10">
        <f t="shared" si="6"/>
        <v>-3.7335045758515801</v>
      </c>
      <c r="P79" s="10"/>
      <c r="Q79" s="10"/>
      <c r="R79" s="10"/>
      <c r="S79" s="10"/>
      <c r="T79" s="10">
        <v>55.538288000000001</v>
      </c>
      <c r="U79" s="10">
        <f t="shared" si="7"/>
        <v>-3.5376531592043259</v>
      </c>
      <c r="V79" s="10"/>
      <c r="W79" s="10"/>
      <c r="X79" s="10"/>
      <c r="Y79" s="10"/>
    </row>
    <row r="80" spans="1:25" x14ac:dyDescent="0.25">
      <c r="A80" s="4">
        <v>211.184326</v>
      </c>
      <c r="B80" s="4">
        <f t="shared" si="4"/>
        <v>-0.47983485289528993</v>
      </c>
      <c r="C80" s="4"/>
      <c r="D80" s="4"/>
      <c r="E80" s="4"/>
      <c r="F80" s="4"/>
      <c r="H80" s="4">
        <v>65.263740999999996</v>
      </c>
      <c r="I80" s="4">
        <f t="shared" si="5"/>
        <v>-0.32017931672044692</v>
      </c>
      <c r="J80" s="4"/>
      <c r="K80" s="4"/>
      <c r="L80" s="4"/>
      <c r="M80" s="4"/>
      <c r="N80" s="10">
        <v>61.191116000000001</v>
      </c>
      <c r="O80" s="10">
        <f t="shared" si="6"/>
        <v>1.2710521573098965</v>
      </c>
      <c r="P80" s="10"/>
      <c r="Q80" s="10"/>
      <c r="R80" s="10"/>
      <c r="S80" s="10"/>
      <c r="T80" s="10">
        <v>56.763827999999997</v>
      </c>
      <c r="U80" s="10">
        <f t="shared" si="7"/>
        <v>2.1590157732138771</v>
      </c>
      <c r="V80" s="10"/>
      <c r="W80" s="10"/>
      <c r="X80" s="10"/>
      <c r="Y80" s="10"/>
    </row>
    <row r="81" spans="1:25" x14ac:dyDescent="0.25">
      <c r="A81" s="4">
        <v>216.231201</v>
      </c>
      <c r="B81" s="4">
        <f t="shared" si="4"/>
        <v>2.3340179292626693</v>
      </c>
      <c r="C81" s="4"/>
      <c r="D81" s="4"/>
      <c r="E81" s="4"/>
      <c r="F81" s="4"/>
      <c r="H81" s="4">
        <v>64.348320000000001</v>
      </c>
      <c r="I81" s="4">
        <f t="shared" si="5"/>
        <v>-1.4226027967785249</v>
      </c>
      <c r="J81" s="4"/>
      <c r="K81" s="4"/>
      <c r="L81" s="4"/>
      <c r="M81" s="4"/>
      <c r="N81" s="10">
        <v>61.93</v>
      </c>
      <c r="O81" s="10">
        <f t="shared" si="6"/>
        <v>1.193095430324558</v>
      </c>
      <c r="P81" s="10"/>
      <c r="Q81" s="10"/>
      <c r="R81" s="10"/>
      <c r="S81" s="10"/>
      <c r="T81" s="10">
        <v>57.444687000000002</v>
      </c>
      <c r="U81" s="10">
        <f t="shared" si="7"/>
        <v>1.1852427710155427</v>
      </c>
      <c r="V81" s="10"/>
      <c r="W81" s="10"/>
      <c r="X81" s="10"/>
      <c r="Y81" s="10"/>
    </row>
    <row r="82" spans="1:25" x14ac:dyDescent="0.25">
      <c r="A82" s="4">
        <v>214.442947</v>
      </c>
      <c r="B82" s="4">
        <f t="shared" si="4"/>
        <v>-0.83390665210359882</v>
      </c>
      <c r="C82" s="4"/>
      <c r="D82" s="4"/>
      <c r="E82" s="4"/>
      <c r="F82" s="4"/>
      <c r="H82" s="4">
        <v>65.194091999999998</v>
      </c>
      <c r="I82" s="4">
        <f t="shared" si="5"/>
        <v>1.2973138731650664</v>
      </c>
      <c r="J82" s="4"/>
      <c r="K82" s="4"/>
      <c r="L82" s="4"/>
      <c r="M82" s="4"/>
      <c r="N82" s="10">
        <v>62.211945</v>
      </c>
      <c r="O82" s="10">
        <f t="shared" si="6"/>
        <v>0.4532007478628105</v>
      </c>
      <c r="P82" s="10"/>
      <c r="Q82" s="10"/>
      <c r="R82" s="10"/>
      <c r="S82" s="10"/>
      <c r="T82" s="10">
        <v>57.425232000000001</v>
      </c>
      <c r="U82" s="10">
        <f t="shared" si="7"/>
        <v>-3.387883570065623E-2</v>
      </c>
      <c r="V82" s="10"/>
      <c r="W82" s="10"/>
      <c r="X82" s="10"/>
      <c r="Y8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RowHeight="15" x14ac:dyDescent="0.25"/>
  <cols>
    <col min="1" max="1" width="64" customWidth="1"/>
    <col min="2" max="2" width="23.28515625" customWidth="1"/>
  </cols>
  <sheetData>
    <row r="1" spans="1:2" x14ac:dyDescent="0.25">
      <c r="A1" t="s">
        <v>22</v>
      </c>
      <c r="B1" t="s">
        <v>24</v>
      </c>
    </row>
    <row r="2" spans="1:2" x14ac:dyDescent="0.25">
      <c r="A2" t="s">
        <v>23</v>
      </c>
      <c r="B2" t="s">
        <v>25</v>
      </c>
    </row>
    <row r="4" spans="1:2" x14ac:dyDescent="0.25">
      <c r="A4" t="s">
        <v>26</v>
      </c>
      <c r="B4" t="str">
        <f>IF(Hypothesis!V3&gt;'Descriptive Analysis'!C3,"NuLL Hypothesis Accepted","Null Hypothesis not Accepted")</f>
        <v>NuLL Hypothesis Accepted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C1" sqref="C1:C1048576"/>
    </sheetView>
  </sheetViews>
  <sheetFormatPr defaultRowHeight="15" x14ac:dyDescent="0.25"/>
  <cols>
    <col min="1" max="1" width="18" customWidth="1"/>
  </cols>
  <sheetData>
    <row r="1" spans="1:7" x14ac:dyDescent="0.25">
      <c r="A1" t="s">
        <v>27</v>
      </c>
      <c r="C1" t="s">
        <v>28</v>
      </c>
      <c r="E1" t="s">
        <v>29</v>
      </c>
    </row>
    <row r="2" spans="1:7" ht="15.75" thickBot="1" x14ac:dyDescent="0.3">
      <c r="A2">
        <v>2.182573022567285</v>
      </c>
      <c r="C2">
        <v>1.6579912138538173</v>
      </c>
    </row>
    <row r="3" spans="1:7" x14ac:dyDescent="0.25">
      <c r="A3">
        <v>0.88425904129848776</v>
      </c>
      <c r="C3">
        <v>-3.6321790362727886</v>
      </c>
      <c r="E3" s="3"/>
      <c r="F3" s="3" t="s">
        <v>27</v>
      </c>
      <c r="G3" s="3" t="s">
        <v>28</v>
      </c>
    </row>
    <row r="4" spans="1:7" x14ac:dyDescent="0.25">
      <c r="A4">
        <v>4.1035729175520936</v>
      </c>
      <c r="C4">
        <v>2.8483332297903052</v>
      </c>
      <c r="E4" s="1" t="s">
        <v>7</v>
      </c>
      <c r="F4" s="1">
        <v>-6.7167569387374698E-2</v>
      </c>
      <c r="G4" s="1">
        <v>-0.11697541931706409</v>
      </c>
    </row>
    <row r="5" spans="1:7" x14ac:dyDescent="0.25">
      <c r="A5">
        <v>-0.64004744954614945</v>
      </c>
      <c r="C5">
        <v>0.4250077797672821</v>
      </c>
      <c r="E5" s="1" t="s">
        <v>30</v>
      </c>
      <c r="F5" s="1">
        <v>3.6966607794596693</v>
      </c>
      <c r="G5" s="1">
        <v>3.7101832074157386</v>
      </c>
    </row>
    <row r="6" spans="1:7" x14ac:dyDescent="0.25">
      <c r="A6">
        <v>1.737040124543173</v>
      </c>
      <c r="C6">
        <v>0.50660030457807259</v>
      </c>
      <c r="E6" s="1" t="s">
        <v>31</v>
      </c>
      <c r="F6" s="1">
        <v>80</v>
      </c>
      <c r="G6" s="1">
        <v>80</v>
      </c>
    </row>
    <row r="7" spans="1:7" x14ac:dyDescent="0.25">
      <c r="A7">
        <v>0.77266766596415615</v>
      </c>
      <c r="C7">
        <v>3.0011355041125296</v>
      </c>
      <c r="E7" s="1" t="s">
        <v>32</v>
      </c>
      <c r="F7" s="1">
        <v>0</v>
      </c>
      <c r="G7" s="1"/>
    </row>
    <row r="8" spans="1:7" x14ac:dyDescent="0.25">
      <c r="A8">
        <v>2.4496160295931455</v>
      </c>
      <c r="C8">
        <v>-1.7815077538063067</v>
      </c>
      <c r="E8" s="1" t="s">
        <v>33</v>
      </c>
      <c r="F8" s="1">
        <v>158</v>
      </c>
      <c r="G8" s="1"/>
    </row>
    <row r="9" spans="1:7" x14ac:dyDescent="0.25">
      <c r="A9">
        <v>0.41859957241030959</v>
      </c>
      <c r="C9">
        <v>-1.0441475783791687</v>
      </c>
      <c r="E9" s="1" t="s">
        <v>34</v>
      </c>
      <c r="F9" s="1">
        <v>0.16369152313596069</v>
      </c>
      <c r="G9" s="1"/>
    </row>
    <row r="10" spans="1:7" x14ac:dyDescent="0.25">
      <c r="A10">
        <v>-2.2432061498780134</v>
      </c>
      <c r="C10">
        <v>-0.52903282650501682</v>
      </c>
      <c r="E10" s="1" t="s">
        <v>35</v>
      </c>
      <c r="F10" s="1">
        <v>0.43509159550784521</v>
      </c>
      <c r="G10" s="1"/>
    </row>
    <row r="11" spans="1:7" x14ac:dyDescent="0.25">
      <c r="A11">
        <v>0.44077417798620683</v>
      </c>
      <c r="C11">
        <v>-0.48943721430669379</v>
      </c>
      <c r="E11" s="1" t="s">
        <v>36</v>
      </c>
      <c r="F11" s="1">
        <v>1.654554875439588</v>
      </c>
      <c r="G11" s="1"/>
    </row>
    <row r="12" spans="1:7" x14ac:dyDescent="0.25">
      <c r="A12">
        <v>1.1904827118222743</v>
      </c>
      <c r="C12">
        <v>-1.3209541189841176</v>
      </c>
      <c r="E12" s="1" t="s">
        <v>37</v>
      </c>
      <c r="F12" s="1">
        <v>0.87018319101569042</v>
      </c>
      <c r="G12" s="1"/>
    </row>
    <row r="13" spans="1:7" ht="15.75" thickBot="1" x14ac:dyDescent="0.3">
      <c r="A13">
        <v>0.83501921144688385</v>
      </c>
      <c r="C13">
        <v>0.83932767311962919</v>
      </c>
      <c r="E13" s="2" t="s">
        <v>38</v>
      </c>
      <c r="F13" s="2">
        <v>1.9750920727120791</v>
      </c>
      <c r="G13" s="2"/>
    </row>
    <row r="14" spans="1:7" x14ac:dyDescent="0.25">
      <c r="A14">
        <v>-0.11531891964399657</v>
      </c>
      <c r="C14">
        <v>1.8269620087213414</v>
      </c>
    </row>
    <row r="15" spans="1:7" x14ac:dyDescent="0.25">
      <c r="A15">
        <v>0.54473531199564673</v>
      </c>
      <c r="C15">
        <v>1.2498171049302341E-2</v>
      </c>
    </row>
    <row r="16" spans="1:7" x14ac:dyDescent="0.25">
      <c r="A16">
        <v>1.4132255224012458</v>
      </c>
      <c r="C16">
        <v>0.17445570935741461</v>
      </c>
    </row>
    <row r="17" spans="1:3" x14ac:dyDescent="0.25">
      <c r="A17">
        <v>0.67378050113665733</v>
      </c>
      <c r="C17">
        <v>0.99523454818742418</v>
      </c>
    </row>
    <row r="18" spans="1:3" x14ac:dyDescent="0.25">
      <c r="A18">
        <v>-1.9461988045976972</v>
      </c>
      <c r="C18">
        <v>2.1370642145873644</v>
      </c>
    </row>
    <row r="19" spans="1:3" x14ac:dyDescent="0.25">
      <c r="A19">
        <v>-0.30141742661231619</v>
      </c>
      <c r="C19">
        <v>-1.5531070148514874</v>
      </c>
    </row>
    <row r="20" spans="1:3" x14ac:dyDescent="0.25">
      <c r="A20">
        <v>0.68424979132399755</v>
      </c>
      <c r="C20">
        <v>2.467515773617194</v>
      </c>
    </row>
    <row r="21" spans="1:3" x14ac:dyDescent="0.25">
      <c r="A21">
        <v>-7.1333310610081413E-2</v>
      </c>
      <c r="C21">
        <v>1.8390965458447583</v>
      </c>
    </row>
    <row r="22" spans="1:3" x14ac:dyDescent="0.25">
      <c r="A22">
        <v>-3.7749683862789771</v>
      </c>
      <c r="C22">
        <v>0.67239734681237739</v>
      </c>
    </row>
    <row r="23" spans="1:3" x14ac:dyDescent="0.25">
      <c r="A23">
        <v>-0.70065695728328437</v>
      </c>
      <c r="C23">
        <v>-2.7187877191560346</v>
      </c>
    </row>
    <row r="24" spans="1:3" x14ac:dyDescent="0.25">
      <c r="A24">
        <v>-1.6055809976979458</v>
      </c>
      <c r="C24">
        <v>-1.5198814031947783</v>
      </c>
    </row>
    <row r="25" spans="1:3" x14ac:dyDescent="0.25">
      <c r="A25">
        <v>1.1824589857497354</v>
      </c>
      <c r="C25">
        <v>1.5757134711404222</v>
      </c>
    </row>
    <row r="26" spans="1:3" x14ac:dyDescent="0.25">
      <c r="A26">
        <v>-0.39067455693846814</v>
      </c>
      <c r="C26">
        <v>0.22290625675702488</v>
      </c>
    </row>
    <row r="27" spans="1:3" x14ac:dyDescent="0.25">
      <c r="A27">
        <v>0.19495568640179545</v>
      </c>
      <c r="C27">
        <v>0.96183213263504952</v>
      </c>
    </row>
    <row r="28" spans="1:3" x14ac:dyDescent="0.25">
      <c r="A28">
        <v>-1.0609263923355998</v>
      </c>
      <c r="C28">
        <v>0.76670184076518655</v>
      </c>
    </row>
    <row r="29" spans="1:3" x14ac:dyDescent="0.25">
      <c r="A29">
        <v>1.1387325694715937</v>
      </c>
      <c r="C29">
        <v>0.66447161845369107</v>
      </c>
    </row>
    <row r="30" spans="1:3" x14ac:dyDescent="0.25">
      <c r="A30">
        <v>0.62538930493417244</v>
      </c>
      <c r="C30">
        <v>-0.12449957416567237</v>
      </c>
    </row>
    <row r="31" spans="1:3" x14ac:dyDescent="0.25">
      <c r="A31">
        <v>-0.53893008344142557</v>
      </c>
      <c r="C31">
        <v>1.441766918089362</v>
      </c>
    </row>
    <row r="32" spans="1:3" x14ac:dyDescent="0.25">
      <c r="A32">
        <v>0.49157532348204602</v>
      </c>
      <c r="C32">
        <v>-7.3115056947231527E-2</v>
      </c>
    </row>
    <row r="33" spans="1:3" x14ac:dyDescent="0.25">
      <c r="A33">
        <v>-1.0385182539405873</v>
      </c>
      <c r="C33">
        <v>2.381758594870369</v>
      </c>
    </row>
    <row r="34" spans="1:3" x14ac:dyDescent="0.25">
      <c r="A34">
        <v>-0.25654120737357489</v>
      </c>
      <c r="C34">
        <v>-2.4871932476827108</v>
      </c>
    </row>
    <row r="35" spans="1:3" x14ac:dyDescent="0.25">
      <c r="A35">
        <v>-3.2564588910457353</v>
      </c>
      <c r="C35">
        <v>-1.0740594210130479</v>
      </c>
    </row>
    <row r="36" spans="1:3" x14ac:dyDescent="0.25">
      <c r="A36">
        <v>-2.1486469273840987</v>
      </c>
      <c r="C36">
        <v>-0.10908421833541564</v>
      </c>
    </row>
    <row r="37" spans="1:3" x14ac:dyDescent="0.25">
      <c r="A37">
        <v>-3.9715424415999006</v>
      </c>
      <c r="C37">
        <v>0.31843279582107464</v>
      </c>
    </row>
    <row r="38" spans="1:3" x14ac:dyDescent="0.25">
      <c r="A38">
        <v>3.3088609152332533E-2</v>
      </c>
      <c r="C38">
        <v>0.58295891876622052</v>
      </c>
    </row>
    <row r="39" spans="1:3" x14ac:dyDescent="0.25">
      <c r="A39">
        <v>0.85287378712418638</v>
      </c>
      <c r="C39">
        <v>-0.30980708287856212</v>
      </c>
    </row>
    <row r="40" spans="1:3" x14ac:dyDescent="0.25">
      <c r="A40">
        <v>3.4673882732751333</v>
      </c>
      <c r="C40">
        <v>-0.1085497334089186</v>
      </c>
    </row>
    <row r="41" spans="1:3" x14ac:dyDescent="0.25">
      <c r="A41">
        <v>2.8457194735073195</v>
      </c>
      <c r="C41">
        <v>1.145893883465569</v>
      </c>
    </row>
    <row r="42" spans="1:3" x14ac:dyDescent="0.25">
      <c r="A42">
        <v>1.2756176433929807</v>
      </c>
      <c r="C42">
        <v>1.6990733514429901</v>
      </c>
    </row>
    <row r="43" spans="1:3" x14ac:dyDescent="0.25">
      <c r="A43">
        <v>-2.8263557374711321</v>
      </c>
      <c r="C43">
        <v>-0.43893898632839123</v>
      </c>
    </row>
    <row r="44" spans="1:3" x14ac:dyDescent="0.25">
      <c r="A44">
        <v>-2.9416497145113292</v>
      </c>
      <c r="C44">
        <v>-1.4549483770419396</v>
      </c>
    </row>
    <row r="45" spans="1:3" x14ac:dyDescent="0.25">
      <c r="A45">
        <v>1.6598165455145537</v>
      </c>
      <c r="C45">
        <v>1.2584864738719066</v>
      </c>
    </row>
    <row r="46" spans="1:3" x14ac:dyDescent="0.25">
      <c r="A46">
        <v>-4.1659815922420824</v>
      </c>
      <c r="C46">
        <v>-3.2039747089321735</v>
      </c>
    </row>
    <row r="47" spans="1:3" x14ac:dyDescent="0.25">
      <c r="A47">
        <v>-1.0314428231878146</v>
      </c>
      <c r="C47">
        <v>-5.1501435902788781</v>
      </c>
    </row>
    <row r="48" spans="1:3" x14ac:dyDescent="0.25">
      <c r="A48">
        <v>1.0046159719782601</v>
      </c>
      <c r="C48">
        <v>-2.4743948732648868</v>
      </c>
    </row>
    <row r="49" spans="1:3" x14ac:dyDescent="0.25">
      <c r="A49">
        <v>0.45901154600136646</v>
      </c>
      <c r="C49">
        <v>4.2142576158018495E-2</v>
      </c>
    </row>
    <row r="50" spans="1:3" x14ac:dyDescent="0.25">
      <c r="A50">
        <v>-4.8470232238551079</v>
      </c>
      <c r="C50">
        <v>-6.6028813969688818</v>
      </c>
    </row>
    <row r="51" spans="1:3" x14ac:dyDescent="0.25">
      <c r="A51">
        <v>-1.0420253203432199</v>
      </c>
      <c r="C51">
        <v>0.75338867967172152</v>
      </c>
    </row>
    <row r="52" spans="1:3" x14ac:dyDescent="0.25">
      <c r="A52">
        <v>3.4711529996851294E-2</v>
      </c>
      <c r="C52">
        <v>-2.8000567947699722</v>
      </c>
    </row>
    <row r="53" spans="1:3" x14ac:dyDescent="0.25">
      <c r="A53">
        <v>1.9741381752373079</v>
      </c>
      <c r="C53">
        <v>1.2937071193201017</v>
      </c>
    </row>
    <row r="54" spans="1:3" x14ac:dyDescent="0.25">
      <c r="A54">
        <v>-0.96219438707546479</v>
      </c>
      <c r="C54">
        <v>0.98091010960250413</v>
      </c>
    </row>
    <row r="55" spans="1:3" x14ac:dyDescent="0.25">
      <c r="A55">
        <v>-1.1646183623115411</v>
      </c>
      <c r="C55">
        <v>-2.502181337716336</v>
      </c>
    </row>
    <row r="56" spans="1:3" x14ac:dyDescent="0.25">
      <c r="A56">
        <v>0.13887197465896728</v>
      </c>
      <c r="C56">
        <v>-2.2774108645002533</v>
      </c>
    </row>
    <row r="57" spans="1:3" x14ac:dyDescent="0.25">
      <c r="A57">
        <v>0.92863146387913131</v>
      </c>
      <c r="C57">
        <v>-0.42914404662604283</v>
      </c>
    </row>
    <row r="58" spans="1:3" x14ac:dyDescent="0.25">
      <c r="A58">
        <v>0.39396982383001616</v>
      </c>
      <c r="C58">
        <v>2.474357404531641</v>
      </c>
    </row>
    <row r="59" spans="1:3" x14ac:dyDescent="0.25">
      <c r="A59">
        <v>2.1126735555041507</v>
      </c>
      <c r="C59">
        <v>0.71235586134113293</v>
      </c>
    </row>
    <row r="60" spans="1:3" x14ac:dyDescent="0.25">
      <c r="A60">
        <v>1.8917618336780748</v>
      </c>
      <c r="C60">
        <v>1.6879907224448953</v>
      </c>
    </row>
    <row r="61" spans="1:3" x14ac:dyDescent="0.25">
      <c r="A61">
        <v>3.3391586356237437</v>
      </c>
      <c r="C61">
        <v>1.0088065087082216</v>
      </c>
    </row>
    <row r="62" spans="1:3" x14ac:dyDescent="0.25">
      <c r="A62">
        <v>0.82006191448889043</v>
      </c>
      <c r="C62">
        <v>0.46445638922263599</v>
      </c>
    </row>
    <row r="63" spans="1:3" x14ac:dyDescent="0.25">
      <c r="A63">
        <v>-0.9552590259552437</v>
      </c>
      <c r="C63">
        <v>-0.11514588925239691</v>
      </c>
    </row>
    <row r="64" spans="1:3" x14ac:dyDescent="0.25">
      <c r="A64">
        <v>-3.1701678372924631</v>
      </c>
      <c r="C64">
        <v>-6.3987233709569145</v>
      </c>
    </row>
    <row r="65" spans="1:3" x14ac:dyDescent="0.25">
      <c r="A65">
        <v>-0.39578702924111542</v>
      </c>
      <c r="C65">
        <v>-2.6058759588934999</v>
      </c>
    </row>
    <row r="66" spans="1:3" x14ac:dyDescent="0.25">
      <c r="A66">
        <v>-1.1340864691721559</v>
      </c>
      <c r="C66">
        <v>-0.60310604683645253</v>
      </c>
    </row>
    <row r="67" spans="1:3" x14ac:dyDescent="0.25">
      <c r="A67">
        <v>0.5968189348794547</v>
      </c>
      <c r="C67">
        <v>2.3463372725391514</v>
      </c>
    </row>
    <row r="68" spans="1:3" x14ac:dyDescent="0.25">
      <c r="A68">
        <v>3.8111920064600806</v>
      </c>
      <c r="C68">
        <v>0.10439182684330975</v>
      </c>
    </row>
    <row r="69" spans="1:3" x14ac:dyDescent="0.25">
      <c r="A69">
        <v>-0.51290459754326811</v>
      </c>
      <c r="C69">
        <v>-7.5970533712655886E-2</v>
      </c>
    </row>
    <row r="70" spans="1:3" x14ac:dyDescent="0.25">
      <c r="A70">
        <v>0.49442380462253349</v>
      </c>
      <c r="C70">
        <v>9.0132114308554848E-2</v>
      </c>
    </row>
    <row r="71" spans="1:3" x14ac:dyDescent="0.25">
      <c r="A71">
        <v>-1.8187713878859775</v>
      </c>
      <c r="C71">
        <v>4.2680057497912392E-2</v>
      </c>
    </row>
    <row r="72" spans="1:3" x14ac:dyDescent="0.25">
      <c r="A72">
        <v>0.90118793797761509</v>
      </c>
      <c r="C72">
        <v>2.762018767575154</v>
      </c>
    </row>
    <row r="73" spans="1:3" x14ac:dyDescent="0.25">
      <c r="A73">
        <v>1.9100189122063529</v>
      </c>
      <c r="C73">
        <v>0.3171603086492194</v>
      </c>
    </row>
    <row r="74" spans="1:3" x14ac:dyDescent="0.25">
      <c r="A74">
        <v>-0.97225952082225009</v>
      </c>
      <c r="C74">
        <v>1.454000511154677</v>
      </c>
    </row>
    <row r="75" spans="1:3" x14ac:dyDescent="0.25">
      <c r="A75">
        <v>-3.3437729833450209</v>
      </c>
      <c r="C75">
        <v>-0.28618508172820584</v>
      </c>
    </row>
    <row r="76" spans="1:3" x14ac:dyDescent="0.25">
      <c r="A76">
        <v>-3.3361664515519922</v>
      </c>
      <c r="C76">
        <v>-0.58943517307963911</v>
      </c>
    </row>
    <row r="77" spans="1:3" x14ac:dyDescent="0.25">
      <c r="A77">
        <v>0.62584169463040895</v>
      </c>
      <c r="C77">
        <v>-0.50056095603188255</v>
      </c>
    </row>
    <row r="78" spans="1:3" x14ac:dyDescent="0.25">
      <c r="A78">
        <v>-3.5376531592043259</v>
      </c>
      <c r="C78">
        <v>-1.9523414918680833</v>
      </c>
    </row>
    <row r="79" spans="1:3" x14ac:dyDescent="0.25">
      <c r="A79">
        <v>2.1590157732138771</v>
      </c>
      <c r="C79">
        <v>-0.47983485289528993</v>
      </c>
    </row>
    <row r="80" spans="1:3" x14ac:dyDescent="0.25">
      <c r="A80">
        <v>1.1852427710155427</v>
      </c>
      <c r="C80">
        <v>2.3340179292626693</v>
      </c>
    </row>
    <row r="81" spans="1:3" x14ac:dyDescent="0.25">
      <c r="A81">
        <v>-3.387883570065623E-2</v>
      </c>
      <c r="C81">
        <v>-0.83390665210359882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Normal="100" workbookViewId="0">
      <selection activeCell="B1" sqref="B1"/>
    </sheetView>
  </sheetViews>
  <sheetFormatPr defaultRowHeight="15" x14ac:dyDescent="0.25"/>
  <cols>
    <col min="1" max="1" width="18.28515625" customWidth="1"/>
    <col min="2" max="2" width="16.85546875" customWidth="1"/>
  </cols>
  <sheetData>
    <row r="1" spans="1:11" x14ac:dyDescent="0.25">
      <c r="A1" t="s">
        <v>27</v>
      </c>
      <c r="B1" s="10" t="s">
        <v>59</v>
      </c>
    </row>
    <row r="2" spans="1:11" x14ac:dyDescent="0.25">
      <c r="A2">
        <v>2.182573022567285</v>
      </c>
      <c r="B2" s="10">
        <f>'Descriptive Analysis'!O3</f>
        <v>0.67095669087645537</v>
      </c>
      <c r="F2" t="s">
        <v>39</v>
      </c>
    </row>
    <row r="3" spans="1:11" ht="15.75" thickBot="1" x14ac:dyDescent="0.3">
      <c r="A3">
        <v>0.88425904129848776</v>
      </c>
      <c r="B3" s="10">
        <f>'Descriptive Analysis'!O4</f>
        <v>0.56984020657935897</v>
      </c>
    </row>
    <row r="4" spans="1:11" x14ac:dyDescent="0.25">
      <c r="A4">
        <v>4.1035729175520936</v>
      </c>
      <c r="B4" s="10">
        <f>'Descriptive Analysis'!O5</f>
        <v>2.8621495963570553</v>
      </c>
      <c r="F4" s="18" t="s">
        <v>40</v>
      </c>
      <c r="G4" s="18"/>
    </row>
    <row r="5" spans="1:11" x14ac:dyDescent="0.25">
      <c r="A5">
        <v>-0.64004744954614945</v>
      </c>
      <c r="B5" s="10">
        <f>'Descriptive Analysis'!O6</f>
        <v>0.10790045591451046</v>
      </c>
      <c r="F5" s="1" t="s">
        <v>41</v>
      </c>
      <c r="G5" s="1">
        <v>0.93432013051011908</v>
      </c>
    </row>
    <row r="6" spans="1:11" x14ac:dyDescent="0.25">
      <c r="A6">
        <v>1.737040124543173</v>
      </c>
      <c r="B6" s="10">
        <f>'Descriptive Analysis'!O7</f>
        <v>1.9309542310802508</v>
      </c>
      <c r="F6" s="1" t="s">
        <v>42</v>
      </c>
      <c r="G6" s="1">
        <v>0.87295410627644598</v>
      </c>
    </row>
    <row r="7" spans="1:11" x14ac:dyDescent="0.25">
      <c r="A7">
        <v>0.77266766596415615</v>
      </c>
      <c r="B7" s="10">
        <f>'Descriptive Analysis'!O8</f>
        <v>-0.34505226923094273</v>
      </c>
      <c r="F7" s="1" t="s">
        <v>43</v>
      </c>
      <c r="G7" s="1">
        <v>0.87132531276716974</v>
      </c>
    </row>
    <row r="8" spans="1:11" x14ac:dyDescent="0.25">
      <c r="A8">
        <v>2.4496160295931455</v>
      </c>
      <c r="B8" s="10">
        <f>'Descriptive Analysis'!O9</f>
        <v>2.9994865727200573</v>
      </c>
      <c r="F8" s="1" t="s">
        <v>8</v>
      </c>
      <c r="G8" s="1">
        <v>0.68968592098348913</v>
      </c>
    </row>
    <row r="9" spans="1:11" ht="15.75" thickBot="1" x14ac:dyDescent="0.3">
      <c r="A9">
        <v>0.41859957241030959</v>
      </c>
      <c r="B9" s="10">
        <f>'Descriptive Analysis'!O10</f>
        <v>-0.16763245605579816</v>
      </c>
      <c r="F9" s="2" t="s">
        <v>31</v>
      </c>
      <c r="G9" s="2">
        <v>80</v>
      </c>
    </row>
    <row r="10" spans="1:11" x14ac:dyDescent="0.25">
      <c r="A10">
        <v>-2.2432061498780134</v>
      </c>
      <c r="B10" s="10">
        <f>'Descriptive Analysis'!O11</f>
        <v>-2.0797730172608051</v>
      </c>
    </row>
    <row r="11" spans="1:11" ht="15.75" thickBot="1" x14ac:dyDescent="0.3">
      <c r="A11">
        <v>0.44077417798620683</v>
      </c>
      <c r="B11" s="10">
        <f>'Descriptive Analysis'!O12</f>
        <v>0.56283270308551192</v>
      </c>
      <c r="F11" t="s">
        <v>44</v>
      </c>
    </row>
    <row r="12" spans="1:11" x14ac:dyDescent="0.25">
      <c r="A12">
        <v>1.1904827118222743</v>
      </c>
      <c r="B12" s="10">
        <f>'Descriptive Analysis'!O13</f>
        <v>1.189855793930003</v>
      </c>
      <c r="F12" s="3"/>
      <c r="G12" s="3" t="s">
        <v>33</v>
      </c>
      <c r="H12" s="3" t="s">
        <v>49</v>
      </c>
      <c r="I12" s="3" t="s">
        <v>50</v>
      </c>
      <c r="J12" s="3" t="s">
        <v>51</v>
      </c>
      <c r="K12" s="3" t="s">
        <v>52</v>
      </c>
    </row>
    <row r="13" spans="1:11" x14ac:dyDescent="0.25">
      <c r="A13">
        <v>0.83501921144688385</v>
      </c>
      <c r="B13" s="10">
        <f>'Descriptive Analysis'!O14</f>
        <v>1.3523860834084602</v>
      </c>
      <c r="F13" s="1" t="s">
        <v>45</v>
      </c>
      <c r="G13" s="1">
        <v>1</v>
      </c>
      <c r="H13" s="1">
        <v>254.93420134829185</v>
      </c>
      <c r="I13" s="1">
        <v>254.93420134829185</v>
      </c>
      <c r="J13" s="1">
        <v>535.95136602938442</v>
      </c>
      <c r="K13" s="1">
        <v>1.0906444409395794E-36</v>
      </c>
    </row>
    <row r="14" spans="1:11" x14ac:dyDescent="0.25">
      <c r="A14">
        <v>-0.11531891964399657</v>
      </c>
      <c r="B14" s="10">
        <f>'Descriptive Analysis'!O15</f>
        <v>0.48247658739236071</v>
      </c>
      <c r="F14" s="1" t="s">
        <v>46</v>
      </c>
      <c r="G14" s="1">
        <v>78</v>
      </c>
      <c r="H14" s="1">
        <v>37.102000229021797</v>
      </c>
      <c r="I14" s="1">
        <v>0.47566666960284354</v>
      </c>
      <c r="J14" s="1"/>
      <c r="K14" s="1"/>
    </row>
    <row r="15" spans="1:11" ht="15.75" thickBot="1" x14ac:dyDescent="0.3">
      <c r="A15">
        <v>0.54473531199564673</v>
      </c>
      <c r="B15" s="10">
        <f>'Descriptive Analysis'!O16</f>
        <v>0.29117969001260502</v>
      </c>
      <c r="F15" s="2" t="s">
        <v>47</v>
      </c>
      <c r="G15" s="2">
        <v>79</v>
      </c>
      <c r="H15" s="2">
        <v>292.03620157731365</v>
      </c>
      <c r="I15" s="2"/>
      <c r="J15" s="2"/>
      <c r="K15" s="2"/>
    </row>
    <row r="16" spans="1:11" ht="15.75" thickBot="1" x14ac:dyDescent="0.3">
      <c r="A16">
        <v>1.4132255224012458</v>
      </c>
      <c r="B16" s="10">
        <f>'Descriptive Analysis'!O17</f>
        <v>1.1141637561984741</v>
      </c>
    </row>
    <row r="17" spans="1:14" x14ac:dyDescent="0.25">
      <c r="A17">
        <v>0.67378050113665733</v>
      </c>
      <c r="B17" s="10">
        <f>'Descriptive Analysis'!O18</f>
        <v>0.64676900930571091</v>
      </c>
      <c r="F17" s="3"/>
      <c r="G17" s="3" t="s">
        <v>53</v>
      </c>
      <c r="H17" s="3" t="s">
        <v>8</v>
      </c>
      <c r="I17" s="3" t="s">
        <v>34</v>
      </c>
      <c r="J17" s="3" t="s">
        <v>54</v>
      </c>
      <c r="K17" s="3" t="s">
        <v>55</v>
      </c>
      <c r="L17" s="3" t="s">
        <v>56</v>
      </c>
      <c r="M17" s="3" t="s">
        <v>57</v>
      </c>
      <c r="N17" s="3" t="s">
        <v>58</v>
      </c>
    </row>
    <row r="18" spans="1:14" x14ac:dyDescent="0.25">
      <c r="A18">
        <v>-1.9461988045976972</v>
      </c>
      <c r="B18" s="10">
        <f>'Descriptive Analysis'!O19</f>
        <v>-0.99233453374174141</v>
      </c>
      <c r="F18" s="1" t="s">
        <v>48</v>
      </c>
      <c r="G18" s="1">
        <v>3.7373284772229773E-2</v>
      </c>
      <c r="H18" s="1">
        <v>7.7241340965714778E-2</v>
      </c>
      <c r="I18" s="1">
        <v>0.4838508019794569</v>
      </c>
      <c r="J18" s="1">
        <v>0.62984743377897212</v>
      </c>
      <c r="K18" s="1">
        <v>-0.11640241248044796</v>
      </c>
      <c r="L18" s="1">
        <v>0.19114898202490749</v>
      </c>
      <c r="M18" s="1">
        <v>-0.11640241248044796</v>
      </c>
      <c r="N18" s="1">
        <v>0.19114898202490749</v>
      </c>
    </row>
    <row r="19" spans="1:14" ht="15.75" thickBot="1" x14ac:dyDescent="0.3">
      <c r="A19">
        <v>-0.30141742661231619</v>
      </c>
      <c r="B19" s="10">
        <f>'Descriptive Analysis'!O20</f>
        <v>-0.86152634423152408</v>
      </c>
      <c r="F19" s="2" t="s">
        <v>1</v>
      </c>
      <c r="G19" s="2">
        <v>0.96832290049997882</v>
      </c>
      <c r="H19" s="2">
        <v>4.1827076608823316E-2</v>
      </c>
      <c r="I19" s="2">
        <v>23.150623447963216</v>
      </c>
      <c r="J19" s="2">
        <v>1.0906444409395949E-36</v>
      </c>
      <c r="K19" s="2">
        <v>0.88505158763634084</v>
      </c>
      <c r="L19" s="2">
        <v>1.0515942133636167</v>
      </c>
      <c r="M19" s="2">
        <v>0.88505158763634084</v>
      </c>
      <c r="N19" s="2">
        <v>1.0515942133636167</v>
      </c>
    </row>
    <row r="20" spans="1:14" x14ac:dyDescent="0.25">
      <c r="A20">
        <v>0.68424979132399755</v>
      </c>
      <c r="B20" s="10">
        <f>'Descriptive Analysis'!O21</f>
        <v>0.5293078988062313</v>
      </c>
    </row>
    <row r="21" spans="1:14" x14ac:dyDescent="0.25">
      <c r="A21">
        <v>-7.1333310610081413E-2</v>
      </c>
      <c r="B21" s="10">
        <f>'Descriptive Analysis'!O22</f>
        <v>-0.32874622459126063</v>
      </c>
    </row>
    <row r="22" spans="1:14" x14ac:dyDescent="0.25">
      <c r="A22">
        <v>-3.7749683862789771</v>
      </c>
      <c r="B22" s="10">
        <f>'Descriptive Analysis'!O23</f>
        <v>-5.2428342183766512</v>
      </c>
    </row>
    <row r="23" spans="1:14" x14ac:dyDescent="0.25">
      <c r="A23">
        <v>-0.70065695728328437</v>
      </c>
      <c r="B23" s="10">
        <f>'Descriptive Analysis'!O24</f>
        <v>-0.5889573297367785</v>
      </c>
    </row>
    <row r="24" spans="1:14" x14ac:dyDescent="0.25">
      <c r="A24">
        <v>-1.6055809976979458</v>
      </c>
      <c r="B24" s="10">
        <f>'Descriptive Analysis'!O25</f>
        <v>-1.1234413146728972</v>
      </c>
    </row>
    <row r="25" spans="1:14" x14ac:dyDescent="0.25">
      <c r="A25">
        <v>1.1824589857497354</v>
      </c>
      <c r="B25" s="10">
        <f>'Descriptive Analysis'!O26</f>
        <v>1.0182268266041887</v>
      </c>
    </row>
    <row r="26" spans="1:14" x14ac:dyDescent="0.25">
      <c r="A26">
        <v>-0.39067455693846814</v>
      </c>
      <c r="B26" s="10">
        <f>'Descriptive Analysis'!O27</f>
        <v>-0.39004628181463485</v>
      </c>
    </row>
    <row r="27" spans="1:14" x14ac:dyDescent="0.25">
      <c r="A27">
        <v>0.19495568640179545</v>
      </c>
      <c r="B27" s="10">
        <f>'Descriptive Analysis'!O28</f>
        <v>2.688675009274373E-2</v>
      </c>
    </row>
    <row r="28" spans="1:14" x14ac:dyDescent="0.25">
      <c r="A28">
        <v>-1.0609263923355998</v>
      </c>
      <c r="B28" s="10">
        <f>'Descriptive Analysis'!O29</f>
        <v>-1.4320825813397851</v>
      </c>
    </row>
    <row r="29" spans="1:14" x14ac:dyDescent="0.25">
      <c r="A29">
        <v>1.1387325694715937</v>
      </c>
      <c r="B29" s="10">
        <f>'Descriptive Analysis'!O30</f>
        <v>0.91892259971371404</v>
      </c>
    </row>
    <row r="30" spans="1:14" x14ac:dyDescent="0.25">
      <c r="A30">
        <v>0.62538930493417244</v>
      </c>
      <c r="B30" s="10">
        <f>'Descriptive Analysis'!O31</f>
        <v>0.93708094630081129</v>
      </c>
    </row>
    <row r="31" spans="1:14" x14ac:dyDescent="0.25">
      <c r="A31">
        <v>-0.53893008344142557</v>
      </c>
      <c r="B31" s="10">
        <f>'Descriptive Analysis'!O32</f>
        <v>-0.36276058279511247</v>
      </c>
    </row>
    <row r="32" spans="1:14" x14ac:dyDescent="0.25">
      <c r="A32">
        <v>0.49157532348204602</v>
      </c>
      <c r="B32" s="10">
        <f>'Descriptive Analysis'!O33</f>
        <v>0.64077075480852841</v>
      </c>
    </row>
    <row r="33" spans="1:2" x14ac:dyDescent="0.25">
      <c r="A33">
        <v>-1.0385182539405873</v>
      </c>
      <c r="B33" s="10">
        <f>'Descriptive Analysis'!O34</f>
        <v>-0.63137498850696183</v>
      </c>
    </row>
    <row r="34" spans="1:2" x14ac:dyDescent="0.25">
      <c r="A34">
        <v>-0.25654120737357489</v>
      </c>
      <c r="B34" s="10">
        <f>'Descriptive Analysis'!O35</f>
        <v>1.247004832588035</v>
      </c>
    </row>
    <row r="35" spans="1:2" x14ac:dyDescent="0.25">
      <c r="A35">
        <v>-3.2564588910457353</v>
      </c>
      <c r="B35" s="10">
        <f>'Descriptive Analysis'!O36</f>
        <v>-3.4728813624549644</v>
      </c>
    </row>
    <row r="36" spans="1:2" x14ac:dyDescent="0.25">
      <c r="A36">
        <v>-2.1486469273840987</v>
      </c>
      <c r="B36" s="10">
        <f>'Descriptive Analysis'!O37</f>
        <v>-1.9023717145326817</v>
      </c>
    </row>
    <row r="37" spans="1:2" x14ac:dyDescent="0.25">
      <c r="A37">
        <v>-3.9715424415999006</v>
      </c>
      <c r="B37" s="10">
        <f>'Descriptive Analysis'!O38</f>
        <v>-3.7590573455559486</v>
      </c>
    </row>
    <row r="38" spans="1:2" x14ac:dyDescent="0.25">
      <c r="A38">
        <v>3.3088609152332533E-2</v>
      </c>
      <c r="B38" s="10">
        <f>'Descriptive Analysis'!O39</f>
        <v>0.37594757914771759</v>
      </c>
    </row>
    <row r="39" spans="1:2" x14ac:dyDescent="0.25">
      <c r="A39">
        <v>0.85287378712418638</v>
      </c>
      <c r="B39" s="10">
        <f>'Descriptive Analysis'!O40</f>
        <v>0.81742869532373774</v>
      </c>
    </row>
    <row r="40" spans="1:2" x14ac:dyDescent="0.25">
      <c r="A40">
        <v>3.4673882732751333</v>
      </c>
      <c r="B40" s="10">
        <f>'Descriptive Analysis'!O41</f>
        <v>4.0984750809857067</v>
      </c>
    </row>
    <row r="41" spans="1:2" x14ac:dyDescent="0.25">
      <c r="A41">
        <v>2.8457194735073195</v>
      </c>
      <c r="B41" s="10">
        <f>'Descriptive Analysis'!O42</f>
        <v>1.396787855259439</v>
      </c>
    </row>
    <row r="42" spans="1:2" x14ac:dyDescent="0.25">
      <c r="A42">
        <v>1.2756176433929807</v>
      </c>
      <c r="B42" s="10">
        <f>'Descriptive Analysis'!O43</f>
        <v>1.9154112386391065</v>
      </c>
    </row>
    <row r="43" spans="1:2" x14ac:dyDescent="0.25">
      <c r="A43">
        <v>-2.8263557374711321</v>
      </c>
      <c r="B43" s="10">
        <f>'Descriptive Analysis'!O44</f>
        <v>-3.397053171223857</v>
      </c>
    </row>
    <row r="44" spans="1:2" x14ac:dyDescent="0.25">
      <c r="A44">
        <v>-2.9416497145113292</v>
      </c>
      <c r="B44" s="10">
        <f>'Descriptive Analysis'!O45</f>
        <v>-2.9595122362665407</v>
      </c>
    </row>
    <row r="45" spans="1:2" x14ac:dyDescent="0.25">
      <c r="A45">
        <v>1.6598165455145537</v>
      </c>
      <c r="B45" s="10">
        <f>'Descriptive Analysis'!O46</f>
        <v>1.3411620192665255</v>
      </c>
    </row>
    <row r="46" spans="1:2" x14ac:dyDescent="0.25">
      <c r="A46">
        <v>-4.1659815922420824</v>
      </c>
      <c r="B46" s="10">
        <f>'Descriptive Analysis'!O47</f>
        <v>-1.6270857385250128</v>
      </c>
    </row>
    <row r="47" spans="1:2" x14ac:dyDescent="0.25">
      <c r="A47">
        <v>-1.0314428231878146</v>
      </c>
      <c r="B47" s="10">
        <f>'Descriptive Analysis'!O48</f>
        <v>-1.006816593134972</v>
      </c>
    </row>
    <row r="48" spans="1:2" x14ac:dyDescent="0.25">
      <c r="A48">
        <v>1.0046159719782601</v>
      </c>
      <c r="B48" s="10">
        <f>'Descriptive Analysis'!O49</f>
        <v>1.2717531781951197</v>
      </c>
    </row>
    <row r="49" spans="1:2" x14ac:dyDescent="0.25">
      <c r="A49">
        <v>0.45901154600136646</v>
      </c>
      <c r="B49" s="10">
        <f>'Descriptive Analysis'!O50</f>
        <v>1.4122921635861059</v>
      </c>
    </row>
    <row r="50" spans="1:2" x14ac:dyDescent="0.25">
      <c r="A50">
        <v>-4.8470232238551079</v>
      </c>
      <c r="B50" s="10">
        <f>'Descriptive Analysis'!O51</f>
        <v>-5.3438536402956007</v>
      </c>
    </row>
    <row r="51" spans="1:2" x14ac:dyDescent="0.25">
      <c r="A51">
        <v>-1.0420253203432199</v>
      </c>
      <c r="B51" s="10">
        <f>'Descriptive Analysis'!O52</f>
        <v>-1.7611530399338966</v>
      </c>
    </row>
    <row r="52" spans="1:2" x14ac:dyDescent="0.25">
      <c r="A52">
        <v>3.4711529996851294E-2</v>
      </c>
      <c r="B52" s="10">
        <f>'Descriptive Analysis'!O53</f>
        <v>-9.2786977542219498E-2</v>
      </c>
    </row>
    <row r="53" spans="1:2" x14ac:dyDescent="0.25">
      <c r="A53">
        <v>1.9741381752373079</v>
      </c>
      <c r="B53" s="10">
        <f>'Descriptive Analysis'!O54</f>
        <v>2.6933536544295915</v>
      </c>
    </row>
    <row r="54" spans="1:2" x14ac:dyDescent="0.25">
      <c r="A54">
        <v>-0.96219438707546479</v>
      </c>
      <c r="B54" s="10">
        <f>'Descriptive Analysis'!O55</f>
        <v>-0.72748925384288221</v>
      </c>
    </row>
    <row r="55" spans="1:2" x14ac:dyDescent="0.25">
      <c r="A55">
        <v>-1.1646183623115411</v>
      </c>
      <c r="B55" s="10">
        <f>'Descriptive Analysis'!O56</f>
        <v>-1.429670079577666</v>
      </c>
    </row>
    <row r="56" spans="1:2" x14ac:dyDescent="0.25">
      <c r="A56">
        <v>0.13887197465896728</v>
      </c>
      <c r="B56" s="10">
        <f>'Descriptive Analysis'!O57</f>
        <v>-0.69660066676545918</v>
      </c>
    </row>
    <row r="57" spans="1:2" x14ac:dyDescent="0.25">
      <c r="A57">
        <v>0.92863146387913131</v>
      </c>
      <c r="B57" s="10">
        <f>'Descriptive Analysis'!O58</f>
        <v>0.10824034025263084</v>
      </c>
    </row>
    <row r="58" spans="1:2" x14ac:dyDescent="0.25">
      <c r="A58">
        <v>0.39396982383001616</v>
      </c>
      <c r="B58" s="10">
        <f>'Descriptive Analysis'!O59</f>
        <v>0.64525307700344714</v>
      </c>
    </row>
    <row r="59" spans="1:2" x14ac:dyDescent="0.25">
      <c r="A59">
        <v>2.1126735555041507</v>
      </c>
      <c r="B59" s="10">
        <f>'Descriptive Analysis'!O60</f>
        <v>1.4683620571172469</v>
      </c>
    </row>
    <row r="60" spans="1:2" x14ac:dyDescent="0.25">
      <c r="A60">
        <v>1.8917618336780748</v>
      </c>
      <c r="B60" s="10">
        <f>'Descriptive Analysis'!O61</f>
        <v>1.1521872998688794</v>
      </c>
    </row>
    <row r="61" spans="1:2" x14ac:dyDescent="0.25">
      <c r="A61">
        <v>3.3391586356237437</v>
      </c>
      <c r="B61" s="10">
        <f>'Descriptive Analysis'!O62</f>
        <v>1.8793094467938085</v>
      </c>
    </row>
    <row r="62" spans="1:2" x14ac:dyDescent="0.25">
      <c r="A62">
        <v>0.82006191448889043</v>
      </c>
      <c r="B62" s="10">
        <f>'Descriptive Analysis'!O63</f>
        <v>0.71428926997884801</v>
      </c>
    </row>
    <row r="63" spans="1:2" x14ac:dyDescent="0.25">
      <c r="A63">
        <v>-0.9552590259552437</v>
      </c>
      <c r="B63" s="10">
        <f>'Descriptive Analysis'!O64</f>
        <v>-0.74901795013091943</v>
      </c>
    </row>
    <row r="64" spans="1:2" x14ac:dyDescent="0.25">
      <c r="A64">
        <v>-3.1701678372924631</v>
      </c>
      <c r="B64" s="10">
        <f>'Descriptive Analysis'!O65</f>
        <v>-1.7331453047568606</v>
      </c>
    </row>
    <row r="65" spans="1:2" x14ac:dyDescent="0.25">
      <c r="A65">
        <v>-0.39578702924111542</v>
      </c>
      <c r="B65" s="10">
        <f>'Descriptive Analysis'!O66</f>
        <v>-0.11967694103640261</v>
      </c>
    </row>
    <row r="66" spans="1:2" x14ac:dyDescent="0.25">
      <c r="A66">
        <v>-1.1340864691721559</v>
      </c>
      <c r="B66" s="10">
        <f>'Descriptive Analysis'!O67</f>
        <v>-0.14981374291073229</v>
      </c>
    </row>
    <row r="67" spans="1:2" x14ac:dyDescent="0.25">
      <c r="A67">
        <v>0.5968189348794547</v>
      </c>
      <c r="B67" s="10">
        <f>'Descriptive Analysis'!O68</f>
        <v>0.65487012244948128</v>
      </c>
    </row>
    <row r="68" spans="1:2" x14ac:dyDescent="0.25">
      <c r="A68">
        <v>3.8111920064600806</v>
      </c>
      <c r="B68" s="10">
        <f>'Descriptive Analysis'!O69</f>
        <v>3.4765051326116136</v>
      </c>
    </row>
    <row r="69" spans="1:2" x14ac:dyDescent="0.25">
      <c r="A69">
        <v>-0.51290459754326811</v>
      </c>
      <c r="B69" s="10">
        <f>'Descriptive Analysis'!O70</f>
        <v>-0.25924883304321161</v>
      </c>
    </row>
    <row r="70" spans="1:2" x14ac:dyDescent="0.25">
      <c r="A70">
        <v>0.49442380462253349</v>
      </c>
      <c r="B70" s="10">
        <f>'Descriptive Analysis'!O71</f>
        <v>0.67238859640475435</v>
      </c>
    </row>
    <row r="71" spans="1:2" x14ac:dyDescent="0.25">
      <c r="A71">
        <v>-1.8187713878859775</v>
      </c>
      <c r="B71" s="10">
        <f>'Descriptive Analysis'!O72</f>
        <v>-1.9247657271756298</v>
      </c>
    </row>
    <row r="72" spans="1:2" x14ac:dyDescent="0.25">
      <c r="A72">
        <v>0.90118793797761509</v>
      </c>
      <c r="B72" s="10">
        <f>'Descriptive Analysis'!O73</f>
        <v>0.91027530828587044</v>
      </c>
    </row>
    <row r="73" spans="1:2" x14ac:dyDescent="0.25">
      <c r="A73">
        <v>1.9100189122063529</v>
      </c>
      <c r="B73" s="10">
        <f>'Descriptive Analysis'!O74</f>
        <v>1.7043145747277386</v>
      </c>
    </row>
    <row r="74" spans="1:2" x14ac:dyDescent="0.25">
      <c r="A74">
        <v>-0.97225952082225009</v>
      </c>
      <c r="B74" s="10">
        <f>'Descriptive Analysis'!O75</f>
        <v>-1.7338650901655461</v>
      </c>
    </row>
    <row r="75" spans="1:2" x14ac:dyDescent="0.25">
      <c r="A75">
        <v>-3.3437729833450209</v>
      </c>
      <c r="B75" s="10">
        <f>'Descriptive Analysis'!O76</f>
        <v>-2.8380358419849521</v>
      </c>
    </row>
    <row r="76" spans="1:2" x14ac:dyDescent="0.25">
      <c r="A76">
        <v>-3.3361664515519922</v>
      </c>
      <c r="B76" s="10">
        <f>'Descriptive Analysis'!O77</f>
        <v>-4.2118306554904761</v>
      </c>
    </row>
    <row r="77" spans="1:2" x14ac:dyDescent="0.25">
      <c r="A77">
        <v>0.62584169463040895</v>
      </c>
      <c r="B77" s="10">
        <f>'Descriptive Analysis'!O78</f>
        <v>-0.18616736089746885</v>
      </c>
    </row>
    <row r="78" spans="1:2" x14ac:dyDescent="0.25">
      <c r="A78">
        <v>-3.5376531592043259</v>
      </c>
      <c r="B78" s="10">
        <f>'Descriptive Analysis'!O79</f>
        <v>-3.7335045758515801</v>
      </c>
    </row>
    <row r="79" spans="1:2" x14ac:dyDescent="0.25">
      <c r="A79">
        <v>2.1590157732138771</v>
      </c>
      <c r="B79" s="10">
        <f>'Descriptive Analysis'!O80</f>
        <v>1.2710521573098965</v>
      </c>
    </row>
    <row r="80" spans="1:2" x14ac:dyDescent="0.25">
      <c r="A80">
        <v>1.1852427710155427</v>
      </c>
      <c r="B80" s="10">
        <f>'Descriptive Analysis'!O81</f>
        <v>1.193095430324558</v>
      </c>
    </row>
    <row r="81" spans="1:2" x14ac:dyDescent="0.25">
      <c r="A81">
        <v>-3.387883570065623E-2</v>
      </c>
      <c r="B81" s="10">
        <f>'Descriptive Analysis'!O82</f>
        <v>0.4532007478628105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Analysis</vt:lpstr>
      <vt:lpstr>Hypothesis</vt:lpstr>
      <vt:lpstr>Actual_Hypothesis_testing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2023-10-05T09:31:07Z</dcterms:created>
  <dcterms:modified xsi:type="dcterms:W3CDTF">2023-10-05T12:06:02Z</dcterms:modified>
</cp:coreProperties>
</file>