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d252ffad3892fc05/Desktop/Project Deployment/Personal projects/New folder/"/>
    </mc:Choice>
  </mc:AlternateContent>
  <xr:revisionPtr revIDLastSave="0" documentId="8_{B7048130-8A73-46D6-8F45-D5FF461CE691}" xr6:coauthVersionLast="47" xr6:coauthVersionMax="47" xr10:uidLastSave="{00000000-0000-0000-0000-000000000000}"/>
  <bookViews>
    <workbookView xWindow="-108" yWindow="-108" windowWidth="23256" windowHeight="12456" firstSheet="3" activeTab="9" xr2:uid="{AB5AD76D-4E1A-4AD8-B67D-122FE46C319F}"/>
  </bookViews>
  <sheets>
    <sheet name="Gender" sheetId="7" r:id="rId1"/>
    <sheet name="Education by Attrition" sheetId="8" r:id="rId2"/>
    <sheet name="Attrition by Job" sheetId="9" r:id="rId3"/>
    <sheet name="Deparment wise Attrition" sheetId="10" r:id="rId4"/>
    <sheet name="Attrition by Age Group" sheetId="11" r:id="rId5"/>
    <sheet name="Marital Status" sheetId="12" r:id="rId6"/>
    <sheet name="Data" sheetId="1" r:id="rId7"/>
    <sheet name="kpi" sheetId="4" r:id="rId8"/>
    <sheet name="Rating" sheetId="6" r:id="rId9"/>
    <sheet name="Dashboard" sheetId="5" r:id="rId10"/>
  </sheets>
  <definedNames>
    <definedName name="_xlchart.v1.0" hidden="1">'Attrition by Job'!$D$4:$D$12</definedName>
    <definedName name="_xlchart.v1.1" hidden="1">'Attrition by Job'!$E$3</definedName>
    <definedName name="_xlchart.v1.12" hidden="1">'Attrition by Job'!$D$4:$D$12</definedName>
    <definedName name="_xlchart.v1.13" hidden="1">'Attrition by Job'!$E$3</definedName>
    <definedName name="_xlchart.v1.14" hidden="1">'Attrition by Job'!$E$4:$E$12</definedName>
    <definedName name="_xlchart.v1.2" hidden="1">'Attrition by Job'!$E$4:$E$12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_xlchart.v2.9" hidden="1">'Marital Status'!$D$4:$D$6</definedName>
    <definedName name="Slicer_Department">#N/A</definedName>
    <definedName name="Slicer_Education_Field1">#N/A</definedName>
    <definedName name="Slicer_Gender">#N/A</definedName>
  </definedNames>
  <calcPr calcId="191029"/>
  <pivotCaches>
    <pivotCache cacheId="2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12" l="1"/>
  <c r="E4" i="12"/>
  <c r="E5" i="12"/>
  <c r="D6" i="12"/>
  <c r="D4" i="12"/>
  <c r="D5" i="12"/>
  <c r="E5" i="9"/>
  <c r="E6" i="9"/>
  <c r="E7" i="9"/>
  <c r="E8" i="9"/>
  <c r="E9" i="9"/>
  <c r="E10" i="9"/>
  <c r="E11" i="9"/>
  <c r="E12" i="9"/>
  <c r="E4" i="9"/>
  <c r="D5" i="9"/>
  <c r="D6" i="9"/>
  <c r="D7" i="9"/>
  <c r="D8" i="9"/>
  <c r="D9" i="9"/>
  <c r="D10" i="9"/>
  <c r="D11" i="9"/>
  <c r="D12" i="9"/>
  <c r="D4" i="9"/>
  <c r="B10" i="7"/>
  <c r="B9" i="7"/>
  <c r="B6" i="6"/>
  <c r="C8" i="4"/>
  <c r="A8" i="4"/>
  <c r="B8" i="4"/>
  <c r="C6" i="6" l="1"/>
  <c r="B7" i="6"/>
  <c r="C7" i="6" s="1"/>
  <c r="C9" i="7"/>
  <c r="C10" i="7"/>
  <c r="E8" i="4"/>
  <c r="D8" i="4"/>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<sst xmlns="http://schemas.openxmlformats.org/spreadsheetml/2006/main" count="19217" uniqueCount="1569">
  <si>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</si>
  <si>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</si>
  <si>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</si>
  <si>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</si>
  <si>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</si>
  <si>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</si>
  <si>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</si>
  <si>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</si>
  <si>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</si>
  <si>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</si>
  <si>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</si>
  <si>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</si>
  <si>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</si>
  <si>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</si>
  <si>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</si>
  <si>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</si>
  <si>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</si>
  <si>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</si>
  <si>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</si>
  <si>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</si>
  <si>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</si>
  <si>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</si>
  <si>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</si>
  <si>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</si>
  <si>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</si>
  <si>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</si>
  <si>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</si>
  <si>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</si>
  <si>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</si>
  <si>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</si>
  <si>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</si>
  <si>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</si>
  <si>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</si>
  <si>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</si>
  <si>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</si>
  <si>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</si>
  <si>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</si>
  <si>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</si>
  <si>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</si>
  <si>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</si>
  <si>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</si>
  <si>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</si>
  <si>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</si>
  <si>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</si>
  <si>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</si>
  <si>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</si>
  <si>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</si>
  <si>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</si>
  <si>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</si>
  <si>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</si>
  <si>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</si>
  <si>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</si>
  <si>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</si>
  <si>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</si>
  <si>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</si>
  <si>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</si>
  <si>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</si>
  <si>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</si>
  <si>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</si>
  <si>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</si>
  <si>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</si>
  <si>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</si>
  <si>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</si>
  <si>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</si>
  <si>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</si>
  <si>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</si>
  <si>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</si>
  <si>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</si>
  <si>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</si>
  <si>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</si>
  <si>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</si>
  <si>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</si>
  <si>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</si>
  <si>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</si>
  <si>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</si>
  <si>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</si>
  <si>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</si>
  <si>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</si>
  <si>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</si>
  <si>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</si>
  <si>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</si>
  <si>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</si>
  <si>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</si>
  <si>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</si>
  <si>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</si>
  <si>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</si>
  <si>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</si>
  <si>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</si>
  <si>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</si>
  <si>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</si>
  <si>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</si>
  <si>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</si>
  <si>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</si>
  <si>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</si>
  <si>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</si>
  <si>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</si>
  <si>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</si>
  <si>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</si>
  <si>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</si>
  <si>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</si>
  <si>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</si>
  <si>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</si>
  <si>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</si>
  <si>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</si>
  <si>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</si>
  <si>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</si>
  <si>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</si>
  <si>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</si>
  <si>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</si>
  <si>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</si>
  <si>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</si>
  <si>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</si>
  <si>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</si>
  <si>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</si>
  <si>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</si>
  <si>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</si>
  <si>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</si>
  <si>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</si>
  <si>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</si>
  <si>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</si>
  <si>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</si>
  <si>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</si>
  <si>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</si>
  <si>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</si>
  <si>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</si>
  <si>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</si>
  <si>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</si>
  <si>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</si>
  <si>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</si>
  <si>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</si>
  <si>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</si>
  <si>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</si>
  <si>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</si>
  <si>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</si>
  <si>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</si>
  <si>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</si>
  <si>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</si>
  <si>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</si>
  <si>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</si>
  <si>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</si>
  <si>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</si>
  <si>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</si>
  <si>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</si>
  <si>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</si>
  <si>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</si>
  <si>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</si>
  <si>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</si>
  <si>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</si>
  <si>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</si>
  <si>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</si>
  <si>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</si>
  <si>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</si>
  <si>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</si>
  <si>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</si>
  <si>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</si>
  <si>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</si>
  <si>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</si>
  <si>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</si>
  <si>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</si>
  <si>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</si>
  <si>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</si>
  <si>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</si>
  <si>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</si>
  <si>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</si>
  <si>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</si>
  <si>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</si>
  <si>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</si>
  <si>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</si>
  <si>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</si>
  <si>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</si>
  <si>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</si>
  <si>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</si>
  <si>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</si>
  <si>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</si>
  <si>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</si>
  <si>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</si>
  <si>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</si>
  <si>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</si>
  <si>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</si>
  <si>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</si>
  <si>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</si>
  <si>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</si>
  <si>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</si>
  <si>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</si>
  <si>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</si>
  <si>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</si>
  <si>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</si>
  <si>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</si>
  <si>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</si>
  <si>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</si>
  <si>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</si>
  <si>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</si>
  <si>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</si>
  <si>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</si>
  <si>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</si>
  <si>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</si>
  <si>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</si>
  <si>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</si>
  <si>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</si>
  <si>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</si>
  <si>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</si>
  <si>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</si>
  <si>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</si>
  <si>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</si>
  <si>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</si>
  <si>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</si>
  <si>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</si>
  <si>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</si>
  <si>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</si>
  <si>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</si>
  <si>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</si>
  <si>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</si>
  <si>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</si>
  <si>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</si>
  <si>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</si>
  <si>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</si>
  <si>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</si>
  <si>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</si>
  <si>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</si>
  <si>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</si>
  <si>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</si>
  <si>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</si>
  <si>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</si>
  <si>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</si>
  <si>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</si>
  <si>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</si>
  <si>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</si>
  <si>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</si>
  <si>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</si>
  <si>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</si>
  <si>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</si>
  <si>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</si>
  <si>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</si>
  <si>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</si>
  <si>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</si>
  <si>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</si>
  <si>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</si>
  <si>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</si>
  <si>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</si>
  <si>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</si>
  <si>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</si>
  <si>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</si>
  <si>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</si>
  <si>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</si>
  <si>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</si>
  <si>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</si>
  <si>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</si>
  <si>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</si>
  <si>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</si>
  <si>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</si>
  <si>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</si>
  <si>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</si>
  <si>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</si>
  <si>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</si>
  <si>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</si>
  <si>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</si>
  <si>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</si>
  <si>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</si>
  <si>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</si>
  <si>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</si>
  <si>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</si>
  <si>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</si>
  <si>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</si>
  <si>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</si>
  <si>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</si>
  <si>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</si>
  <si>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</si>
  <si>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</si>
  <si>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</si>
  <si>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</si>
  <si>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</si>
  <si>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</si>
  <si>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</si>
  <si>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</si>
  <si>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</si>
  <si>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</si>
  <si>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</si>
  <si>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</si>
  <si>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</si>
  <si>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</si>
  <si>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</si>
  <si>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</si>
  <si>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</si>
  <si>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</si>
  <si>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</si>
  <si>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</si>
  <si>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</si>
  <si>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</si>
  <si>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</si>
  <si>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</si>
  <si>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</si>
  <si>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</si>
  <si>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</si>
  <si>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</si>
  <si>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</si>
  <si>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</si>
  <si>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</si>
  <si>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</si>
  <si>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</si>
  <si>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</si>
  <si>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</si>
  <si>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</si>
  <si>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</si>
  <si>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</si>
  <si>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</si>
  <si>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</si>
  <si>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</si>
  <si>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</si>
  <si>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</si>
  <si>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</si>
  <si>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</si>
  <si>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</si>
  <si>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</si>
  <si>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</si>
  <si>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</si>
  <si>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</si>
  <si>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</si>
  <si>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</si>
  <si>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</si>
  <si>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</si>
  <si>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</si>
  <si>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</si>
  <si>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</si>
  <si>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</si>
  <si>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</si>
  <si>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</si>
  <si>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</si>
  <si>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</si>
  <si>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</si>
  <si>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</si>
  <si>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</si>
  <si>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</si>
  <si>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</si>
  <si>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</si>
  <si>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</si>
  <si>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</si>
  <si>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</si>
  <si>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</si>
  <si>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</si>
  <si>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</si>
  <si>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</si>
  <si>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</si>
  <si>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</si>
  <si>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</si>
  <si>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</si>
  <si>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</si>
  <si>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</si>
  <si>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</si>
  <si>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</si>
  <si>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</si>
  <si>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</si>
  <si>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</si>
  <si>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</si>
  <si>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</si>
  <si>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</si>
  <si>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</si>
  <si>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</si>
  <si>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</si>
  <si>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</si>
  <si>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</si>
  <si>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</si>
  <si>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</si>
  <si>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</si>
  <si>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</si>
  <si>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</si>
  <si>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</si>
  <si>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</si>
  <si>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</si>
  <si>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</si>
  <si>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</si>
  <si>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</si>
  <si>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</si>
  <si>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</si>
  <si>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</si>
  <si>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</si>
  <si>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</si>
  <si>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</si>
  <si>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</si>
  <si>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</si>
  <si>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</si>
  <si>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</si>
  <si>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</si>
  <si>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</si>
  <si>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</si>
  <si>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</si>
  <si>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</si>
  <si>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</si>
  <si>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</si>
  <si>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</si>
  <si>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</si>
  <si>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</si>
  <si>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</si>
  <si>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</si>
  <si>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</si>
  <si>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</si>
  <si>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</si>
  <si>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</si>
  <si>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</si>
  <si>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</si>
  <si>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</si>
  <si>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</si>
  <si>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</si>
  <si>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</si>
  <si>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</si>
  <si>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</si>
  <si>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</si>
  <si>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</si>
  <si>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</si>
  <si>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</si>
  <si>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</si>
  <si>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</si>
  <si>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</si>
  <si>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</si>
  <si>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</si>
  <si>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</si>
  <si>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</si>
  <si>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</si>
  <si>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</si>
  <si>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</si>
  <si>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</si>
  <si>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</si>
  <si>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</si>
  <si>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</si>
  <si>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</si>
  <si>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</si>
  <si>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</si>
  <si>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</si>
  <si>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</si>
  <si>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</si>
  <si>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</si>
  <si>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</si>
  <si>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</si>
  <si>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</si>
  <si>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</si>
  <si>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</si>
  <si>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</si>
  <si>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</si>
  <si>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</si>
  <si>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</si>
  <si>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</si>
  <si>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</si>
  <si>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</si>
  <si>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</si>
  <si>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</si>
  <si>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</si>
  <si>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</si>
  <si>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</si>
  <si>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</si>
  <si>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</si>
  <si>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</si>
  <si>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</si>
  <si>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</si>
  <si>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</si>
  <si>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</si>
  <si>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</si>
  <si>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</si>
  <si>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</si>
  <si>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</si>
  <si>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</si>
  <si>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</si>
  <si>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</si>
  <si>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</si>
  <si>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</si>
  <si>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</si>
  <si>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</si>
  <si>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</si>
  <si>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</si>
  <si>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</si>
  <si>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</si>
  <si>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</si>
  <si>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</si>
  <si>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</si>
  <si>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</si>
  <si>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</si>
  <si>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</si>
  <si>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</si>
  <si>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</si>
  <si>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</si>
  <si>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</si>
  <si>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</si>
  <si>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</si>
  <si>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</si>
  <si>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</si>
  <si>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</si>
  <si>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</si>
  <si>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</si>
  <si>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</si>
  <si>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</si>
  <si>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</si>
  <si>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</si>
  <si>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</si>
  <si>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</si>
  <si>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</si>
  <si>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</si>
  <si>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</si>
  <si>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</si>
  <si>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</si>
  <si>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</si>
  <si>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</si>
  <si>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</si>
  <si>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</si>
  <si>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</si>
  <si>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</si>
  <si>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</si>
  <si>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</si>
  <si>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</si>
  <si>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</si>
  <si>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</si>
  <si>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</si>
  <si>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</si>
  <si>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</si>
  <si>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</si>
  <si>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</si>
  <si>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</si>
  <si>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</si>
  <si>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</si>
  <si>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</si>
  <si>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</si>
  <si>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</si>
  <si>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</si>
  <si>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</si>
  <si>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</si>
  <si>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</si>
  <si>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</si>
  <si>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</si>
  <si>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</si>
  <si>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</si>
  <si>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</si>
  <si>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</si>
  <si>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</si>
  <si>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</si>
  <si>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</si>
  <si>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</si>
  <si>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</si>
  <si>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</si>
  <si>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</si>
  <si>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</si>
  <si>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</si>
  <si>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</si>
  <si>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</si>
  <si>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</si>
  <si>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</si>
  <si>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</si>
  <si>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</si>
  <si>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</si>
  <si>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</si>
  <si>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</si>
  <si>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</si>
  <si>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</si>
  <si>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</si>
  <si>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</si>
  <si>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</si>
  <si>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</si>
  <si>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</si>
  <si>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</si>
  <si>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</si>
  <si>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</si>
  <si>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</si>
  <si>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</si>
  <si>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</si>
  <si>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</si>
  <si>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</si>
  <si>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</si>
  <si>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</si>
  <si>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</si>
  <si>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</si>
  <si>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</si>
  <si>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</si>
  <si>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</si>
  <si>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</si>
  <si>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</si>
  <si>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</si>
  <si>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</si>
  <si>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</si>
  <si>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</si>
  <si>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</si>
  <si>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</si>
  <si>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</si>
  <si>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</si>
  <si>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</si>
  <si>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</si>
  <si>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</si>
  <si>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</si>
  <si>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</si>
  <si>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</si>
  <si>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</si>
  <si>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</si>
  <si>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</si>
  <si>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</si>
  <si>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</si>
  <si>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</si>
  <si>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</si>
  <si>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</si>
  <si>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</si>
  <si>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</si>
  <si>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</si>
  <si>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</si>
  <si>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</si>
  <si>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</si>
  <si>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</si>
  <si>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</si>
  <si>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</si>
  <si>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</si>
  <si>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</si>
  <si>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</si>
  <si>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</si>
  <si>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</si>
  <si>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</si>
  <si>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</si>
  <si>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</si>
  <si>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</si>
  <si>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</si>
  <si>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</si>
  <si>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</si>
  <si>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</si>
  <si>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</si>
  <si>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</si>
  <si>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</si>
  <si>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</si>
  <si>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</si>
  <si>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</si>
  <si>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</si>
  <si>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</si>
  <si>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</si>
  <si>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</si>
  <si>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</si>
  <si>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</si>
  <si>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</si>
  <si>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</si>
  <si>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</si>
  <si>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</si>
  <si>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</si>
  <si>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</si>
  <si>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</si>
  <si>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</si>
  <si>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</si>
  <si>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</si>
  <si>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</si>
  <si>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</si>
  <si>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</si>
  <si>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</si>
  <si>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</si>
  <si>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</si>
  <si>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</si>
  <si>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</si>
  <si>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</si>
  <si>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</si>
  <si>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</si>
  <si>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</si>
  <si>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</si>
  <si>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</si>
  <si>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</si>
  <si>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</si>
  <si>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</si>
  <si>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</si>
  <si>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</si>
  <si>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</si>
  <si>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</si>
  <si>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</si>
  <si>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</si>
  <si>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</si>
  <si>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</si>
  <si>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</si>
  <si>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</si>
  <si>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</si>
  <si>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</si>
  <si>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</si>
  <si>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</si>
  <si>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</si>
  <si>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</si>
  <si>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</si>
  <si>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</si>
  <si>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</si>
  <si>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</si>
  <si>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</si>
  <si>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</si>
  <si>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</si>
  <si>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</si>
  <si>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</si>
  <si>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</si>
  <si>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</si>
  <si>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</si>
  <si>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</si>
  <si>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</si>
  <si>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</si>
  <si>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</si>
  <si>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</si>
  <si>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</si>
  <si>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</si>
  <si>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</si>
  <si>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</si>
  <si>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</si>
  <si>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</si>
  <si>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</si>
  <si>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</si>
  <si>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</si>
  <si>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</si>
  <si>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</si>
  <si>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</si>
  <si>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</si>
  <si>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</si>
  <si>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</si>
  <si>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</si>
  <si>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</si>
  <si>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</si>
  <si>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</si>
  <si>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</si>
  <si>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</si>
  <si>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</si>
  <si>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</si>
  <si>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</si>
  <si>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</si>
  <si>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</si>
  <si>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</si>
  <si>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</si>
  <si>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</si>
  <si>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</si>
  <si>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</si>
  <si>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</si>
  <si>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</si>
  <si>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</si>
  <si>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</si>
  <si>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</si>
  <si>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</si>
  <si>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</si>
  <si>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</si>
  <si>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</si>
  <si>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</si>
  <si>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</si>
  <si>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</si>
  <si>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</si>
  <si>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</si>
  <si>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</si>
  <si>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</si>
  <si>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</si>
  <si>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</si>
  <si>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</si>
  <si>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</si>
  <si>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</si>
  <si>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</si>
  <si>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</si>
  <si>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</si>
  <si>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</si>
  <si>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</si>
  <si>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</si>
  <si>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</si>
  <si>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</si>
  <si>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</si>
  <si>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</si>
  <si>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</si>
  <si>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</si>
  <si>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</si>
  <si>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</si>
  <si>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</si>
  <si>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</si>
  <si>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</si>
  <si>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</si>
  <si>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</si>
  <si>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</si>
  <si>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</si>
  <si>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</si>
  <si>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</si>
  <si>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</si>
  <si>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</si>
  <si>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</si>
  <si>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</si>
  <si>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</si>
  <si>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</si>
  <si>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</si>
  <si>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</si>
  <si>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</si>
  <si>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</si>
  <si>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</si>
  <si>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</si>
  <si>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</si>
  <si>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</si>
  <si>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</si>
  <si>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</si>
  <si>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</si>
  <si>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</si>
  <si>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</si>
  <si>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</si>
  <si>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</si>
  <si>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</si>
  <si>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</si>
  <si>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</si>
  <si>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</si>
  <si>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</si>
  <si>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</si>
  <si>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</si>
  <si>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</si>
  <si>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</si>
  <si>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</si>
  <si>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</si>
  <si>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</si>
  <si>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</si>
  <si>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</si>
  <si>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</si>
  <si>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</si>
  <si>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</si>
  <si>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</si>
  <si>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</si>
  <si>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</si>
  <si>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</si>
  <si>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</si>
  <si>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</si>
  <si>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</si>
  <si>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</si>
  <si>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</si>
  <si>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</si>
  <si>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</si>
  <si>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</si>
  <si>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</si>
  <si>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</si>
  <si>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</si>
  <si>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</si>
  <si>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</si>
  <si>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</si>
  <si>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</si>
  <si>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</si>
  <si>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</si>
  <si>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</si>
  <si>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</si>
  <si>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</si>
  <si>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</si>
  <si>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</si>
  <si>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</si>
  <si>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</si>
  <si>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</si>
  <si>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</si>
  <si>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</si>
  <si>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</si>
  <si>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</si>
  <si>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</si>
  <si>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</si>
  <si>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</si>
  <si>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</si>
  <si>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</si>
  <si>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</si>
  <si>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</si>
  <si>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</si>
  <si>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</si>
  <si>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</si>
  <si>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</si>
  <si>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</si>
  <si>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</si>
  <si>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</si>
  <si>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</si>
  <si>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</si>
  <si>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</si>
  <si>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</si>
  <si>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</si>
  <si>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</si>
  <si>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</si>
  <si>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</si>
  <si>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</si>
  <si>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</si>
  <si>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</si>
  <si>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</si>
  <si>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</si>
  <si>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</si>
  <si>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</si>
  <si>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</si>
  <si>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</si>
  <si>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</si>
  <si>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</si>
  <si>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</si>
  <si>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</si>
  <si>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</si>
  <si>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</si>
  <si>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</si>
  <si>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</si>
  <si>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</si>
  <si>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</si>
  <si>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</si>
  <si>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</si>
  <si>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</si>
  <si>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</si>
  <si>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</si>
  <si>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</si>
  <si>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</si>
  <si>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</si>
  <si>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</si>
  <si>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</si>
  <si>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</si>
  <si>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</si>
  <si>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</si>
  <si>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</si>
  <si>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</si>
  <si>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</si>
  <si>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</si>
  <si>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</si>
  <si>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</si>
  <si>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</si>
  <si>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</si>
  <si>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</si>
  <si>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</si>
  <si>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</si>
  <si>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</si>
  <si>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</si>
  <si>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</si>
  <si>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</si>
  <si>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</si>
  <si>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</si>
  <si>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</si>
  <si>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</si>
  <si>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</si>
  <si>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</si>
  <si>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</si>
  <si>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</si>
  <si>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</si>
  <si>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</si>
  <si>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</si>
  <si>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</si>
  <si>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</si>
  <si>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</si>
  <si>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</si>
  <si>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</si>
  <si>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</si>
  <si>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</si>
  <si>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</si>
  <si>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</si>
  <si>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</si>
  <si>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</si>
  <si>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</si>
  <si>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</si>
  <si>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</si>
  <si>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</si>
  <si>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</si>
  <si>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</si>
  <si>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</si>
  <si>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</si>
  <si>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</si>
  <si>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</si>
  <si>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</si>
  <si>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</si>
  <si>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</si>
  <si>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</si>
  <si>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</si>
  <si>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</si>
  <si>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</si>
  <si>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</si>
  <si>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</si>
  <si>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</si>
  <si>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</si>
  <si>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</si>
  <si>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</si>
  <si>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</si>
  <si>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</si>
  <si>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</si>
  <si>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</si>
  <si>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</si>
  <si>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</si>
  <si>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</si>
  <si>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</si>
  <si>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</si>
  <si>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</si>
  <si>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</si>
  <si>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</si>
  <si>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</si>
  <si>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</si>
  <si>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</si>
  <si>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</si>
  <si>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</si>
  <si>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</si>
  <si>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</si>
  <si>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</si>
  <si>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</si>
  <si>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</si>
  <si>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</si>
  <si>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</si>
  <si>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</si>
  <si>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</si>
  <si>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</si>
  <si>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</si>
  <si>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</si>
  <si>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</si>
  <si>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</si>
  <si>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</si>
  <si>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</si>
  <si>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</si>
  <si>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</si>
  <si>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</si>
  <si>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</si>
  <si>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</si>
  <si>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</si>
  <si>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</si>
  <si>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</si>
  <si>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</si>
  <si>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</si>
  <si>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</si>
  <si>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</si>
  <si>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</si>
  <si>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</si>
  <si>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</si>
  <si>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</si>
  <si>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</si>
  <si>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</si>
  <si>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</si>
  <si>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</si>
  <si>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</si>
  <si>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</si>
  <si>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</si>
  <si>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</si>
  <si>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</si>
  <si>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</si>
  <si>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</si>
  <si>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</si>
  <si>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</si>
  <si>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</si>
  <si>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</si>
  <si>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</si>
  <si>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</si>
  <si>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</si>
  <si>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</si>
  <si>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</si>
  <si>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</si>
  <si>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</si>
  <si>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</si>
  <si>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</si>
  <si>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</si>
  <si>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</si>
  <si>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</si>
  <si>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</si>
  <si>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</si>
  <si>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</si>
  <si>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</si>
  <si>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</si>
  <si>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</si>
  <si>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</si>
  <si>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</si>
  <si>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</si>
  <si>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</si>
  <si>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</si>
  <si>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</si>
  <si>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</si>
  <si>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</si>
  <si>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</si>
  <si>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</si>
  <si>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</si>
  <si>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</si>
  <si>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</si>
  <si>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</si>
  <si>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</si>
  <si>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</si>
  <si>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</si>
  <si>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</si>
  <si>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</si>
  <si>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</si>
  <si>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</si>
  <si>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</si>
  <si>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</si>
  <si>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</si>
  <si>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</si>
  <si>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</si>
  <si>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</si>
  <si>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</si>
  <si>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</si>
  <si>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</si>
  <si>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</si>
  <si>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</si>
  <si>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</si>
  <si>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</si>
  <si>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</si>
  <si>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</si>
  <si>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</si>
  <si>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</si>
  <si>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</si>
  <si>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</si>
  <si>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</si>
  <si>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</si>
  <si>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</si>
  <si>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</si>
  <si>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</si>
  <si>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</si>
  <si>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</si>
  <si>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</si>
  <si>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</si>
  <si>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</si>
  <si>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</si>
  <si>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</si>
  <si>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</si>
  <si>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</si>
  <si>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</si>
  <si>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</si>
  <si>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</si>
  <si>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</si>
  <si>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</si>
  <si>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</si>
  <si>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</si>
  <si>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</si>
  <si>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</si>
  <si>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</si>
  <si>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</si>
  <si>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</si>
  <si>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</si>
  <si>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</si>
  <si>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</si>
  <si>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</si>
  <si>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</si>
  <si>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</si>
  <si>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</si>
  <si>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</si>
  <si>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</si>
  <si>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</si>
  <si>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</si>
  <si>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</si>
  <si>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</si>
  <si>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</si>
  <si>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</si>
  <si>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</si>
  <si>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</si>
  <si>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</si>
  <si>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</si>
  <si>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</si>
  <si>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</si>
  <si>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</si>
  <si>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</si>
  <si>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</si>
  <si>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</si>
  <si>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</si>
  <si>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</si>
  <si>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</si>
  <si>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</si>
  <si>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</si>
  <si>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</si>
  <si>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</si>
  <si>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</si>
  <si>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</si>
  <si>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</si>
  <si>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</si>
  <si>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</si>
  <si>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</si>
  <si>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</si>
  <si>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</si>
  <si>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</si>
  <si>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</si>
  <si>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</si>
  <si>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</si>
  <si>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</si>
  <si>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</si>
  <si>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</si>
  <si>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</si>
  <si>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</si>
  <si>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</si>
  <si>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</si>
  <si>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</si>
  <si>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</si>
  <si>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</si>
  <si>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</si>
  <si>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</si>
  <si>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</si>
  <si>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</si>
  <si>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</si>
  <si>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</si>
  <si>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</si>
  <si>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</si>
  <si>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</si>
  <si>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</si>
  <si>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</si>
  <si>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</si>
  <si>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</si>
  <si>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</si>
  <si>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</si>
  <si>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</si>
  <si>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</si>
  <si>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</si>
  <si>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</si>
  <si>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</si>
  <si>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</si>
  <si>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</si>
  <si>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</si>
  <si>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</si>
  <si>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</si>
  <si>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</si>
  <si>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</si>
  <si>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</si>
  <si>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</si>
  <si>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</si>
  <si>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</si>
  <si>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</si>
  <si>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</si>
  <si>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</si>
  <si>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</si>
  <si>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</si>
  <si>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</si>
  <si>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</si>
  <si>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</si>
  <si>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</si>
  <si>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</si>
  <si>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</si>
  <si>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</si>
  <si>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</si>
  <si>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</si>
  <si>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</si>
  <si>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</si>
  <si>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</si>
  <si>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</si>
  <si>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</si>
  <si>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</si>
  <si>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</si>
  <si>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</si>
  <si>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</si>
  <si>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</si>
  <si>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</si>
  <si>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</si>
  <si>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</si>
  <si>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</si>
  <si>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</si>
  <si>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</si>
  <si>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</si>
  <si>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</si>
  <si>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</si>
  <si>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</si>
  <si>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</si>
  <si>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</si>
  <si>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</si>
  <si>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</si>
  <si>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</si>
  <si>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</si>
  <si>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</si>
  <si>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</si>
  <si>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</si>
  <si>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</si>
  <si>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</si>
  <si>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</si>
  <si>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</si>
  <si>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</si>
  <si>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</si>
  <si>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</si>
  <si>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</si>
  <si>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</si>
  <si>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</si>
  <si>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</si>
  <si>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</si>
  <si>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</si>
  <si>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</si>
  <si>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</si>
  <si>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</si>
  <si>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</si>
  <si>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</si>
  <si>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</si>
  <si>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</si>
  <si>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</si>
  <si>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</si>
  <si>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</si>
  <si>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</si>
  <si>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</si>
  <si>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</si>
  <si>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</si>
  <si>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</si>
  <si>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</si>
  <si>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</si>
  <si>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</si>
  <si>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</si>
  <si>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</si>
  <si>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</si>
  <si>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</si>
  <si>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</si>
  <si>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</si>
  <si>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</si>
  <si>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</si>
  <si>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</si>
  <si>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</si>
  <si>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</si>
  <si>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</si>
  <si>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</si>
  <si>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</si>
  <si>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</si>
  <si>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</si>
  <si>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</si>
  <si>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</si>
  <si>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</si>
  <si>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</si>
  <si>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</si>
  <si>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</si>
  <si>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</si>
  <si>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</si>
  <si>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</si>
  <si>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</si>
  <si>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</si>
  <si>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</si>
  <si>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</si>
  <si>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</si>
  <si>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</si>
  <si>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</si>
  <si>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</si>
  <si>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</si>
  <si>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</si>
  <si>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</si>
  <si>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</si>
  <si>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</si>
  <si>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</si>
  <si>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</si>
  <si>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</si>
  <si>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</si>
  <si>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</si>
  <si>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</si>
  <si>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</si>
  <si>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</si>
  <si>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</si>
  <si>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</si>
  <si>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</si>
  <si>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</si>
  <si>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</si>
  <si>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</si>
  <si>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</si>
  <si>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</si>
  <si>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</si>
  <si>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</si>
  <si>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</si>
  <si>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</si>
  <si>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</si>
  <si>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</si>
  <si>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</si>
  <si>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</si>
  <si>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</si>
  <si>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</si>
  <si>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</si>
  <si>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</si>
  <si>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</si>
  <si>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</si>
  <si>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</si>
  <si>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</si>
  <si>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</si>
  <si>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</si>
  <si>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</si>
  <si>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</si>
  <si>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</si>
  <si>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</si>
  <si>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</si>
  <si>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</si>
  <si>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</si>
  <si>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</si>
  <si>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</si>
  <si>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</si>
  <si>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</si>
  <si>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</si>
  <si>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</si>
  <si>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</si>
  <si>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</si>
  <si>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</si>
  <si>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</si>
  <si>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</si>
  <si>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</si>
  <si>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</si>
  <si>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</si>
  <si>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</si>
  <si>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</si>
  <si>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</si>
  <si>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</si>
  <si>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</si>
  <si>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</si>
  <si>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</si>
  <si>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</si>
  <si>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</si>
  <si>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</si>
  <si>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</si>
  <si>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</si>
  <si>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</si>
  <si>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</si>
  <si>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</si>
  <si>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</si>
  <si>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</si>
  <si>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</si>
  <si>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</si>
  <si>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</si>
  <si>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</si>
  <si>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</si>
  <si>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</si>
  <si>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</si>
  <si>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</si>
  <si>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</si>
  <si>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</si>
  <si>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</si>
  <si>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</si>
  <si>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</si>
  <si>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</si>
  <si>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</si>
  <si>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</si>
  <si>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</si>
  <si>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</si>
  <si>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</si>
  <si>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</si>
  <si>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</si>
  <si>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</si>
  <si>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</si>
  <si>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</si>
  <si>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</si>
  <si>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</si>
  <si>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</si>
  <si>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</si>
  <si>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</si>
  <si>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</si>
  <si>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</si>
  <si>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</si>
  <si>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</si>
  <si>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</si>
  <si>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</si>
  <si>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</si>
  <si>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</si>
  <si>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</si>
  <si>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</si>
  <si>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</si>
  <si>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</si>
  <si>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</si>
  <si>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</si>
  <si>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</si>
  <si>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</si>
  <si>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</si>
  <si>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</si>
  <si>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</si>
  <si>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</si>
  <si>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</si>
  <si>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</si>
  <si>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</si>
  <si>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</si>
  <si>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</si>
  <si>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</si>
  <si>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</si>
  <si>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</si>
  <si>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</si>
  <si>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</si>
  <si>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</si>
  <si>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</si>
  <si>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</si>
  <si>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</si>
  <si>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</si>
  <si>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</si>
  <si>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</si>
  <si>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</si>
  <si>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</si>
  <si>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</si>
  <si>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</si>
  <si>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</si>
  <si>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</si>
  <si>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</si>
  <si>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</si>
  <si>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</si>
  <si>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</si>
  <si>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</si>
  <si>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</si>
  <si>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</si>
  <si>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</si>
  <si>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</si>
  <si>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</si>
  <si>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</si>
  <si>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</si>
  <si>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</si>
  <si>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</si>
  <si>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</si>
  <si>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</si>
  <si>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</si>
  <si>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</si>
  <si>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</si>
  <si>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</si>
  <si>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</si>
  <si>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</si>
  <si>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</si>
  <si>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</si>
  <si>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</si>
  <si>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</si>
  <si>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</si>
  <si>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</si>
  <si>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</si>
  <si>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</si>
  <si>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</si>
  <si>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</si>
  <si>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</si>
  <si>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</si>
  <si>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</si>
  <si>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</si>
  <si>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</si>
  <si>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</si>
  <si>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</si>
  <si>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</si>
  <si>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</si>
  <si>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</si>
  <si>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</si>
  <si>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</si>
  <si>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</si>
  <si>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</si>
  <si>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</si>
  <si>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</si>
  <si>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</si>
  <si>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</si>
  <si>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</si>
  <si>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</si>
  <si>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</si>
  <si>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</si>
  <si>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</si>
  <si>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</si>
  <si>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</si>
  <si>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</si>
  <si>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</si>
  <si>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</si>
  <si>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</si>
  <si>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</si>
  <si>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</si>
  <si>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</si>
  <si>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</si>
  <si>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</si>
  <si>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</si>
  <si>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</si>
  <si>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</si>
  <si>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</si>
  <si>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</si>
  <si>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</si>
  <si>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</si>
  <si>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</si>
  <si>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</si>
  <si>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</si>
  <si>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</si>
  <si>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</si>
  <si>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</si>
  <si>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</si>
  <si>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</si>
  <si>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</si>
  <si>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</si>
  <si>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</si>
  <si>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</si>
  <si>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</si>
  <si>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</si>
  <si>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</si>
  <si>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</si>
  <si>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</si>
  <si>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</si>
  <si>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</si>
  <si>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</si>
  <si>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</si>
  <si>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</si>
  <si>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</si>
  <si>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</si>
  <si>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</si>
  <si>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</si>
  <si>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</si>
  <si>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</si>
  <si>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</si>
  <si>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</si>
  <si>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</si>
  <si>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</si>
  <si>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</si>
  <si>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</si>
  <si>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</si>
  <si>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</si>
  <si>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</si>
  <si>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</si>
  <si>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</si>
  <si>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</si>
  <si>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</si>
  <si>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</si>
  <si>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</si>
  <si>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</si>
  <si>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</si>
  <si>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</si>
  <si>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</si>
  <si>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</si>
  <si>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Count of Attrition</t>
  </si>
  <si>
    <t>Sum of CF_attrition count</t>
  </si>
  <si>
    <t>Average of Age</t>
  </si>
  <si>
    <t>Total Employee</t>
  </si>
  <si>
    <t>Attrition Count</t>
  </si>
  <si>
    <t>Average Age</t>
  </si>
  <si>
    <t>Active Emloyee</t>
  </si>
  <si>
    <t>Attrition Rate</t>
  </si>
  <si>
    <t>Average of Job Satisfaction</t>
  </si>
  <si>
    <t>Rating</t>
  </si>
  <si>
    <t>Balance Rating</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</si>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</sst>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1" applyNumberFormat="1" applyFont="1"/>
    <xf numFmtId="170" fontId="0" fillId="0" borderId="0" xfId="0" applyNumberFormat="1"/>
    <xf numFmtId="1" fontId="0" fillId="0" borderId="0" xfId="0" applyNumberFormat="1"/>
    <xf numFmtId="10" fontId="0" fillId="0" borderId="0" xfId="0" applyNumberFormat="1"/>
  </cellXfs>
  <cellStyles count="2">
    <cellStyle name="Normal" xfId="0" builtinId="0"/>
    <cellStyle name="Percent" xfId="1" builtinId="5"/>
  </cellStyles>
  <dxfs count="58">
    <dxf>
      <numFmt numFmtId="170" formatCode="0.0"/>
    </dxf>
    <dxf>
      <numFmt numFmtId="170" formatCode="0.0"/>
    </dxf>
    <dxf>
      <numFmt numFmtId="170" formatCode="0.0"/>
    </dxf>
    <dxf>
      <numFmt numFmtId="170" formatCode="0.0"/>
    </dxf>
    <dxf>
      <numFmt numFmtId="170" formatCode="0.0"/>
    </dxf>
    <dxf>
      <numFmt numFmtId="170" formatCode="0.0"/>
    </dxf>
    <dxf>
      <fill>
        <patternFill patternType="none">
          <fgColor indexed="64"/>
          <bgColor auto="1"/>
        </patternFill>
      </fill>
      <border diagonalUp="0" diagonalDown="0">
        <left/>
        <right/>
        <top/>
        <bottom/>
        <vertical/>
        <horizontal/>
      </border>
    </dxf>
    <dxf>
      <numFmt numFmtId="170" formatCode="0.0"/>
    </dxf>
    <dxf>
      <numFmt numFmtId="170" formatCode="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9D6F82EB-BDFA-4CAC-A591-F1AD5E300658}">
      <tableStyleElement type="headerRow" dxfId="57"/>
      <tableStyleElement type="firstRowStripe" dxfId="56"/>
      <tableStyleElement type="secondRowStripe" dxfId="55"/>
    </tableStyle>
    <tableStyle name="Invisible" pivot="0" table="0" count="0" xr9:uid="{AF00364C-7452-4D37-8D3D-F14D50A32A9C}"/>
    <tableStyle name="Slicer" pivot="0" table="0" count="4" xr9:uid="{55ABDAA2-E546-4B22-B816-62B627BE77B5}">
      <tableStyleElement type="wholeTable" dxfId="6"/>
    </tableStyle>
  </tableStyles>
  <colors>
    <mruColors>
      <color rgb="FFCC0099"/>
      <color rgb="FF6B3967"/>
      <color rgb="FFED17BF"/>
      <color rgb="FFF03ECA"/>
      <color rgb="FFBC0A9E"/>
    </mruColors>
  </colors>
  <extLst>
    <ext xmlns:x14="http://schemas.microsoft.com/office/spreadsheetml/2009/9/main" uri="{46F421CA-312F-682f-3DD2-61675219B42D}">
      <x14:dxfs count="15">
        <dxf>
          <fill>
            <gradientFill>
              <stop position="0">
                <color theme="1"/>
              </stop>
              <stop position="1">
                <color theme="0"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ont>
            <b/>
            <i val="0"/>
            <name val="Calibri"/>
            <family val="2"/>
            <scheme val="minor"/>
          </font>
          <fill>
            <gradientFill>
              <stop position="0">
                <color theme="9" tint="-0.49803155613879818"/>
              </stop>
              <stop position="1">
                <color theme="9"/>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01A4-4094-A31F-1E949EF9546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F08-4E37-8E4C-3EE4BB00C5A3}"/>
            </c:ext>
          </c:extLst>
        </c:ser>
        <c:dLbls>
          <c:dLblPos val="outEnd"/>
          <c:showLegendKey val="0"/>
          <c:showVal val="1"/>
          <c:showCatName val="0"/>
          <c:showSerName val="0"/>
          <c:showPercent val="0"/>
          <c:showBubbleSize val="0"/>
        </c:dLbls>
        <c:gapWidth val="182"/>
        <c:axId val="1383368368"/>
        <c:axId val="1383351568"/>
      </c:barChart>
      <c:catAx>
        <c:axId val="138336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351568"/>
        <c:crosses val="autoZero"/>
        <c:auto val="1"/>
        <c:lblAlgn val="ctr"/>
        <c:lblOffset val="100"/>
        <c:noMultiLvlLbl val="0"/>
      </c:catAx>
      <c:valAx>
        <c:axId val="1383351568"/>
        <c:scaling>
          <c:orientation val="minMax"/>
        </c:scaling>
        <c:delete val="1"/>
        <c:axPos val="b"/>
        <c:numFmt formatCode="General" sourceLinked="1"/>
        <c:majorTickMark val="none"/>
        <c:minorTickMark val="none"/>
        <c:tickLblPos val="nextTo"/>
        <c:crossAx val="138336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analysis.xlsx]Deparment wise Attrition!Deparment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B41-4F03-810E-02BD2C300CB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A8C-41F7-8249-AC7156C52F55}"/>
            </c:ext>
          </c:extLst>
        </c:ser>
        <c:dLbls>
          <c:dLblPos val="outEnd"/>
          <c:showLegendKey val="0"/>
          <c:showVal val="1"/>
          <c:showCatName val="0"/>
          <c:showSerName val="0"/>
          <c:showPercent val="0"/>
          <c:showBubbleSize val="0"/>
        </c:dLbls>
        <c:gapWidth val="219"/>
        <c:overlap val="-27"/>
        <c:axId val="1383369328"/>
        <c:axId val="1383386128"/>
      </c:barChart>
      <c:catAx>
        <c:axId val="13833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3386128"/>
        <c:crosses val="autoZero"/>
        <c:auto val="1"/>
        <c:lblAlgn val="ctr"/>
        <c:lblOffset val="100"/>
        <c:noMultiLvlLbl val="0"/>
      </c:catAx>
      <c:valAx>
        <c:axId val="1383386128"/>
        <c:scaling>
          <c:orientation val="minMax"/>
        </c:scaling>
        <c:delete val="1"/>
        <c:axPos val="l"/>
        <c:numFmt formatCode="General" sourceLinked="1"/>
        <c:majorTickMark val="none"/>
        <c:minorTickMark val="none"/>
        <c:tickLblPos val="nextTo"/>
        <c:crossAx val="13833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DDA-471D-BE76-680FA048709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710-4020-89EC-CEDD97E5955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710-4020-89EC-CEDD97E5955A}"/>
            </c:ext>
          </c:extLst>
        </c:ser>
        <c:dLbls>
          <c:showLegendKey val="0"/>
          <c:showVal val="0"/>
          <c:showCatName val="0"/>
          <c:showSerName val="0"/>
          <c:showPercent val="0"/>
          <c:showBubbleSize val="0"/>
        </c:dLbls>
        <c:gapWidth val="0"/>
        <c:overlap val="100"/>
        <c:axId val="1348816816"/>
        <c:axId val="1348815376"/>
      </c:barChart>
      <c:catAx>
        <c:axId val="1348816816"/>
        <c:scaling>
          <c:orientation val="minMax"/>
        </c:scaling>
        <c:delete val="1"/>
        <c:axPos val="l"/>
        <c:majorTickMark val="out"/>
        <c:minorTickMark val="none"/>
        <c:tickLblPos val="nextTo"/>
        <c:crossAx val="1348815376"/>
        <c:crosses val="autoZero"/>
        <c:auto val="1"/>
        <c:lblAlgn val="ctr"/>
        <c:lblOffset val="100"/>
        <c:noMultiLvlLbl val="0"/>
      </c:catAx>
      <c:valAx>
        <c:axId val="1348815376"/>
        <c:scaling>
          <c:orientation val="minMax"/>
          <c:max val="4"/>
        </c:scaling>
        <c:delete val="1"/>
        <c:axPos val="b"/>
        <c:numFmt formatCode="0.0" sourceLinked="1"/>
        <c:majorTickMark val="out"/>
        <c:minorTickMark val="none"/>
        <c:tickLblPos val="nextTo"/>
        <c:crossAx val="134881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63244842194981"/>
          <c:y val="0.05"/>
          <c:w val="0.63673510315610038"/>
          <c:h val="0.8666666666666667"/>
        </c:manualLayout>
      </c:layout>
      <c:doughnutChart>
        <c:varyColors val="1"/>
        <c:ser>
          <c:idx val="0"/>
          <c:order val="0"/>
          <c:spPr>
            <a:ln>
              <a:solidFill>
                <a:schemeClr val="bg1">
                  <a:lumMod val="95000"/>
                </a:schemeClr>
              </a:solidFill>
            </a:ln>
          </c:spPr>
          <c:dPt>
            <c:idx val="0"/>
            <c:bubble3D val="0"/>
            <c:spPr>
              <a:gradFill>
                <a:gsLst>
                  <a:gs pos="0">
                    <a:schemeClr val="accent1">
                      <a:lumMod val="75000"/>
                    </a:schemeClr>
                  </a:gs>
                  <a:gs pos="80000">
                    <a:srgbClr val="00B050"/>
                  </a:gs>
                </a:gsLst>
                <a:lin ang="5400000" scaled="1"/>
              </a:gradFill>
              <a:ln w="19050">
                <a:solidFill>
                  <a:schemeClr val="bg1">
                    <a:lumMod val="95000"/>
                  </a:schemeClr>
                </a:solidFill>
              </a:ln>
              <a:effectLst/>
            </c:spPr>
            <c:extLst>
              <c:ext xmlns:c16="http://schemas.microsoft.com/office/drawing/2014/chart" uri="{C3380CC4-5D6E-409C-BE32-E72D297353CC}">
                <c16:uniqueId val="{00000001-AA1F-44FF-A95D-783466060AB2}"/>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AA1F-44FF-A95D-783466060AB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A1F-44FF-A95D-783466060AB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839-4C2B-BB67-8523C8950925}"/>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839-4C2B-BB67-8523C8950925}"/>
            </c:ext>
          </c:extLst>
        </c:ser>
        <c:dLbls>
          <c:showLegendKey val="0"/>
          <c:showVal val="0"/>
          <c:showCatName val="0"/>
          <c:showSerName val="0"/>
          <c:showPercent val="0"/>
          <c:showBubbleSize val="0"/>
        </c:dLbls>
        <c:gapWidth val="0"/>
        <c:overlap val="100"/>
        <c:axId val="1348816816"/>
        <c:axId val="1348815376"/>
      </c:barChart>
      <c:catAx>
        <c:axId val="1348816816"/>
        <c:scaling>
          <c:orientation val="minMax"/>
        </c:scaling>
        <c:delete val="1"/>
        <c:axPos val="l"/>
        <c:majorTickMark val="out"/>
        <c:minorTickMark val="none"/>
        <c:tickLblPos val="nextTo"/>
        <c:crossAx val="1348815376"/>
        <c:crosses val="autoZero"/>
        <c:auto val="1"/>
        <c:lblAlgn val="ctr"/>
        <c:lblOffset val="100"/>
        <c:noMultiLvlLbl val="0"/>
      </c:catAx>
      <c:valAx>
        <c:axId val="1348815376"/>
        <c:scaling>
          <c:orientation val="minMax"/>
          <c:max val="4"/>
        </c:scaling>
        <c:delete val="1"/>
        <c:axPos val="b"/>
        <c:numFmt formatCode="0.0" sourceLinked="1"/>
        <c:majorTickMark val="out"/>
        <c:minorTickMark val="none"/>
        <c:tickLblPos val="nextTo"/>
        <c:crossAx val="134881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lt1"/>
            </a:solidFill>
            <a:ln>
              <a:noFill/>
            </a:ln>
          </c:spPr>
          <c:dPt>
            <c:idx val="0"/>
            <c:bubble3D val="0"/>
            <c:spPr>
              <a:gradFill>
                <a:gsLst>
                  <a:gs pos="0">
                    <a:srgbClr val="6B3967"/>
                  </a:gs>
                  <a:gs pos="100000">
                    <a:srgbClr val="ED17BF"/>
                  </a:gs>
                </a:gsLst>
                <a:lin ang="5400000" scaled="1"/>
              </a:gradFill>
              <a:ln w="19050">
                <a:noFill/>
              </a:ln>
              <a:effectLst/>
            </c:spPr>
            <c:extLst>
              <c:ext xmlns:c16="http://schemas.microsoft.com/office/drawing/2014/chart" uri="{C3380CC4-5D6E-409C-BE32-E72D297353CC}">
                <c16:uniqueId val="{00000001-597B-4156-BE74-674DB39FF7B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597B-4156-BE74-674DB39FF7B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97B-4156-BE74-674DB39FF7B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38D5-479B-86D9-447279B2654E}"/>
              </c:ext>
            </c:extLst>
          </c:dPt>
          <c:dPt>
            <c:idx val="1"/>
            <c:bubble3D val="0"/>
            <c:spPr>
              <a:gradFill>
                <a:gsLst>
                  <a:gs pos="0">
                    <a:schemeClr val="tx2">
                      <a:lumMod val="50000"/>
                    </a:schemeClr>
                  </a:gs>
                  <a:gs pos="100000">
                    <a:schemeClr val="accent1">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38D5-479B-86D9-447279B2654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8D5-479B-86D9-447279B2654E}"/>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782-41EA-B471-685FB7217397}"/>
            </c:ext>
          </c:extLst>
        </c:ser>
        <c:dLbls>
          <c:dLblPos val="outEnd"/>
          <c:showLegendKey val="0"/>
          <c:showVal val="1"/>
          <c:showCatName val="0"/>
          <c:showSerName val="0"/>
          <c:showPercent val="0"/>
          <c:showBubbleSize val="0"/>
        </c:dLbls>
        <c:gapWidth val="75"/>
        <c:axId val="1383368368"/>
        <c:axId val="1383351568"/>
      </c:barChart>
      <c:catAx>
        <c:axId val="138336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83351568"/>
        <c:crosses val="autoZero"/>
        <c:auto val="1"/>
        <c:lblAlgn val="ctr"/>
        <c:lblOffset val="100"/>
        <c:noMultiLvlLbl val="0"/>
      </c:catAx>
      <c:valAx>
        <c:axId val="1383351568"/>
        <c:scaling>
          <c:orientation val="minMax"/>
        </c:scaling>
        <c:delete val="1"/>
        <c:axPos val="b"/>
        <c:numFmt formatCode="General" sourceLinked="1"/>
        <c:majorTickMark val="none"/>
        <c:minorTickMark val="none"/>
        <c:tickLblPos val="nextTo"/>
        <c:crossAx val="1383368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analysis.xlsx]Deparment wise Attrition!Deparment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bg1"/>
              </a:gs>
            </a:gsLst>
            <a:lin ang="5400000" scaled="1"/>
          </a:gradFill>
          <a:ln w="19050">
            <a:solidFill>
              <a:schemeClr val="lt1"/>
            </a:solidFill>
          </a:ln>
          <a:effectLst/>
        </c:spPr>
      </c:pivotFmt>
      <c:pivotFmt>
        <c:idx val="7"/>
        <c:spPr>
          <a:gradFill>
            <a:gsLst>
              <a:gs pos="41000">
                <a:schemeClr val="accent6">
                  <a:lumMod val="50000"/>
                </a:schemeClr>
              </a:gs>
              <a:gs pos="96000">
                <a:schemeClr val="accent5">
                  <a:lumMod val="40000"/>
                  <a:lumOff val="60000"/>
                </a:schemeClr>
              </a:gs>
            </a:gsLst>
            <a:lin ang="5400000" scaled="1"/>
          </a:gradFill>
          <a:ln w="19050">
            <a:solidFill>
              <a:schemeClr val="lt1"/>
            </a:solidFill>
          </a:ln>
          <a:effectLst/>
        </c:spPr>
      </c:pivotFmt>
      <c:pivotFmt>
        <c:idx val="8"/>
        <c:spPr>
          <a:gradFill>
            <a:gsLst>
              <a:gs pos="0">
                <a:schemeClr val="tx1"/>
              </a:gs>
              <a:gs pos="100000">
                <a:schemeClr val="bg1">
                  <a:lumMod val="50000"/>
                </a:schemeClr>
              </a:gs>
            </a:gsLst>
            <a:lin ang="5400000" scaled="1"/>
          </a:gra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gradFill>
                <a:gsLst>
                  <a:gs pos="0">
                    <a:schemeClr val="accent1">
                      <a:lumMod val="50000"/>
                    </a:schemeClr>
                  </a:gs>
                  <a:gs pos="100000">
                    <a:schemeClr val="bg1"/>
                  </a:gs>
                </a:gsLst>
                <a:lin ang="5400000" scaled="1"/>
              </a:gradFill>
              <a:ln w="19050">
                <a:solidFill>
                  <a:schemeClr val="lt1"/>
                </a:solidFill>
              </a:ln>
              <a:effectLst/>
            </c:spPr>
            <c:extLst>
              <c:ext xmlns:c16="http://schemas.microsoft.com/office/drawing/2014/chart" uri="{C3380CC4-5D6E-409C-BE32-E72D297353CC}">
                <c16:uniqueId val="{00000001-C278-4626-B6FA-84DA9D680A56}"/>
              </c:ext>
            </c:extLst>
          </c:dPt>
          <c:dPt>
            <c:idx val="1"/>
            <c:bubble3D val="0"/>
            <c:spPr>
              <a:gradFill>
                <a:gsLst>
                  <a:gs pos="41000">
                    <a:schemeClr val="accent6">
                      <a:lumMod val="50000"/>
                    </a:schemeClr>
                  </a:gs>
                  <a:gs pos="96000">
                    <a:schemeClr val="accent5">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3-C278-4626-B6FA-84DA9D680A56}"/>
              </c:ext>
            </c:extLst>
          </c:dPt>
          <c:dPt>
            <c:idx val="2"/>
            <c:bubble3D val="0"/>
            <c:spPr>
              <a:gradFill>
                <a:gsLst>
                  <a:gs pos="0">
                    <a:schemeClr val="tx1"/>
                  </a:gs>
                  <a:gs pos="100000">
                    <a:schemeClr val="bg1">
                      <a:lumMod val="50000"/>
                    </a:schemeClr>
                  </a:gs>
                </a:gsLst>
                <a:lin ang="5400000" scaled="1"/>
              </a:gradFill>
              <a:ln w="19050">
                <a:solidFill>
                  <a:schemeClr val="lt1"/>
                </a:solidFill>
              </a:ln>
              <a:effectLst/>
            </c:spPr>
            <c:extLst>
              <c:ext xmlns:c16="http://schemas.microsoft.com/office/drawing/2014/chart" uri="{C3380CC4-5D6E-409C-BE32-E72D297353CC}">
                <c16:uniqueId val="{00000005-C278-4626-B6FA-84DA9D680A56}"/>
              </c:ext>
            </c:extLst>
          </c:dPt>
          <c:dLbls>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278-4626-B6FA-84DA9D680A5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1341371592982348"/>
          <c:y val="0.35556799806158851"/>
          <c:w val="0.15627271351450378"/>
          <c:h val="0.34473577729982041"/>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b="1">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96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96000">
                  <a:schemeClr val="accent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E44-4887-84DF-AA8DD3C74AEB}"/>
            </c:ext>
          </c:extLst>
        </c:ser>
        <c:dLbls>
          <c:dLblPos val="outEnd"/>
          <c:showLegendKey val="0"/>
          <c:showVal val="1"/>
          <c:showCatName val="0"/>
          <c:showSerName val="0"/>
          <c:showPercent val="0"/>
          <c:showBubbleSize val="0"/>
        </c:dLbls>
        <c:gapWidth val="219"/>
        <c:overlap val="-27"/>
        <c:axId val="1383369328"/>
        <c:axId val="1383386128"/>
      </c:barChart>
      <c:catAx>
        <c:axId val="138336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383386128"/>
        <c:crosses val="autoZero"/>
        <c:auto val="1"/>
        <c:lblAlgn val="ctr"/>
        <c:lblOffset val="100"/>
        <c:noMultiLvlLbl val="0"/>
      </c:catAx>
      <c:valAx>
        <c:axId val="1383386128"/>
        <c:scaling>
          <c:orientation val="minMax"/>
        </c:scaling>
        <c:delete val="1"/>
        <c:axPos val="l"/>
        <c:numFmt formatCode="General" sourceLinked="1"/>
        <c:majorTickMark val="none"/>
        <c:minorTickMark val="none"/>
        <c:tickLblPos val="nextTo"/>
        <c:crossAx val="13833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1066BDB-6193-44FD-8CBF-C806E9C0C718}">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BD88D7D5-7442-4CB7-A08F-8BC26DB3B15D}">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F1066BDB-6193-44FD-8CBF-C806E9C0C718}">
          <cx:tx>
            <cx:txData>
              <cx:f>_xlchart.v1.13</cx:f>
              <cx:v>Attrition</cx:v>
            </cx:txData>
          </cx:tx>
          <cx:spPr>
            <a:ln>
              <a:noFill/>
            </a:ln>
          </cx:spPr>
          <cx:dataPt idx="2">
            <cx:spPr>
              <a:solidFill>
                <a:srgbClr val="4472C4">
                  <a:lumMod val="75000"/>
                </a:srgbClr>
              </a:solidFill>
            </cx:spPr>
          </cx:dataPt>
          <cx:dataLabels pos="ctr">
            <cx:txPr>
              <a:bodyPr spcFirstLastPara="1" vertOverflow="ellipsis" horzOverflow="overflow" wrap="square" lIns="0" tIns="0" rIns="0" bIns="0" anchor="ctr" anchorCtr="1"/>
              <a:lstStyle/>
              <a:p>
                <a:pPr algn="ctr" rtl="0">
                  <a:defRPr sz="1050" b="1">
                    <a:latin typeface="Arial" panose="020B0604020202020204" pitchFamily="34" charset="0"/>
                    <a:ea typeface="Arial" panose="020B0604020202020204" pitchFamily="34" charset="0"/>
                    <a:cs typeface="Arial" panose="020B0604020202020204" pitchFamily="34" charset="0"/>
                  </a:defRPr>
                </a:pPr>
                <a:endParaRPr lang="en-US" sz="1050" b="1"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plotSurface>
          <cx:spPr>
            <a:noFill/>
          </cx:spPr>
        </cx:plotSurface>
        <cx:series layoutId="funnel" uniqueId="{BD88D7D5-7442-4CB7-A08F-8BC26DB3B15D}">
          <cx:tx>
            <cx:txData>
              <cx:f>_xlchart.v2.10</cx:f>
              <cx:v>Attrition</cx:v>
            </cx:txData>
          </cx:tx>
          <cx:spPr>
            <a:gradFill>
              <a:gsLst>
                <a:gs pos="0">
                  <a:schemeClr val="accent4">
                    <a:lumMod val="75000"/>
                  </a:schemeClr>
                </a:gs>
                <a:gs pos="100000">
                  <a:schemeClr val="accent4">
                    <a:lumMod val="50000"/>
                  </a:schemeClr>
                </a:gs>
              </a:gsLst>
              <a:lin ang="5400000" scaled="1"/>
            </a:gradFill>
            <a:ln>
              <a:gradFill>
                <a:gsLst>
                  <a:gs pos="0">
                    <a:schemeClr val="accent6">
                      <a:lumMod val="50000"/>
                    </a:schemeClr>
                  </a:gs>
                  <a:gs pos="100000">
                    <a:schemeClr val="accent6">
                      <a:lumMod val="75000"/>
                    </a:schemeClr>
                  </a:gs>
                </a:gsLst>
                <a:lin ang="5400000" scaled="1"/>
              </a:gradFill>
            </a:ln>
          </cx:spPr>
          <cx:dataLabels>
            <cx:txPr>
              <a:bodyPr spcFirstLastPara="1" vertOverflow="ellipsis" horzOverflow="overflow" wrap="square" lIns="0" tIns="0" rIns="0" bIns="0" anchor="ctr" anchorCtr="1"/>
              <a:lstStyle/>
              <a:p>
                <a:pPr algn="ctr" rtl="0">
                  <a:defRPr sz="1400" b="1">
                    <a:solidFill>
                      <a:schemeClr val="bg1"/>
                    </a:solidFill>
                    <a:latin typeface="Arial" panose="020B0604020202020204" pitchFamily="34" charset="0"/>
                    <a:ea typeface="Arial" panose="020B0604020202020204" pitchFamily="34" charset="0"/>
                    <a:cs typeface="Arial" panose="020B0604020202020204" pitchFamily="34" charset="0"/>
                  </a:defRPr>
                </a:pPr>
                <a:endParaRPr lang="en-US" sz="1400" b="1" i="0" u="none" strike="noStrike" baseline="0">
                  <a:solidFill>
                    <a:schemeClr val="bg1"/>
                  </a:solidFill>
                  <a:latin typeface="Arial" panose="020B0604020202020204" pitchFamily="34" charset="0"/>
                  <a:cs typeface="Arial" panose="020B0604020202020204" pitchFamily="34" charset="0"/>
                </a:endParaRPr>
              </a:p>
            </cx:txPr>
            <cx:visibility seriesName="0" categoryName="0" value="1"/>
          </cx:dataLabels>
          <cx:dataId val="0"/>
        </cx:series>
      </cx:plotAreaRegion>
      <cx:axis id="0">
        <cx:catScaling gapWidth="0.119999997"/>
        <cx:tickLabels/>
        <cx:txPr>
          <a:bodyPr spcFirstLastPara="1" vertOverflow="ellipsis" horzOverflow="overflow" wrap="square" lIns="0" tIns="0" rIns="0" bIns="0" anchor="ctr" anchorCtr="1"/>
          <a:lstStyle/>
          <a:p>
            <a:pPr algn="ctr" rtl="0">
              <a:defRPr sz="1000" b="1">
                <a:solidFill>
                  <a:sysClr val="windowText" lastClr="000000"/>
                </a:solidFill>
                <a:latin typeface="Arial" panose="020B0604020202020204" pitchFamily="34" charset="0"/>
                <a:ea typeface="Arial" panose="020B0604020202020204" pitchFamily="34" charset="0"/>
                <a:cs typeface="Arial" panose="020B0604020202020204" pitchFamily="34" charset="0"/>
              </a:defRPr>
            </a:pPr>
            <a:endParaRPr lang="en-US" sz="1000" b="1" i="0" u="none" strike="noStrike" baseline="0">
              <a:solidFill>
                <a:sysClr val="windowText" lastClr="000000"/>
              </a:solidFill>
              <a:latin typeface="Arial" panose="020B0604020202020204" pitchFamily="34" charset="0"/>
              <a:cs typeface="Arial" panose="020B06040202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1</xdr:row>
      <xdr:rowOff>83821</xdr:rowOff>
    </xdr:from>
    <xdr:to>
      <xdr:col>9</xdr:col>
      <xdr:colOff>327660</xdr:colOff>
      <xdr:row>12</xdr:row>
      <xdr:rowOff>38101</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A7B30B00-4B06-72A2-01C4-99222E61ADC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204460" y="266701"/>
              <a:ext cx="1828800" cy="1965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396240</xdr:colOff>
      <xdr:row>6</xdr:row>
      <xdr:rowOff>68580</xdr:rowOff>
    </xdr:from>
    <xdr:to>
      <xdr:col>11</xdr:col>
      <xdr:colOff>91440</xdr:colOff>
      <xdr:row>21</xdr:row>
      <xdr:rowOff>68580</xdr:rowOff>
    </xdr:to>
    <xdr:graphicFrame macro="">
      <xdr:nvGraphicFramePr>
        <xdr:cNvPr id="4" name="Chart 3">
          <a:extLst>
            <a:ext uri="{FF2B5EF4-FFF2-40B4-BE49-F238E27FC236}">
              <a16:creationId xmlns:a16="http://schemas.microsoft.com/office/drawing/2014/main" id="{F7C95B18-ED71-9159-4273-71CB14D13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6</xdr:row>
      <xdr:rowOff>68580</xdr:rowOff>
    </xdr:from>
    <xdr:to>
      <xdr:col>8</xdr:col>
      <xdr:colOff>30480</xdr:colOff>
      <xdr:row>21</xdr:row>
      <xdr:rowOff>68580</xdr:rowOff>
    </xdr:to>
    <xdr:graphicFrame macro="">
      <xdr:nvGraphicFramePr>
        <xdr:cNvPr id="2" name="Chart 1">
          <a:extLst>
            <a:ext uri="{FF2B5EF4-FFF2-40B4-BE49-F238E27FC236}">
              <a16:creationId xmlns:a16="http://schemas.microsoft.com/office/drawing/2014/main" id="{9197ECDE-2649-5D8E-52C4-B202216E9C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160020</xdr:colOff>
      <xdr:row>3</xdr:row>
      <xdr:rowOff>68580</xdr:rowOff>
    </xdr:from>
    <xdr:to>
      <xdr:col>12</xdr:col>
      <xdr:colOff>464820</xdr:colOff>
      <xdr:row>18</xdr:row>
      <xdr:rowOff>68580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453FD6-CE0D-07CA-C8D4-E4BACB57EF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88380" y="6172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914400</xdr:colOff>
      <xdr:row>6</xdr:row>
      <xdr:rowOff>68580</xdr:rowOff>
    </xdr:from>
    <xdr:to>
      <xdr:col>8</xdr:col>
      <xdr:colOff>259080</xdr:colOff>
      <xdr:row>21</xdr:row>
      <xdr:rowOff>68580</xdr:rowOff>
    </xdr:to>
    <xdr:graphicFrame macro="">
      <xdr:nvGraphicFramePr>
        <xdr:cNvPr id="2" name="Chart 1">
          <a:extLst>
            <a:ext uri="{FF2B5EF4-FFF2-40B4-BE49-F238E27FC236}">
              <a16:creationId xmlns:a16="http://schemas.microsoft.com/office/drawing/2014/main" id="{0E5ADF27-A45A-DC21-53CF-92042E291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281940</xdr:colOff>
      <xdr:row>7</xdr:row>
      <xdr:rowOff>114300</xdr:rowOff>
    </xdr:from>
    <xdr:to>
      <xdr:col>9</xdr:col>
      <xdr:colOff>586740</xdr:colOff>
      <xdr:row>22</xdr:row>
      <xdr:rowOff>114300</xdr:rowOff>
    </xdr:to>
    <xdr:graphicFrame macro="">
      <xdr:nvGraphicFramePr>
        <xdr:cNvPr id="2" name="Chart 1">
          <a:extLst>
            <a:ext uri="{FF2B5EF4-FFF2-40B4-BE49-F238E27FC236}">
              <a16:creationId xmlns:a16="http://schemas.microsoft.com/office/drawing/2014/main" id="{D8841A11-472A-7574-A0D8-0B8D91FDE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601980</xdr:colOff>
      <xdr:row>5</xdr:row>
      <xdr:rowOff>152400</xdr:rowOff>
    </xdr:from>
    <xdr:to>
      <xdr:col>5</xdr:col>
      <xdr:colOff>601980</xdr:colOff>
      <xdr:row>19</xdr:row>
      <xdr:rowOff>59055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DE9E0FF-9FF0-DED7-6D02-06BFAF00ED7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032760" y="1066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472440</xdr:colOff>
      <xdr:row>8</xdr:row>
      <xdr:rowOff>83820</xdr:rowOff>
    </xdr:from>
    <xdr:to>
      <xdr:col>6</xdr:col>
      <xdr:colOff>472440</xdr:colOff>
      <xdr:row>21</xdr:row>
      <xdr:rowOff>173355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315CE22E-D1FC-5FF7-B834-5BB90C13178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512820" y="1546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38100</xdr:colOff>
      <xdr:row>6</xdr:row>
      <xdr:rowOff>68580</xdr:rowOff>
    </xdr:from>
    <xdr:to>
      <xdr:col>11</xdr:col>
      <xdr:colOff>342900</xdr:colOff>
      <xdr:row>21</xdr:row>
      <xdr:rowOff>68580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1F695C8-AB78-3C1C-F3A2-8671E98772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11658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106680</xdr:colOff>
      <xdr:row>8</xdr:row>
      <xdr:rowOff>140970</xdr:rowOff>
    </xdr:from>
    <xdr:to>
      <xdr:col>9</xdr:col>
      <xdr:colOff>137160</xdr:colOff>
      <xdr:row>13</xdr:row>
      <xdr:rowOff>160020</xdr:rowOff>
    </xdr:to>
    <xdr:graphicFrame macro="">
      <xdr:nvGraphicFramePr>
        <xdr:cNvPr id="2" name="Chart 1">
          <a:extLst>
            <a:ext uri="{FF2B5EF4-FFF2-40B4-BE49-F238E27FC236}">
              <a16:creationId xmlns:a16="http://schemas.microsoft.com/office/drawing/2014/main" id="{4B077F0E-6C16-AA2C-5A95-C1D855AA8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15</xdr:row>
      <xdr:rowOff>121920</xdr:rowOff>
    </xdr:from>
    <xdr:to>
      <xdr:col>11</xdr:col>
      <xdr:colOff>274320</xdr:colOff>
      <xdr:row>21</xdr:row>
      <xdr:rowOff>68580</xdr:rowOff>
    </xdr:to>
    <xdr:graphicFrame macro="">
      <xdr:nvGraphicFramePr>
        <xdr:cNvPr id="3" name="Chart 2">
          <a:extLst>
            <a:ext uri="{FF2B5EF4-FFF2-40B4-BE49-F238E27FC236}">
              <a16:creationId xmlns:a16="http://schemas.microsoft.com/office/drawing/2014/main" id="{74A1E1EC-9AAA-72C3-A943-96462802F8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2</xdr:col>
      <xdr:colOff>0</xdr:colOff>
      <xdr:row>2</xdr:row>
      <xdr:rowOff>0</xdr:rowOff>
    </xdr:from>
    <xdr:ext cx="14754225" cy="7439025"/>
    <xdr:grpSp>
      <xdr:nvGrpSpPr>
        <xdr:cNvPr id="2" name="Shape 2">
          <a:extLst>
            <a:ext uri="{FF2B5EF4-FFF2-40B4-BE49-F238E27FC236}">
              <a16:creationId xmlns:a16="http://schemas.microsoft.com/office/drawing/2014/main" id="{3504517D-2B25-4E2E-9317-B104CCA20419}"/>
            </a:ext>
          </a:extLst>
        </xdr:cNvPr>
        <xdr:cNvGrpSpPr/>
      </xdr:nvGrpSpPr>
      <xdr:grpSpPr>
        <a:xfrm>
          <a:off x="1219200" y="358588"/>
          <a:ext cx="14754225" cy="7439025"/>
          <a:chOff x="0" y="60488"/>
          <a:chExt cx="10692000" cy="7439025"/>
        </a:xfrm>
        <a:solidFill>
          <a:schemeClr val="bg1"/>
        </a:solidFill>
      </xdr:grpSpPr>
      <xdr:grpSp>
        <xdr:nvGrpSpPr>
          <xdr:cNvPr id="3" name="Shape 29">
            <a:extLst>
              <a:ext uri="{FF2B5EF4-FFF2-40B4-BE49-F238E27FC236}">
                <a16:creationId xmlns:a16="http://schemas.microsoft.com/office/drawing/2014/main" id="{48A65D98-65BF-6547-3135-94087675C2DA}"/>
              </a:ext>
            </a:extLst>
          </xdr:cNvPr>
          <xdr:cNvGrpSpPr/>
        </xdr:nvGrpSpPr>
        <xdr:grpSpPr>
          <a:xfrm>
            <a:off x="0" y="60488"/>
            <a:ext cx="10692000" cy="7439025"/>
            <a:chOff x="1752600" y="190500"/>
            <a:chExt cx="13468350" cy="7776000"/>
          </a:xfrm>
          <a:grpFill/>
        </xdr:grpSpPr>
        <xdr:sp macro="" textlink="">
          <xdr:nvSpPr>
            <xdr:cNvPr id="4" name="Shape 4">
              <a:extLst>
                <a:ext uri="{FF2B5EF4-FFF2-40B4-BE49-F238E27FC236}">
                  <a16:creationId xmlns:a16="http://schemas.microsoft.com/office/drawing/2014/main" id="{EDA42294-25E5-2F5E-6C1F-C783FE167887}"/>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89374BD-2096-A31B-B4F9-4848B06F82FE}"/>
                </a:ext>
              </a:extLst>
            </xdr:cNvPr>
            <xdr:cNvSpPr/>
          </xdr:nvSpPr>
          <xdr:spPr>
            <a:xfrm>
              <a:off x="1752600" y="190500"/>
              <a:ext cx="13468350" cy="7776000"/>
            </a:xfrm>
            <a:prstGeom prst="roundRect">
              <a:avLst>
                <a:gd name="adj" fmla="val 1112"/>
              </a:avLst>
            </a:prstGeom>
            <a:solidFill>
              <a:schemeClr val="accent1">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98DFAAC5-4A14-3BFE-429D-927CF8168AAA}"/>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r" rtl="0">
                <a:spcBef>
                  <a:spcPts val="0"/>
                </a:spcBef>
                <a:spcAft>
                  <a:spcPts val="0"/>
                </a:spcAft>
                <a:buNone/>
              </a:pPr>
              <a:r>
                <a:rPr lang="en-IN" sz="3600" b="1">
                  <a:solidFill>
                    <a:schemeClr val="accent1"/>
                  </a:solidFill>
                  <a:latin typeface="Arial Black" panose="020B0A04020102020204" pitchFamily="34" charset="0"/>
                  <a:ea typeface="Lato"/>
                  <a:cs typeface="Lato"/>
                  <a:sym typeface="Lato"/>
                </a:rPr>
                <a:t>HR ANALYTICS</a:t>
              </a:r>
              <a:r>
                <a:rPr lang="en-IN" sz="3600" b="1" baseline="0">
                  <a:solidFill>
                    <a:schemeClr val="accent1"/>
                  </a:solidFill>
                  <a:latin typeface="Arial Black" panose="020B0A04020102020204" pitchFamily="34" charset="0"/>
                  <a:ea typeface="Lato"/>
                  <a:cs typeface="Lato"/>
                  <a:sym typeface="Lato"/>
                </a:rPr>
                <a:t> DASHBOARD</a:t>
              </a:r>
              <a:endParaRPr sz="3600" b="1">
                <a:solidFill>
                  <a:schemeClr val="accent1"/>
                </a:solidFill>
                <a:latin typeface="Arial Black" panose="020B0A04020102020204" pitchFamily="34" charset="0"/>
                <a:ea typeface="Lato"/>
                <a:cs typeface="Lato"/>
                <a:sym typeface="Lato"/>
              </a:endParaRPr>
            </a:p>
          </xdr:txBody>
        </xdr:sp>
        <xdr:sp macro="" textlink="">
          <xdr:nvSpPr>
            <xdr:cNvPr id="7" name="Shape 32">
              <a:extLst>
                <a:ext uri="{FF2B5EF4-FFF2-40B4-BE49-F238E27FC236}">
                  <a16:creationId xmlns:a16="http://schemas.microsoft.com/office/drawing/2014/main" id="{93EA9CA7-559C-9E31-AA74-E45C2D99D718}"/>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0CC7E446-2F15-71EF-8A5C-0F2E2FA8AB1E}"/>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F5B4FAEB-2886-2326-1494-CAEF12F2AAC2}"/>
                </a:ext>
              </a:extLst>
            </xdr:cNvPr>
            <xdr:cNvGrpSpPr/>
          </xdr:nvGrpSpPr>
          <xdr:grpSpPr>
            <a:xfrm>
              <a:off x="1846116" y="1215714"/>
              <a:ext cx="13289109" cy="998848"/>
              <a:chOff x="1846116" y="1215714"/>
              <a:chExt cx="13403409" cy="998848"/>
            </a:xfrm>
            <a:grpFill/>
          </xdr:grpSpPr>
          <xdr:sp macro="" textlink="">
            <xdr:nvSpPr>
              <xdr:cNvPr id="24" name="Shape 35">
                <a:extLst>
                  <a:ext uri="{FF2B5EF4-FFF2-40B4-BE49-F238E27FC236}">
                    <a16:creationId xmlns:a16="http://schemas.microsoft.com/office/drawing/2014/main" id="{C4DACF31-0AC7-2E34-97A6-B9FB879AD63C}"/>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6F8CE4D1-0FCD-BADB-4BC2-ACE9CE6E7830}"/>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FEB2CEDF-6819-9F57-7FE0-966540B3CAC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82016E18-0163-85EB-8ACB-792154F7B53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8A5CBF19-5984-744A-307C-04EDEBF7A90E}"/>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F702F54-BAD0-AF0D-9410-2809CFA9056B}"/>
                </a:ext>
              </a:extLst>
            </xdr:cNvPr>
            <xdr:cNvGrpSpPr/>
          </xdr:nvGrpSpPr>
          <xdr:grpSpPr>
            <a:xfrm>
              <a:off x="1847145" y="5162550"/>
              <a:ext cx="3867930" cy="2709509"/>
              <a:chOff x="1847145" y="2304895"/>
              <a:chExt cx="3867930" cy="2772878"/>
            </a:xfrm>
            <a:grpFill/>
          </xdr:grpSpPr>
          <xdr:sp macro="" textlink="">
            <xdr:nvSpPr>
              <xdr:cNvPr id="22" name="Shape 41">
                <a:extLst>
                  <a:ext uri="{FF2B5EF4-FFF2-40B4-BE49-F238E27FC236}">
                    <a16:creationId xmlns:a16="http://schemas.microsoft.com/office/drawing/2014/main" id="{637F3D95-8FC1-7661-D24F-5AECF094951E}"/>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497DF536-199C-8DBB-1A44-5FC02A6D437A}"/>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C90E0E0E-2D62-BB97-BDF8-7B3F34B92BE3}"/>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33665EB4-5B33-C171-4B53-3B2783168C5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5995BAC9-D0C9-3378-A0F0-4890B2A8C624}"/>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A3CEBFDE-C895-2B10-34EA-FE416859ECDF}"/>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7690684E-D315-CF65-D19E-64186C049A77}"/>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C2F2A883-903A-B7B8-C812-C22A3149E221}"/>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19E434B-822A-4D4A-D3E8-5254DFF6951C}"/>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56A7FB3F-6E7C-B7FA-9DB8-040477BA6266}"/>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7D204AE9-7667-DBD9-91B1-93C1F78E44DE}"/>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0B263E6-71E2-D059-BCA2-07D375A3FF56}"/>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F8C9C0E6-AA0F-6EE0-B672-BFB49DF616CE}"/>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211666</xdr:colOff>
      <xdr:row>7</xdr:row>
      <xdr:rowOff>169333</xdr:rowOff>
    </xdr:from>
    <xdr:to>
      <xdr:col>5</xdr:col>
      <xdr:colOff>550333</xdr:colOff>
      <xdr:row>9</xdr:row>
      <xdr:rowOff>105833</xdr:rowOff>
    </xdr:to>
    <xdr:sp macro="" textlink="">
      <xdr:nvSpPr>
        <xdr:cNvPr id="29" name="TextBox 28">
          <a:extLst>
            <a:ext uri="{FF2B5EF4-FFF2-40B4-BE49-F238E27FC236}">
              <a16:creationId xmlns:a16="http://schemas.microsoft.com/office/drawing/2014/main" id="{B2201DA4-8626-6EC6-DE21-D067B39C32A3}"/>
            </a:ext>
          </a:extLst>
        </xdr:cNvPr>
        <xdr:cNvSpPr txBox="1"/>
      </xdr:nvSpPr>
      <xdr:spPr>
        <a:xfrm>
          <a:off x="1439333" y="1428750"/>
          <a:ext cx="21801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2">
                  <a:lumMod val="50000"/>
                </a:schemeClr>
              </a:solidFill>
              <a:latin typeface="Arial Black" panose="020B0A04020102020204" pitchFamily="34" charset="0"/>
            </a:rPr>
            <a:t>TOTAL</a:t>
          </a:r>
          <a:r>
            <a:rPr lang="en-IN" sz="1400" baseline="0">
              <a:solidFill>
                <a:schemeClr val="accent2">
                  <a:lumMod val="50000"/>
                </a:schemeClr>
              </a:solidFill>
              <a:latin typeface="Arial Black" panose="020B0A04020102020204" pitchFamily="34" charset="0"/>
            </a:rPr>
            <a:t> EMPLOYEES</a:t>
          </a:r>
          <a:endParaRPr lang="en-IN" sz="1400">
            <a:solidFill>
              <a:schemeClr val="accent2">
                <a:lumMod val="50000"/>
              </a:schemeClr>
            </a:solidFill>
            <a:latin typeface="Arial Black" panose="020B0A04020102020204" pitchFamily="34" charset="0"/>
          </a:endParaRPr>
        </a:p>
      </xdr:txBody>
    </xdr:sp>
    <xdr:clientData/>
  </xdr:twoCellAnchor>
  <xdr:twoCellAnchor>
    <xdr:from>
      <xdr:col>2</xdr:col>
      <xdr:colOff>296333</xdr:colOff>
      <xdr:row>10</xdr:row>
      <xdr:rowOff>10582</xdr:rowOff>
    </xdr:from>
    <xdr:to>
      <xdr:col>5</xdr:col>
      <xdr:colOff>317500</xdr:colOff>
      <xdr:row>12</xdr:row>
      <xdr:rowOff>52916</xdr:rowOff>
    </xdr:to>
    <xdr:sp macro="" textlink="kpi!A8">
      <xdr:nvSpPr>
        <xdr:cNvPr id="30" name="TextBox 29">
          <a:extLst>
            <a:ext uri="{FF2B5EF4-FFF2-40B4-BE49-F238E27FC236}">
              <a16:creationId xmlns:a16="http://schemas.microsoft.com/office/drawing/2014/main" id="{6CCEC2AF-91BB-F149-B732-31145F66B94D}"/>
            </a:ext>
          </a:extLst>
        </xdr:cNvPr>
        <xdr:cNvSpPr txBox="1"/>
      </xdr:nvSpPr>
      <xdr:spPr>
        <a:xfrm>
          <a:off x="1524000" y="1809749"/>
          <a:ext cx="1862667"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68950C-23A3-4F0E-8A27-9872C1F45777}" type="TxLink">
            <a:rPr lang="en-US" sz="1800" b="0" i="0" u="none" strike="noStrike">
              <a:solidFill>
                <a:schemeClr val="accent1">
                  <a:lumMod val="50000"/>
                </a:schemeClr>
              </a:solidFill>
              <a:latin typeface="Arial Black" panose="020B0A04020102020204" pitchFamily="34" charset="0"/>
              <a:ea typeface="Calibri"/>
              <a:cs typeface="Calibri"/>
            </a:rPr>
            <a:pPr algn="ctr"/>
            <a:t>1470</a:t>
          </a:fld>
          <a:endParaRPr lang="en-IN" sz="1800">
            <a:solidFill>
              <a:schemeClr val="accent1">
                <a:lumMod val="50000"/>
              </a:schemeClr>
            </a:solidFill>
            <a:latin typeface="Arial Black" panose="020B0A04020102020204" pitchFamily="34" charset="0"/>
          </a:endParaRPr>
        </a:p>
      </xdr:txBody>
    </xdr:sp>
    <xdr:clientData/>
  </xdr:twoCellAnchor>
  <xdr:twoCellAnchor>
    <xdr:from>
      <xdr:col>7</xdr:col>
      <xdr:colOff>317502</xdr:colOff>
      <xdr:row>8</xdr:row>
      <xdr:rowOff>0</xdr:rowOff>
    </xdr:from>
    <xdr:to>
      <xdr:col>10</xdr:col>
      <xdr:colOff>285752</xdr:colOff>
      <xdr:row>10</xdr:row>
      <xdr:rowOff>21166</xdr:rowOff>
    </xdr:to>
    <xdr:sp macro="" textlink="">
      <xdr:nvSpPr>
        <xdr:cNvPr id="85" name="TextBox 84">
          <a:extLst>
            <a:ext uri="{FF2B5EF4-FFF2-40B4-BE49-F238E27FC236}">
              <a16:creationId xmlns:a16="http://schemas.microsoft.com/office/drawing/2014/main" id="{B6F01AF3-FEF0-4A2B-A051-17BC00630E0A}"/>
            </a:ext>
          </a:extLst>
        </xdr:cNvPr>
        <xdr:cNvSpPr txBox="1"/>
      </xdr:nvSpPr>
      <xdr:spPr>
        <a:xfrm>
          <a:off x="4614335" y="1439333"/>
          <a:ext cx="1809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accent2">
                  <a:lumMod val="50000"/>
                </a:schemeClr>
              </a:solidFill>
              <a:latin typeface="Arial Black" panose="020B0A04020102020204" pitchFamily="34" charset="0"/>
            </a:rPr>
            <a:t>Attrition</a:t>
          </a:r>
        </a:p>
      </xdr:txBody>
    </xdr:sp>
    <xdr:clientData/>
  </xdr:twoCellAnchor>
  <xdr:twoCellAnchor>
    <xdr:from>
      <xdr:col>7</xdr:col>
      <xdr:colOff>158751</xdr:colOff>
      <xdr:row>10</xdr:row>
      <xdr:rowOff>10583</xdr:rowOff>
    </xdr:from>
    <xdr:to>
      <xdr:col>10</xdr:col>
      <xdr:colOff>179918</xdr:colOff>
      <xdr:row>12</xdr:row>
      <xdr:rowOff>52917</xdr:rowOff>
    </xdr:to>
    <xdr:sp macro="" textlink="kpi!B8">
      <xdr:nvSpPr>
        <xdr:cNvPr id="86" name="TextBox 85">
          <a:extLst>
            <a:ext uri="{FF2B5EF4-FFF2-40B4-BE49-F238E27FC236}">
              <a16:creationId xmlns:a16="http://schemas.microsoft.com/office/drawing/2014/main" id="{673FC9E0-259D-4316-AD0D-A672A7F3DA8B}"/>
            </a:ext>
          </a:extLst>
        </xdr:cNvPr>
        <xdr:cNvSpPr txBox="1"/>
      </xdr:nvSpPr>
      <xdr:spPr>
        <a:xfrm>
          <a:off x="4455584" y="1809750"/>
          <a:ext cx="1862667"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8A884A-0452-4C02-BB61-B07DE4C8FAC5}" type="TxLink">
            <a:rPr lang="en-US" sz="2000" b="0" i="0" u="none" strike="noStrike">
              <a:solidFill>
                <a:schemeClr val="accent1">
                  <a:lumMod val="50000"/>
                </a:schemeClr>
              </a:solidFill>
              <a:latin typeface="Arial Black" panose="020B0A04020102020204" pitchFamily="34" charset="0"/>
              <a:ea typeface="Calibri"/>
              <a:cs typeface="Calibri"/>
            </a:rPr>
            <a:t>237</a:t>
          </a:fld>
          <a:endParaRPr lang="en-IN" sz="2000">
            <a:solidFill>
              <a:schemeClr val="accent1">
                <a:lumMod val="50000"/>
              </a:schemeClr>
            </a:solidFill>
            <a:latin typeface="Arial Black" panose="020B0A04020102020204" pitchFamily="34" charset="0"/>
          </a:endParaRPr>
        </a:p>
      </xdr:txBody>
    </xdr:sp>
    <xdr:clientData/>
  </xdr:twoCellAnchor>
  <xdr:twoCellAnchor>
    <xdr:from>
      <xdr:col>11</xdr:col>
      <xdr:colOff>571500</xdr:colOff>
      <xdr:row>10</xdr:row>
      <xdr:rowOff>21166</xdr:rowOff>
    </xdr:from>
    <xdr:to>
      <xdr:col>14</xdr:col>
      <xdr:colOff>592667</xdr:colOff>
      <xdr:row>12</xdr:row>
      <xdr:rowOff>63500</xdr:rowOff>
    </xdr:to>
    <xdr:sp macro="" textlink="kpi!D8">
      <xdr:nvSpPr>
        <xdr:cNvPr id="87" name="TextBox 86">
          <a:extLst>
            <a:ext uri="{FF2B5EF4-FFF2-40B4-BE49-F238E27FC236}">
              <a16:creationId xmlns:a16="http://schemas.microsoft.com/office/drawing/2014/main" id="{B32A99F3-DB39-4BD2-B6EA-3B28E05CE200}"/>
            </a:ext>
          </a:extLst>
        </xdr:cNvPr>
        <xdr:cNvSpPr txBox="1"/>
      </xdr:nvSpPr>
      <xdr:spPr>
        <a:xfrm>
          <a:off x="7323667" y="1820333"/>
          <a:ext cx="1862667"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7D654AA-8440-4203-B893-478A5412E123}" type="TxLink">
            <a:rPr lang="en-US" sz="2000" b="0" i="0" u="none" strike="noStrike">
              <a:solidFill>
                <a:schemeClr val="accent1">
                  <a:lumMod val="50000"/>
                </a:schemeClr>
              </a:solidFill>
              <a:latin typeface="Arial Black" panose="020B0A04020102020204" pitchFamily="34" charset="0"/>
              <a:ea typeface="Calibri"/>
              <a:cs typeface="Calibri"/>
            </a:rPr>
            <a:t>1233</a:t>
          </a:fld>
          <a:endParaRPr lang="en-IN" sz="2000">
            <a:solidFill>
              <a:schemeClr val="accent1">
                <a:lumMod val="50000"/>
              </a:schemeClr>
            </a:solidFill>
            <a:latin typeface="Arial Black" panose="020B0A04020102020204" pitchFamily="34" charset="0"/>
          </a:endParaRPr>
        </a:p>
      </xdr:txBody>
    </xdr:sp>
    <xdr:clientData/>
  </xdr:twoCellAnchor>
  <xdr:twoCellAnchor>
    <xdr:from>
      <xdr:col>11</xdr:col>
      <xdr:colOff>497416</xdr:colOff>
      <xdr:row>7</xdr:row>
      <xdr:rowOff>148166</xdr:rowOff>
    </xdr:from>
    <xdr:to>
      <xdr:col>15</xdr:col>
      <xdr:colOff>486832</xdr:colOff>
      <xdr:row>9</xdr:row>
      <xdr:rowOff>169333</xdr:rowOff>
    </xdr:to>
    <xdr:sp macro="" textlink="">
      <xdr:nvSpPr>
        <xdr:cNvPr id="88" name="TextBox 87">
          <a:extLst>
            <a:ext uri="{FF2B5EF4-FFF2-40B4-BE49-F238E27FC236}">
              <a16:creationId xmlns:a16="http://schemas.microsoft.com/office/drawing/2014/main" id="{74ACCC26-BE8A-4FD5-9255-17B3FE257DB8}"/>
            </a:ext>
          </a:extLst>
        </xdr:cNvPr>
        <xdr:cNvSpPr txBox="1"/>
      </xdr:nvSpPr>
      <xdr:spPr>
        <a:xfrm>
          <a:off x="7249583" y="1407583"/>
          <a:ext cx="2444749"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2">
                  <a:lumMod val="50000"/>
                </a:schemeClr>
              </a:solidFill>
              <a:latin typeface="Arial Black" panose="020B0A04020102020204" pitchFamily="34" charset="0"/>
            </a:rPr>
            <a:t>Active Employees</a:t>
          </a:r>
        </a:p>
      </xdr:txBody>
    </xdr:sp>
    <xdr:clientData/>
  </xdr:twoCellAnchor>
  <xdr:twoCellAnchor>
    <xdr:from>
      <xdr:col>16</xdr:col>
      <xdr:colOff>412750</xdr:colOff>
      <xdr:row>7</xdr:row>
      <xdr:rowOff>162983</xdr:rowOff>
    </xdr:from>
    <xdr:to>
      <xdr:col>20</xdr:col>
      <xdr:colOff>67731</xdr:colOff>
      <xdr:row>10</xdr:row>
      <xdr:rowOff>4233</xdr:rowOff>
    </xdr:to>
    <xdr:sp macro="" textlink="">
      <xdr:nvSpPr>
        <xdr:cNvPr id="89" name="TextBox 88">
          <a:extLst>
            <a:ext uri="{FF2B5EF4-FFF2-40B4-BE49-F238E27FC236}">
              <a16:creationId xmlns:a16="http://schemas.microsoft.com/office/drawing/2014/main" id="{4606F03A-E6F5-4FCC-BBED-89DE5DB79C36}"/>
            </a:ext>
          </a:extLst>
        </xdr:cNvPr>
        <xdr:cNvSpPr txBox="1"/>
      </xdr:nvSpPr>
      <xdr:spPr>
        <a:xfrm>
          <a:off x="10234083" y="1422400"/>
          <a:ext cx="211031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2">
                  <a:lumMod val="50000"/>
                </a:schemeClr>
              </a:solidFill>
              <a:latin typeface="Arial Black" panose="020B0A04020102020204" pitchFamily="34" charset="0"/>
            </a:rPr>
            <a:t>Attrition</a:t>
          </a:r>
          <a:r>
            <a:rPr lang="en-IN" sz="1600" baseline="0">
              <a:solidFill>
                <a:schemeClr val="accent2">
                  <a:lumMod val="50000"/>
                </a:schemeClr>
              </a:solidFill>
              <a:latin typeface="Arial Black" panose="020B0A04020102020204" pitchFamily="34" charset="0"/>
            </a:rPr>
            <a:t> Rate</a:t>
          </a:r>
          <a:endParaRPr lang="en-IN" sz="1600">
            <a:solidFill>
              <a:schemeClr val="accent2">
                <a:lumMod val="50000"/>
              </a:schemeClr>
            </a:solidFill>
            <a:latin typeface="Arial Black" panose="020B0A04020102020204" pitchFamily="34" charset="0"/>
          </a:endParaRPr>
        </a:p>
      </xdr:txBody>
    </xdr:sp>
    <xdr:clientData/>
  </xdr:twoCellAnchor>
  <xdr:twoCellAnchor>
    <xdr:from>
      <xdr:col>16</xdr:col>
      <xdr:colOff>512234</xdr:colOff>
      <xdr:row>9</xdr:row>
      <xdr:rowOff>162983</xdr:rowOff>
    </xdr:from>
    <xdr:to>
      <xdr:col>19</xdr:col>
      <xdr:colOff>533401</xdr:colOff>
      <xdr:row>12</xdr:row>
      <xdr:rowOff>25400</xdr:rowOff>
    </xdr:to>
    <xdr:sp macro="" textlink="kpi!E8">
      <xdr:nvSpPr>
        <xdr:cNvPr id="90" name="TextBox 89">
          <a:extLst>
            <a:ext uri="{FF2B5EF4-FFF2-40B4-BE49-F238E27FC236}">
              <a16:creationId xmlns:a16="http://schemas.microsoft.com/office/drawing/2014/main" id="{47A57215-A7EA-4D96-B350-DFEE7A0554AA}"/>
            </a:ext>
          </a:extLst>
        </xdr:cNvPr>
        <xdr:cNvSpPr txBox="1"/>
      </xdr:nvSpPr>
      <xdr:spPr>
        <a:xfrm>
          <a:off x="10333567" y="1782233"/>
          <a:ext cx="1862667"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7E8B318-BA96-410D-BC7A-CEB7E53F2AE4}" type="TxLink">
            <a:rPr lang="en-US" sz="2000" b="0" i="0" u="none" strike="noStrike">
              <a:solidFill>
                <a:schemeClr val="accent1">
                  <a:lumMod val="50000"/>
                </a:schemeClr>
              </a:solidFill>
              <a:latin typeface="Arial Black" panose="020B0A04020102020204" pitchFamily="34" charset="0"/>
              <a:ea typeface="Calibri"/>
              <a:cs typeface="Calibri"/>
            </a:rPr>
            <a:t>16.12%</a:t>
          </a:fld>
          <a:endParaRPr lang="en-IN" sz="2000">
            <a:solidFill>
              <a:schemeClr val="accent1">
                <a:lumMod val="50000"/>
              </a:schemeClr>
            </a:solidFill>
            <a:latin typeface="Arial Black" panose="020B0A04020102020204" pitchFamily="34" charset="0"/>
          </a:endParaRPr>
        </a:p>
      </xdr:txBody>
    </xdr:sp>
    <xdr:clientData/>
  </xdr:twoCellAnchor>
  <xdr:twoCellAnchor>
    <xdr:from>
      <xdr:col>21</xdr:col>
      <xdr:colOff>264585</xdr:colOff>
      <xdr:row>10</xdr:row>
      <xdr:rowOff>-1</xdr:rowOff>
    </xdr:from>
    <xdr:to>
      <xdr:col>24</xdr:col>
      <xdr:colOff>285752</xdr:colOff>
      <xdr:row>12</xdr:row>
      <xdr:rowOff>42333</xdr:rowOff>
    </xdr:to>
    <xdr:sp macro="" textlink="kpi!C8">
      <xdr:nvSpPr>
        <xdr:cNvPr id="91" name="TextBox 90">
          <a:extLst>
            <a:ext uri="{FF2B5EF4-FFF2-40B4-BE49-F238E27FC236}">
              <a16:creationId xmlns:a16="http://schemas.microsoft.com/office/drawing/2014/main" id="{F23BF503-F4C2-4595-A42A-9E03577A71FC}"/>
            </a:ext>
          </a:extLst>
        </xdr:cNvPr>
        <xdr:cNvSpPr txBox="1"/>
      </xdr:nvSpPr>
      <xdr:spPr>
        <a:xfrm>
          <a:off x="13155085" y="1799166"/>
          <a:ext cx="1862667" cy="40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0F83BFD-345A-4008-B9B0-16310295E1B0}" type="TxLink">
            <a:rPr lang="en-US" sz="2000" b="0" i="0" u="none" strike="noStrike">
              <a:solidFill>
                <a:schemeClr val="accent1">
                  <a:lumMod val="50000"/>
                </a:schemeClr>
              </a:solidFill>
              <a:latin typeface="Arial Black" panose="020B0A04020102020204" pitchFamily="34" charset="0"/>
              <a:ea typeface="Calibri"/>
              <a:cs typeface="Calibri"/>
            </a:rPr>
            <a:t>37</a:t>
          </a:fld>
          <a:endParaRPr lang="en-IN" sz="2000">
            <a:solidFill>
              <a:schemeClr val="accent1">
                <a:lumMod val="50000"/>
              </a:schemeClr>
            </a:solidFill>
            <a:latin typeface="Arial Black" panose="020B0A04020102020204" pitchFamily="34" charset="0"/>
          </a:endParaRPr>
        </a:p>
      </xdr:txBody>
    </xdr:sp>
    <xdr:clientData/>
  </xdr:twoCellAnchor>
  <xdr:twoCellAnchor>
    <xdr:from>
      <xdr:col>21</xdr:col>
      <xdr:colOff>194733</xdr:colOff>
      <xdr:row>7</xdr:row>
      <xdr:rowOff>156633</xdr:rowOff>
    </xdr:from>
    <xdr:to>
      <xdr:col>24</xdr:col>
      <xdr:colOff>463548</xdr:colOff>
      <xdr:row>9</xdr:row>
      <xdr:rowOff>177800</xdr:rowOff>
    </xdr:to>
    <xdr:sp macro="" textlink="">
      <xdr:nvSpPr>
        <xdr:cNvPr id="92" name="TextBox 91">
          <a:extLst>
            <a:ext uri="{FF2B5EF4-FFF2-40B4-BE49-F238E27FC236}">
              <a16:creationId xmlns:a16="http://schemas.microsoft.com/office/drawing/2014/main" id="{8C798A3A-F1A2-44CA-A5BF-8F4A283661F8}"/>
            </a:ext>
          </a:extLst>
        </xdr:cNvPr>
        <xdr:cNvSpPr txBox="1"/>
      </xdr:nvSpPr>
      <xdr:spPr>
        <a:xfrm>
          <a:off x="13085233" y="1416050"/>
          <a:ext cx="211031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2">
                  <a:lumMod val="50000"/>
                </a:schemeClr>
              </a:solidFill>
              <a:latin typeface="Arial Black" panose="020B0A04020102020204" pitchFamily="34" charset="0"/>
            </a:rPr>
            <a:t>Average Age</a:t>
          </a:r>
        </a:p>
      </xdr:txBody>
    </xdr:sp>
    <xdr:clientData/>
  </xdr:twoCellAnchor>
  <xdr:oneCellAnchor>
    <xdr:from>
      <xdr:col>6</xdr:col>
      <xdr:colOff>63501</xdr:colOff>
      <xdr:row>7</xdr:row>
      <xdr:rowOff>148166</xdr:rowOff>
    </xdr:from>
    <xdr:ext cx="333375" cy="314325"/>
    <xdr:pic>
      <xdr:nvPicPr>
        <xdr:cNvPr id="93" name="image4.png">
          <a:extLst>
            <a:ext uri="{FF2B5EF4-FFF2-40B4-BE49-F238E27FC236}">
              <a16:creationId xmlns:a16="http://schemas.microsoft.com/office/drawing/2014/main" id="{66BC3BB2-4CCC-437F-A7A5-04241F2B0C08}"/>
            </a:ext>
          </a:extLst>
        </xdr:cNvPr>
        <xdr:cNvPicPr preferRelativeResize="0"/>
      </xdr:nvPicPr>
      <xdr:blipFill>
        <a:blip xmlns:r="http://schemas.openxmlformats.org/officeDocument/2006/relationships" r:embed="rId1" cstate="print"/>
        <a:stretch>
          <a:fillRect/>
        </a:stretch>
      </xdr:blipFill>
      <xdr:spPr>
        <a:xfrm>
          <a:off x="3746501" y="1407583"/>
          <a:ext cx="333375" cy="314325"/>
        </a:xfrm>
        <a:prstGeom prst="rect">
          <a:avLst/>
        </a:prstGeom>
        <a:noFill/>
      </xdr:spPr>
    </xdr:pic>
    <xdr:clientData fLocksWithSheet="0"/>
  </xdr:oneCellAnchor>
  <xdr:oneCellAnchor>
    <xdr:from>
      <xdr:col>15</xdr:col>
      <xdr:colOff>349250</xdr:colOff>
      <xdr:row>8</xdr:row>
      <xdr:rowOff>10583</xdr:rowOff>
    </xdr:from>
    <xdr:ext cx="419100" cy="304800"/>
    <xdr:pic>
      <xdr:nvPicPr>
        <xdr:cNvPr id="94" name="image5.png">
          <a:extLst>
            <a:ext uri="{FF2B5EF4-FFF2-40B4-BE49-F238E27FC236}">
              <a16:creationId xmlns:a16="http://schemas.microsoft.com/office/drawing/2014/main" id="{9E8149C3-8B7D-4F3E-A037-5C720EA749EB}"/>
            </a:ext>
          </a:extLst>
        </xdr:cNvPr>
        <xdr:cNvPicPr preferRelativeResize="0"/>
      </xdr:nvPicPr>
      <xdr:blipFill>
        <a:blip xmlns:r="http://schemas.openxmlformats.org/officeDocument/2006/relationships" r:embed="rId2" cstate="print"/>
        <a:stretch>
          <a:fillRect/>
        </a:stretch>
      </xdr:blipFill>
      <xdr:spPr>
        <a:xfrm>
          <a:off x="9556750" y="1449916"/>
          <a:ext cx="419100" cy="304800"/>
        </a:xfrm>
        <a:prstGeom prst="rect">
          <a:avLst/>
        </a:prstGeom>
        <a:noFill/>
      </xdr:spPr>
    </xdr:pic>
    <xdr:clientData fLocksWithSheet="0"/>
  </xdr:oneCellAnchor>
  <xdr:oneCellAnchor>
    <xdr:from>
      <xdr:col>20</xdr:col>
      <xdr:colOff>169334</xdr:colOff>
      <xdr:row>8</xdr:row>
      <xdr:rowOff>10583</xdr:rowOff>
    </xdr:from>
    <xdr:ext cx="390525" cy="314325"/>
    <xdr:pic>
      <xdr:nvPicPr>
        <xdr:cNvPr id="95" name="image2.png">
          <a:extLst>
            <a:ext uri="{FF2B5EF4-FFF2-40B4-BE49-F238E27FC236}">
              <a16:creationId xmlns:a16="http://schemas.microsoft.com/office/drawing/2014/main" id="{0A3A05CF-3720-4E96-B2D4-5565F7B46170}"/>
            </a:ext>
          </a:extLst>
        </xdr:cNvPr>
        <xdr:cNvPicPr preferRelativeResize="0"/>
      </xdr:nvPicPr>
      <xdr:blipFill>
        <a:blip xmlns:r="http://schemas.openxmlformats.org/officeDocument/2006/relationships" r:embed="rId3" cstate="print"/>
        <a:stretch>
          <a:fillRect/>
        </a:stretch>
      </xdr:blipFill>
      <xdr:spPr>
        <a:xfrm>
          <a:off x="12446001" y="1449916"/>
          <a:ext cx="390525" cy="314325"/>
        </a:xfrm>
        <a:prstGeom prst="rect">
          <a:avLst/>
        </a:prstGeom>
        <a:noFill/>
      </xdr:spPr>
    </xdr:pic>
    <xdr:clientData fLocksWithSheet="0"/>
  </xdr:oneCellAnchor>
  <xdr:oneCellAnchor>
    <xdr:from>
      <xdr:col>10</xdr:col>
      <xdr:colOff>254001</xdr:colOff>
      <xdr:row>8</xdr:row>
      <xdr:rowOff>0</xdr:rowOff>
    </xdr:from>
    <xdr:ext cx="570442" cy="486834"/>
    <xdr:pic>
      <xdr:nvPicPr>
        <xdr:cNvPr id="96" name="image7.png">
          <a:extLst>
            <a:ext uri="{FF2B5EF4-FFF2-40B4-BE49-F238E27FC236}">
              <a16:creationId xmlns:a16="http://schemas.microsoft.com/office/drawing/2014/main" id="{F58451DD-9D4C-40FA-B65E-9B79001F1C60}"/>
            </a:ext>
          </a:extLst>
        </xdr:cNvPr>
        <xdr:cNvPicPr preferRelativeResize="0"/>
      </xdr:nvPicPr>
      <xdr:blipFill>
        <a:blip xmlns:r="http://schemas.openxmlformats.org/officeDocument/2006/relationships" r:embed="rId4" cstate="print"/>
        <a:stretch>
          <a:fillRect/>
        </a:stretch>
      </xdr:blipFill>
      <xdr:spPr>
        <a:xfrm>
          <a:off x="6392334" y="1439333"/>
          <a:ext cx="570442" cy="486834"/>
        </a:xfrm>
        <a:prstGeom prst="rect">
          <a:avLst/>
        </a:prstGeom>
        <a:noFill/>
      </xdr:spPr>
    </xdr:pic>
    <xdr:clientData fLocksWithSheet="0"/>
  </xdr:oneCellAnchor>
  <xdr:oneCellAnchor>
    <xdr:from>
      <xdr:col>24</xdr:col>
      <xdr:colOff>497417</xdr:colOff>
      <xdr:row>8</xdr:row>
      <xdr:rowOff>21166</xdr:rowOff>
    </xdr:from>
    <xdr:ext cx="370416" cy="328083"/>
    <xdr:pic>
      <xdr:nvPicPr>
        <xdr:cNvPr id="97" name="image6.png">
          <a:extLst>
            <a:ext uri="{FF2B5EF4-FFF2-40B4-BE49-F238E27FC236}">
              <a16:creationId xmlns:a16="http://schemas.microsoft.com/office/drawing/2014/main" id="{86476A16-3FAF-488C-958C-8A5B4151C25D}"/>
            </a:ext>
          </a:extLst>
        </xdr:cNvPr>
        <xdr:cNvPicPr preferRelativeResize="0"/>
      </xdr:nvPicPr>
      <xdr:blipFill>
        <a:blip xmlns:r="http://schemas.openxmlformats.org/officeDocument/2006/relationships" r:embed="rId5" cstate="print"/>
        <a:stretch>
          <a:fillRect/>
        </a:stretch>
      </xdr:blipFill>
      <xdr:spPr>
        <a:xfrm>
          <a:off x="15229417" y="1460499"/>
          <a:ext cx="370416" cy="328083"/>
        </a:xfrm>
        <a:prstGeom prst="rect">
          <a:avLst/>
        </a:prstGeom>
        <a:noFill/>
      </xdr:spPr>
    </xdr:pic>
    <xdr:clientData fLocksWithSheet="0"/>
  </xdr:oneCellAnchor>
  <xdr:oneCellAnchor>
    <xdr:from>
      <xdr:col>2</xdr:col>
      <xdr:colOff>190499</xdr:colOff>
      <xdr:row>3</xdr:row>
      <xdr:rowOff>10583</xdr:rowOff>
    </xdr:from>
    <xdr:ext cx="846667" cy="592667"/>
    <xdr:pic>
      <xdr:nvPicPr>
        <xdr:cNvPr id="98" name="image1.png">
          <a:extLst>
            <a:ext uri="{FF2B5EF4-FFF2-40B4-BE49-F238E27FC236}">
              <a16:creationId xmlns:a16="http://schemas.microsoft.com/office/drawing/2014/main" id="{99E67011-6BAE-42B7-9B86-97C5FF219941}"/>
            </a:ext>
          </a:extLst>
        </xdr:cNvPr>
        <xdr:cNvPicPr preferRelativeResize="0"/>
      </xdr:nvPicPr>
      <xdr:blipFill>
        <a:blip xmlns:r="http://schemas.openxmlformats.org/officeDocument/2006/relationships" r:embed="rId6" cstate="print"/>
        <a:stretch>
          <a:fillRect/>
        </a:stretch>
      </xdr:blipFill>
      <xdr:spPr>
        <a:xfrm>
          <a:off x="1418166" y="550333"/>
          <a:ext cx="846667" cy="592667"/>
        </a:xfrm>
        <a:prstGeom prst="rect">
          <a:avLst/>
        </a:prstGeom>
        <a:noFill/>
      </xdr:spPr>
    </xdr:pic>
    <xdr:clientData fLocksWithSheet="0"/>
  </xdr:oneCellAnchor>
  <xdr:oneCellAnchor>
    <xdr:from>
      <xdr:col>16</xdr:col>
      <xdr:colOff>232834</xdr:colOff>
      <xdr:row>2</xdr:row>
      <xdr:rowOff>148166</xdr:rowOff>
    </xdr:from>
    <xdr:ext cx="723900" cy="628650"/>
    <xdr:pic>
      <xdr:nvPicPr>
        <xdr:cNvPr id="99" name="image3.png">
          <a:extLst>
            <a:ext uri="{FF2B5EF4-FFF2-40B4-BE49-F238E27FC236}">
              <a16:creationId xmlns:a16="http://schemas.microsoft.com/office/drawing/2014/main" id="{06E1C892-046D-47E1-B755-3BE5B95D4316}"/>
            </a:ext>
          </a:extLst>
        </xdr:cNvPr>
        <xdr:cNvPicPr preferRelativeResize="0"/>
      </xdr:nvPicPr>
      <xdr:blipFill>
        <a:blip xmlns:r="http://schemas.openxmlformats.org/officeDocument/2006/relationships" r:embed="rId7" cstate="print"/>
        <a:stretch>
          <a:fillRect/>
        </a:stretch>
      </xdr:blipFill>
      <xdr:spPr>
        <a:xfrm>
          <a:off x="10054167" y="507999"/>
          <a:ext cx="723900" cy="628650"/>
        </a:xfrm>
        <a:prstGeom prst="rect">
          <a:avLst/>
        </a:prstGeom>
        <a:noFill/>
      </xdr:spPr>
    </xdr:pic>
    <xdr:clientData fLocksWithSheet="0"/>
  </xdr:oneCellAnchor>
  <xdr:twoCellAnchor>
    <xdr:from>
      <xdr:col>17</xdr:col>
      <xdr:colOff>370417</xdr:colOff>
      <xdr:row>2</xdr:row>
      <xdr:rowOff>52916</xdr:rowOff>
    </xdr:from>
    <xdr:to>
      <xdr:col>20</xdr:col>
      <xdr:colOff>338667</xdr:colOff>
      <xdr:row>7</xdr:row>
      <xdr:rowOff>-1</xdr:rowOff>
    </xdr:to>
    <xdr:sp macro="" textlink="">
      <xdr:nvSpPr>
        <xdr:cNvPr id="100" name="TextBox 99">
          <a:extLst>
            <a:ext uri="{FF2B5EF4-FFF2-40B4-BE49-F238E27FC236}">
              <a16:creationId xmlns:a16="http://schemas.microsoft.com/office/drawing/2014/main" id="{D5708805-B7CA-5D4F-E664-EBF7E2999805}"/>
            </a:ext>
          </a:extLst>
        </xdr:cNvPr>
        <xdr:cNvSpPr txBox="1"/>
      </xdr:nvSpPr>
      <xdr:spPr>
        <a:xfrm>
          <a:off x="10805584" y="412749"/>
          <a:ext cx="1809750" cy="846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JOB</a:t>
          </a:r>
          <a:r>
            <a:rPr lang="en-IN" sz="1400" baseline="0">
              <a:solidFill>
                <a:schemeClr val="accent2">
                  <a:lumMod val="50000"/>
                </a:schemeClr>
              </a:solidFill>
              <a:latin typeface="Arial Black" panose="020B0A04020102020204" pitchFamily="34" charset="0"/>
            </a:rPr>
            <a:t> SATISFACTION RATING</a:t>
          </a:r>
          <a:endParaRPr lang="en-IN" sz="1400">
            <a:solidFill>
              <a:schemeClr val="accent2">
                <a:lumMod val="50000"/>
              </a:schemeClr>
            </a:solidFill>
            <a:latin typeface="Arial Black" panose="020B0A04020102020204" pitchFamily="34" charset="0"/>
          </a:endParaRPr>
        </a:p>
      </xdr:txBody>
    </xdr:sp>
    <xdr:clientData/>
  </xdr:twoCellAnchor>
  <xdr:twoCellAnchor>
    <xdr:from>
      <xdr:col>20</xdr:col>
      <xdr:colOff>95251</xdr:colOff>
      <xdr:row>2</xdr:row>
      <xdr:rowOff>116417</xdr:rowOff>
    </xdr:from>
    <xdr:to>
      <xdr:col>21</xdr:col>
      <xdr:colOff>518584</xdr:colOff>
      <xdr:row>6</xdr:row>
      <xdr:rowOff>158750</xdr:rowOff>
    </xdr:to>
    <xdr:graphicFrame macro="">
      <xdr:nvGraphicFramePr>
        <xdr:cNvPr id="101" name="Chart 100">
          <a:extLst>
            <a:ext uri="{FF2B5EF4-FFF2-40B4-BE49-F238E27FC236}">
              <a16:creationId xmlns:a16="http://schemas.microsoft.com/office/drawing/2014/main" id="{0F690138-A96E-47F8-95A1-E018B90C8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518583</xdr:colOff>
      <xdr:row>2</xdr:row>
      <xdr:rowOff>63501</xdr:rowOff>
    </xdr:from>
    <xdr:to>
      <xdr:col>25</xdr:col>
      <xdr:colOff>285751</xdr:colOff>
      <xdr:row>6</xdr:row>
      <xdr:rowOff>169334</xdr:rowOff>
    </xdr:to>
    <xdr:graphicFrame macro="">
      <xdr:nvGraphicFramePr>
        <xdr:cNvPr id="104" name="Chart 103">
          <a:extLst>
            <a:ext uri="{FF2B5EF4-FFF2-40B4-BE49-F238E27FC236}">
              <a16:creationId xmlns:a16="http://schemas.microsoft.com/office/drawing/2014/main" id="{0DC4083A-C18B-4FD3-BAFF-943244535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539751</xdr:colOff>
      <xdr:row>3</xdr:row>
      <xdr:rowOff>10582</xdr:rowOff>
    </xdr:from>
    <xdr:to>
      <xdr:col>25</xdr:col>
      <xdr:colOff>317500</xdr:colOff>
      <xdr:row>6</xdr:row>
      <xdr:rowOff>31749</xdr:rowOff>
    </xdr:to>
    <xdr:sp macro="" textlink="">
      <xdr:nvSpPr>
        <xdr:cNvPr id="102" name="Freeform: Shape 101">
          <a:extLst>
            <a:ext uri="{FF2B5EF4-FFF2-40B4-BE49-F238E27FC236}">
              <a16:creationId xmlns:a16="http://schemas.microsoft.com/office/drawing/2014/main" id="{1878E822-3D24-2953-1DC1-EFF846815BA2}"/>
            </a:ext>
          </a:extLst>
        </xdr:cNvPr>
        <xdr:cNvSpPr/>
      </xdr:nvSpPr>
      <xdr:spPr>
        <a:xfrm>
          <a:off x="13430251" y="550332"/>
          <a:ext cx="2233082" cy="560917"/>
        </a:xfrm>
        <a:custGeom>
          <a:avLst/>
          <a:gdLst>
            <a:gd name="connsiteX0" fmla="*/ 1541930 w 1891553"/>
            <a:gd name="connsiteY0" fmla="*/ 35859 h 403412"/>
            <a:gd name="connsiteX1" fmla="*/ 1501721 w 1891553"/>
            <a:gd name="connsiteY1" fmla="*/ 162555 h 403412"/>
            <a:gd name="connsiteX2" fmla="*/ 1371600 w 1891553"/>
            <a:gd name="connsiteY2" fmla="*/ 162555 h 403412"/>
            <a:gd name="connsiteX3" fmla="*/ 1476871 w 1891553"/>
            <a:gd name="connsiteY3" fmla="*/ 240856 h 403412"/>
            <a:gd name="connsiteX4" fmla="*/ 1436660 w 1891553"/>
            <a:gd name="connsiteY4" fmla="*/ 367552 h 403412"/>
            <a:gd name="connsiteX5" fmla="*/ 1541930 w 1891553"/>
            <a:gd name="connsiteY5" fmla="*/ 289249 h 403412"/>
            <a:gd name="connsiteX6" fmla="*/ 1647199 w 1891553"/>
            <a:gd name="connsiteY6" fmla="*/ 367552 h 403412"/>
            <a:gd name="connsiteX7" fmla="*/ 1606988 w 1891553"/>
            <a:gd name="connsiteY7" fmla="*/ 240856 h 403412"/>
            <a:gd name="connsiteX8" fmla="*/ 1712259 w 1891553"/>
            <a:gd name="connsiteY8" fmla="*/ 162555 h 403412"/>
            <a:gd name="connsiteX9" fmla="*/ 1582138 w 1891553"/>
            <a:gd name="connsiteY9" fmla="*/ 162555 h 403412"/>
            <a:gd name="connsiteX10" fmla="*/ 1131794 w 1891553"/>
            <a:gd name="connsiteY10" fmla="*/ 35859 h 403412"/>
            <a:gd name="connsiteX11" fmla="*/ 1091585 w 1891553"/>
            <a:gd name="connsiteY11" fmla="*/ 162555 h 403412"/>
            <a:gd name="connsiteX12" fmla="*/ 961464 w 1891553"/>
            <a:gd name="connsiteY12" fmla="*/ 162555 h 403412"/>
            <a:gd name="connsiteX13" fmla="*/ 1066735 w 1891553"/>
            <a:gd name="connsiteY13" fmla="*/ 240856 h 403412"/>
            <a:gd name="connsiteX14" fmla="*/ 1026524 w 1891553"/>
            <a:gd name="connsiteY14" fmla="*/ 367552 h 403412"/>
            <a:gd name="connsiteX15" fmla="*/ 1131794 w 1891553"/>
            <a:gd name="connsiteY15" fmla="*/ 289249 h 403412"/>
            <a:gd name="connsiteX16" fmla="*/ 1237063 w 1891553"/>
            <a:gd name="connsiteY16" fmla="*/ 367552 h 403412"/>
            <a:gd name="connsiteX17" fmla="*/ 1196852 w 1891553"/>
            <a:gd name="connsiteY17" fmla="*/ 240856 h 403412"/>
            <a:gd name="connsiteX18" fmla="*/ 1302123 w 1891553"/>
            <a:gd name="connsiteY18" fmla="*/ 162555 h 403412"/>
            <a:gd name="connsiteX19" fmla="*/ 1172002 w 1891553"/>
            <a:gd name="connsiteY19" fmla="*/ 162555 h 403412"/>
            <a:gd name="connsiteX20" fmla="*/ 721659 w 1891553"/>
            <a:gd name="connsiteY20" fmla="*/ 35859 h 403412"/>
            <a:gd name="connsiteX21" fmla="*/ 681450 w 1891553"/>
            <a:gd name="connsiteY21" fmla="*/ 162555 h 403412"/>
            <a:gd name="connsiteX22" fmla="*/ 551329 w 1891553"/>
            <a:gd name="connsiteY22" fmla="*/ 162555 h 403412"/>
            <a:gd name="connsiteX23" fmla="*/ 656600 w 1891553"/>
            <a:gd name="connsiteY23" fmla="*/ 240856 h 403412"/>
            <a:gd name="connsiteX24" fmla="*/ 616389 w 1891553"/>
            <a:gd name="connsiteY24" fmla="*/ 367552 h 403412"/>
            <a:gd name="connsiteX25" fmla="*/ 721659 w 1891553"/>
            <a:gd name="connsiteY25" fmla="*/ 289249 h 403412"/>
            <a:gd name="connsiteX26" fmla="*/ 826928 w 1891553"/>
            <a:gd name="connsiteY26" fmla="*/ 367552 h 403412"/>
            <a:gd name="connsiteX27" fmla="*/ 786717 w 1891553"/>
            <a:gd name="connsiteY27" fmla="*/ 240856 h 403412"/>
            <a:gd name="connsiteX28" fmla="*/ 891988 w 1891553"/>
            <a:gd name="connsiteY28" fmla="*/ 162555 h 403412"/>
            <a:gd name="connsiteX29" fmla="*/ 761867 w 1891553"/>
            <a:gd name="connsiteY29" fmla="*/ 162555 h 403412"/>
            <a:gd name="connsiteX30" fmla="*/ 311523 w 1891553"/>
            <a:gd name="connsiteY30" fmla="*/ 35859 h 403412"/>
            <a:gd name="connsiteX31" fmla="*/ 271314 w 1891553"/>
            <a:gd name="connsiteY31" fmla="*/ 162555 h 403412"/>
            <a:gd name="connsiteX32" fmla="*/ 141193 w 1891553"/>
            <a:gd name="connsiteY32" fmla="*/ 162555 h 403412"/>
            <a:gd name="connsiteX33" fmla="*/ 246464 w 1891553"/>
            <a:gd name="connsiteY33" fmla="*/ 240856 h 403412"/>
            <a:gd name="connsiteX34" fmla="*/ 206253 w 1891553"/>
            <a:gd name="connsiteY34" fmla="*/ 367552 h 403412"/>
            <a:gd name="connsiteX35" fmla="*/ 311523 w 1891553"/>
            <a:gd name="connsiteY35" fmla="*/ 289249 h 403412"/>
            <a:gd name="connsiteX36" fmla="*/ 416792 w 1891553"/>
            <a:gd name="connsiteY36" fmla="*/ 367552 h 403412"/>
            <a:gd name="connsiteX37" fmla="*/ 376581 w 1891553"/>
            <a:gd name="connsiteY37" fmla="*/ 240856 h 403412"/>
            <a:gd name="connsiteX38" fmla="*/ 481852 w 1891553"/>
            <a:gd name="connsiteY38" fmla="*/ 162555 h 403412"/>
            <a:gd name="connsiteX39" fmla="*/ 351731 w 1891553"/>
            <a:gd name="connsiteY39" fmla="*/ 162555 h 403412"/>
            <a:gd name="connsiteX40" fmla="*/ 0 w 1891553"/>
            <a:gd name="connsiteY40" fmla="*/ 0 h 403412"/>
            <a:gd name="connsiteX41" fmla="*/ 1891553 w 1891553"/>
            <a:gd name="connsiteY41" fmla="*/ 0 h 403412"/>
            <a:gd name="connsiteX42" fmla="*/ 1891553 w 1891553"/>
            <a:gd name="connsiteY42" fmla="*/ 403412 h 403412"/>
            <a:gd name="connsiteX43" fmla="*/ 0 w 1891553"/>
            <a:gd name="connsiteY43" fmla="*/ 403412 h 4034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891553" h="403412">
              <a:moveTo>
                <a:pt x="1541930" y="35859"/>
              </a:moveTo>
              <a:lnTo>
                <a:pt x="1501721" y="162555"/>
              </a:lnTo>
              <a:lnTo>
                <a:pt x="1371600" y="162555"/>
              </a:lnTo>
              <a:lnTo>
                <a:pt x="1476871" y="240856"/>
              </a:lnTo>
              <a:lnTo>
                <a:pt x="1436660" y="367552"/>
              </a:lnTo>
              <a:lnTo>
                <a:pt x="1541930" y="289249"/>
              </a:lnTo>
              <a:lnTo>
                <a:pt x="1647199" y="367552"/>
              </a:lnTo>
              <a:lnTo>
                <a:pt x="1606988" y="240856"/>
              </a:lnTo>
              <a:lnTo>
                <a:pt x="1712259" y="162555"/>
              </a:lnTo>
              <a:lnTo>
                <a:pt x="1582138" y="162555"/>
              </a:lnTo>
              <a:close/>
              <a:moveTo>
                <a:pt x="1131794" y="35859"/>
              </a:moveTo>
              <a:lnTo>
                <a:pt x="1091585" y="162555"/>
              </a:lnTo>
              <a:lnTo>
                <a:pt x="961464" y="162555"/>
              </a:lnTo>
              <a:lnTo>
                <a:pt x="1066735" y="240856"/>
              </a:lnTo>
              <a:lnTo>
                <a:pt x="1026524" y="367552"/>
              </a:lnTo>
              <a:lnTo>
                <a:pt x="1131794" y="289249"/>
              </a:lnTo>
              <a:lnTo>
                <a:pt x="1237063" y="367552"/>
              </a:lnTo>
              <a:lnTo>
                <a:pt x="1196852" y="240856"/>
              </a:lnTo>
              <a:lnTo>
                <a:pt x="1302123" y="162555"/>
              </a:lnTo>
              <a:lnTo>
                <a:pt x="1172002" y="162555"/>
              </a:lnTo>
              <a:close/>
              <a:moveTo>
                <a:pt x="721659" y="35859"/>
              </a:moveTo>
              <a:lnTo>
                <a:pt x="681450" y="162555"/>
              </a:lnTo>
              <a:lnTo>
                <a:pt x="551329" y="162555"/>
              </a:lnTo>
              <a:lnTo>
                <a:pt x="656600" y="240856"/>
              </a:lnTo>
              <a:lnTo>
                <a:pt x="616389" y="367552"/>
              </a:lnTo>
              <a:lnTo>
                <a:pt x="721659" y="289249"/>
              </a:lnTo>
              <a:lnTo>
                <a:pt x="826928" y="367552"/>
              </a:lnTo>
              <a:lnTo>
                <a:pt x="786717" y="240856"/>
              </a:lnTo>
              <a:lnTo>
                <a:pt x="891988" y="162555"/>
              </a:lnTo>
              <a:lnTo>
                <a:pt x="761867" y="162555"/>
              </a:lnTo>
              <a:close/>
              <a:moveTo>
                <a:pt x="311523" y="35859"/>
              </a:moveTo>
              <a:lnTo>
                <a:pt x="271314" y="162555"/>
              </a:lnTo>
              <a:lnTo>
                <a:pt x="141193" y="162555"/>
              </a:lnTo>
              <a:lnTo>
                <a:pt x="246464" y="240856"/>
              </a:lnTo>
              <a:lnTo>
                <a:pt x="206253" y="367552"/>
              </a:lnTo>
              <a:lnTo>
                <a:pt x="311523" y="289249"/>
              </a:lnTo>
              <a:lnTo>
                <a:pt x="416792" y="367552"/>
              </a:lnTo>
              <a:lnTo>
                <a:pt x="376581" y="240856"/>
              </a:lnTo>
              <a:lnTo>
                <a:pt x="481852" y="162555"/>
              </a:lnTo>
              <a:lnTo>
                <a:pt x="351731" y="162555"/>
              </a:lnTo>
              <a:close/>
              <a:moveTo>
                <a:pt x="0" y="0"/>
              </a:moveTo>
              <a:lnTo>
                <a:pt x="1891553" y="0"/>
              </a:lnTo>
              <a:lnTo>
                <a:pt x="1891553" y="403412"/>
              </a:lnTo>
              <a:lnTo>
                <a:pt x="0" y="403412"/>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a:noFill/>
            </a:ln>
          </a:endParaRPr>
        </a:p>
      </xdr:txBody>
    </xdr:sp>
    <xdr:clientData/>
  </xdr:twoCellAnchor>
  <xdr:twoCellAnchor>
    <xdr:from>
      <xdr:col>2</xdr:col>
      <xdr:colOff>116416</xdr:colOff>
      <xdr:row>19</xdr:row>
      <xdr:rowOff>158750</xdr:rowOff>
    </xdr:from>
    <xdr:to>
      <xdr:col>9</xdr:col>
      <xdr:colOff>117084</xdr:colOff>
      <xdr:row>27</xdr:row>
      <xdr:rowOff>159417</xdr:rowOff>
    </xdr:to>
    <xdr:grpSp>
      <xdr:nvGrpSpPr>
        <xdr:cNvPr id="116" name="Group 115">
          <a:extLst>
            <a:ext uri="{FF2B5EF4-FFF2-40B4-BE49-F238E27FC236}">
              <a16:creationId xmlns:a16="http://schemas.microsoft.com/office/drawing/2014/main" id="{C67BE112-0E47-9189-1C6C-4BA70A1B8306}"/>
            </a:ext>
          </a:extLst>
        </xdr:cNvPr>
        <xdr:cNvGrpSpPr/>
      </xdr:nvGrpSpPr>
      <xdr:grpSpPr>
        <a:xfrm>
          <a:off x="1335616" y="3565338"/>
          <a:ext cx="4267868" cy="1435020"/>
          <a:chOff x="1344083" y="3460750"/>
          <a:chExt cx="4297501" cy="1440000"/>
        </a:xfrm>
      </xdr:grpSpPr>
      <xdr:graphicFrame macro="">
        <xdr:nvGraphicFramePr>
          <xdr:cNvPr id="105" name="Chart 104">
            <a:extLst>
              <a:ext uri="{FF2B5EF4-FFF2-40B4-BE49-F238E27FC236}">
                <a16:creationId xmlns:a16="http://schemas.microsoft.com/office/drawing/2014/main" id="{9B5FFDAC-CA47-48D6-BA16-B6AC8A73F3E2}"/>
              </a:ext>
            </a:extLst>
          </xdr:cNvPr>
          <xdr:cNvGraphicFramePr>
            <a:graphicFrameLocks/>
          </xdr:cNvGraphicFramePr>
        </xdr:nvGraphicFramePr>
        <xdr:xfrm>
          <a:off x="1344083" y="3460750"/>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106" name="Chart 105">
            <a:extLst>
              <a:ext uri="{FF2B5EF4-FFF2-40B4-BE49-F238E27FC236}">
                <a16:creationId xmlns:a16="http://schemas.microsoft.com/office/drawing/2014/main" id="{B5E04F55-4D57-4754-A29E-FB55CA5CDF1A}"/>
              </a:ext>
            </a:extLst>
          </xdr:cNvPr>
          <xdr:cNvGraphicFramePr>
            <a:graphicFrameLocks/>
          </xdr:cNvGraphicFramePr>
        </xdr:nvGraphicFramePr>
        <xdr:xfrm>
          <a:off x="4148667" y="3492500"/>
          <a:ext cx="1492917" cy="139766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12" name="Graphic 111" descr="Male profile">
            <a:extLst>
              <a:ext uri="{FF2B5EF4-FFF2-40B4-BE49-F238E27FC236}">
                <a16:creationId xmlns:a16="http://schemas.microsoft.com/office/drawing/2014/main" id="{EB6DC5E2-9918-FCDB-1534-DF462FF503C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437749" y="3672418"/>
            <a:ext cx="863317" cy="910166"/>
          </a:xfrm>
          <a:prstGeom prst="rect">
            <a:avLst/>
          </a:prstGeom>
        </xdr:spPr>
      </xdr:pic>
      <xdr:pic>
        <xdr:nvPicPr>
          <xdr:cNvPr id="114" name="Graphic 113" descr="Female Profile">
            <a:extLst>
              <a:ext uri="{FF2B5EF4-FFF2-40B4-BE49-F238E27FC236}">
                <a16:creationId xmlns:a16="http://schemas.microsoft.com/office/drawing/2014/main" id="{FC848F6D-D8A4-F46D-A9F9-5449596AA82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550582" y="3747416"/>
            <a:ext cx="863317" cy="835167"/>
          </a:xfrm>
          <a:prstGeom prst="rect">
            <a:avLst/>
          </a:prstGeom>
        </xdr:spPr>
      </xdr:pic>
    </xdr:grpSp>
    <xdr:clientData/>
  </xdr:twoCellAnchor>
  <xdr:twoCellAnchor>
    <xdr:from>
      <xdr:col>2</xdr:col>
      <xdr:colOff>254000</xdr:colOff>
      <xdr:row>13</xdr:row>
      <xdr:rowOff>63500</xdr:rowOff>
    </xdr:from>
    <xdr:to>
      <xdr:col>8</xdr:col>
      <xdr:colOff>370416</xdr:colOff>
      <xdr:row>15</xdr:row>
      <xdr:rowOff>1</xdr:rowOff>
    </xdr:to>
    <xdr:sp macro="" textlink="">
      <xdr:nvSpPr>
        <xdr:cNvPr id="117" name="TextBox 116">
          <a:extLst>
            <a:ext uri="{FF2B5EF4-FFF2-40B4-BE49-F238E27FC236}">
              <a16:creationId xmlns:a16="http://schemas.microsoft.com/office/drawing/2014/main" id="{1C87911C-E539-4C66-95AB-E6EFEE9320E5}"/>
            </a:ext>
          </a:extLst>
        </xdr:cNvPr>
        <xdr:cNvSpPr txBox="1"/>
      </xdr:nvSpPr>
      <xdr:spPr>
        <a:xfrm>
          <a:off x="1481667" y="2402417"/>
          <a:ext cx="3799416"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Total</a:t>
          </a:r>
          <a:r>
            <a:rPr lang="en-IN" sz="1400" baseline="0">
              <a:solidFill>
                <a:schemeClr val="accent2">
                  <a:lumMod val="50000"/>
                </a:schemeClr>
              </a:solidFill>
              <a:latin typeface="Arial Black" panose="020B0A04020102020204" pitchFamily="34" charset="0"/>
            </a:rPr>
            <a:t> Employees by Gender</a:t>
          </a:r>
          <a:endParaRPr lang="en-IN" sz="1400">
            <a:solidFill>
              <a:schemeClr val="accent2">
                <a:lumMod val="50000"/>
              </a:schemeClr>
            </a:solidFill>
            <a:latin typeface="Arial Black" panose="020B0A04020102020204" pitchFamily="34" charset="0"/>
          </a:endParaRPr>
        </a:p>
      </xdr:txBody>
    </xdr:sp>
    <xdr:clientData/>
  </xdr:twoCellAnchor>
  <xdr:twoCellAnchor editAs="oneCell">
    <xdr:from>
      <xdr:col>4</xdr:col>
      <xdr:colOff>105834</xdr:colOff>
      <xdr:row>16</xdr:row>
      <xdr:rowOff>126999</xdr:rowOff>
    </xdr:from>
    <xdr:to>
      <xdr:col>7</xdr:col>
      <xdr:colOff>93134</xdr:colOff>
      <xdr:row>20</xdr:row>
      <xdr:rowOff>116416</xdr:rowOff>
    </xdr:to>
    <mc:AlternateContent xmlns:mc="http://schemas.openxmlformats.org/markup-compatibility/2006">
      <mc:Choice xmlns:a14="http://schemas.microsoft.com/office/drawing/2010/main" Requires="a14">
        <xdr:graphicFrame macro="">
          <xdr:nvGraphicFramePr>
            <xdr:cNvPr id="118" name="Gender">
              <a:extLst>
                <a:ext uri="{FF2B5EF4-FFF2-40B4-BE49-F238E27FC236}">
                  <a16:creationId xmlns:a16="http://schemas.microsoft.com/office/drawing/2014/main" id="{EABB8DB4-042D-417B-B3E1-5C74E487BD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544234" y="2995705"/>
              <a:ext cx="1816100" cy="7065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211667</xdr:colOff>
      <xdr:row>15</xdr:row>
      <xdr:rowOff>84666</xdr:rowOff>
    </xdr:from>
    <xdr:to>
      <xdr:col>17</xdr:col>
      <xdr:colOff>433915</xdr:colOff>
      <xdr:row>27</xdr:row>
      <xdr:rowOff>129115</xdr:rowOff>
    </xdr:to>
    <xdr:graphicFrame macro="">
      <xdr:nvGraphicFramePr>
        <xdr:cNvPr id="119" name="Chart 118">
          <a:extLst>
            <a:ext uri="{FF2B5EF4-FFF2-40B4-BE49-F238E27FC236}">
              <a16:creationId xmlns:a16="http://schemas.microsoft.com/office/drawing/2014/main" id="{98FC0024-8F9F-4AB4-A8F1-94567A2D9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444500</xdr:colOff>
      <xdr:row>13</xdr:row>
      <xdr:rowOff>52916</xdr:rowOff>
    </xdr:from>
    <xdr:to>
      <xdr:col>17</xdr:col>
      <xdr:colOff>328083</xdr:colOff>
      <xdr:row>15</xdr:row>
      <xdr:rowOff>21168</xdr:rowOff>
    </xdr:to>
    <xdr:sp macro="" textlink="">
      <xdr:nvSpPr>
        <xdr:cNvPr id="120" name="TextBox 119">
          <a:extLst>
            <a:ext uri="{FF2B5EF4-FFF2-40B4-BE49-F238E27FC236}">
              <a16:creationId xmlns:a16="http://schemas.microsoft.com/office/drawing/2014/main" id="{70AAF6ED-BE76-44E6-B885-E1CFF6F72323}"/>
            </a:ext>
          </a:extLst>
        </xdr:cNvPr>
        <xdr:cNvSpPr txBox="1"/>
      </xdr:nvSpPr>
      <xdr:spPr>
        <a:xfrm>
          <a:off x="5969000" y="2391833"/>
          <a:ext cx="4794250" cy="32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Education wise Attrition</a:t>
          </a:r>
        </a:p>
      </xdr:txBody>
    </xdr:sp>
    <xdr:clientData/>
  </xdr:twoCellAnchor>
  <xdr:twoCellAnchor>
    <xdr:from>
      <xdr:col>18</xdr:col>
      <xdr:colOff>116418</xdr:colOff>
      <xdr:row>15</xdr:row>
      <xdr:rowOff>116417</xdr:rowOff>
    </xdr:from>
    <xdr:to>
      <xdr:col>25</xdr:col>
      <xdr:colOff>465667</xdr:colOff>
      <xdr:row>27</xdr:row>
      <xdr:rowOff>139698</xdr:rowOff>
    </xdr:to>
    <mc:AlternateContent xmlns:mc="http://schemas.openxmlformats.org/markup-compatibility/2006">
      <mc:Choice xmlns:cx1="http://schemas.microsoft.com/office/drawing/2015/9/8/chartex" Requires="cx1">
        <xdr:graphicFrame macro="">
          <xdr:nvGraphicFramePr>
            <xdr:cNvPr id="121" name="Chart 120">
              <a:extLst>
                <a:ext uri="{FF2B5EF4-FFF2-40B4-BE49-F238E27FC236}">
                  <a16:creationId xmlns:a16="http://schemas.microsoft.com/office/drawing/2014/main" id="{B57F6B8E-09E6-4EE3-8826-A8057FCC68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65418" y="2815167"/>
              <a:ext cx="4646082" cy="21822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169334</xdr:colOff>
      <xdr:row>13</xdr:row>
      <xdr:rowOff>63500</xdr:rowOff>
    </xdr:from>
    <xdr:to>
      <xdr:col>25</xdr:col>
      <xdr:colOff>381000</xdr:colOff>
      <xdr:row>15</xdr:row>
      <xdr:rowOff>31750</xdr:rowOff>
    </xdr:to>
    <xdr:sp macro="" textlink="">
      <xdr:nvSpPr>
        <xdr:cNvPr id="122" name="TextBox 121">
          <a:extLst>
            <a:ext uri="{FF2B5EF4-FFF2-40B4-BE49-F238E27FC236}">
              <a16:creationId xmlns:a16="http://schemas.microsoft.com/office/drawing/2014/main" id="{E610F4CA-44C2-431C-A24D-9E601BF11775}"/>
            </a:ext>
          </a:extLst>
        </xdr:cNvPr>
        <xdr:cNvSpPr txBox="1"/>
      </xdr:nvSpPr>
      <xdr:spPr>
        <a:xfrm>
          <a:off x="11218334" y="2402417"/>
          <a:ext cx="4508499"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Attrition by Job Role</a:t>
          </a:r>
        </a:p>
      </xdr:txBody>
    </xdr:sp>
    <xdr:clientData/>
  </xdr:twoCellAnchor>
  <xdr:twoCellAnchor>
    <xdr:from>
      <xdr:col>2</xdr:col>
      <xdr:colOff>201084</xdr:colOff>
      <xdr:row>30</xdr:row>
      <xdr:rowOff>116417</xdr:rowOff>
    </xdr:from>
    <xdr:to>
      <xdr:col>8</xdr:col>
      <xdr:colOff>560916</xdr:colOff>
      <xdr:row>42</xdr:row>
      <xdr:rowOff>95250</xdr:rowOff>
    </xdr:to>
    <xdr:graphicFrame macro="">
      <xdr:nvGraphicFramePr>
        <xdr:cNvPr id="123" name="Chart 122">
          <a:extLst>
            <a:ext uri="{FF2B5EF4-FFF2-40B4-BE49-F238E27FC236}">
              <a16:creationId xmlns:a16="http://schemas.microsoft.com/office/drawing/2014/main" id="{BCB0F460-126C-4C9F-B495-E57D0DBCB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370417</xdr:colOff>
      <xdr:row>28</xdr:row>
      <xdr:rowOff>105833</xdr:rowOff>
    </xdr:from>
    <xdr:to>
      <xdr:col>8</xdr:col>
      <xdr:colOff>486833</xdr:colOff>
      <xdr:row>30</xdr:row>
      <xdr:rowOff>42334</xdr:rowOff>
    </xdr:to>
    <xdr:sp macro="" textlink="">
      <xdr:nvSpPr>
        <xdr:cNvPr id="124" name="TextBox 123">
          <a:extLst>
            <a:ext uri="{FF2B5EF4-FFF2-40B4-BE49-F238E27FC236}">
              <a16:creationId xmlns:a16="http://schemas.microsoft.com/office/drawing/2014/main" id="{31660115-FF29-4BE4-9902-C8D9F9908A9F}"/>
            </a:ext>
          </a:extLst>
        </xdr:cNvPr>
        <xdr:cNvSpPr txBox="1"/>
      </xdr:nvSpPr>
      <xdr:spPr>
        <a:xfrm>
          <a:off x="1598084" y="5143500"/>
          <a:ext cx="3799416"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Department wise Attrition</a:t>
          </a:r>
        </a:p>
      </xdr:txBody>
    </xdr:sp>
    <xdr:clientData/>
  </xdr:twoCellAnchor>
  <xdr:twoCellAnchor>
    <xdr:from>
      <xdr:col>9</xdr:col>
      <xdr:colOff>275167</xdr:colOff>
      <xdr:row>28</xdr:row>
      <xdr:rowOff>116416</xdr:rowOff>
    </xdr:from>
    <xdr:to>
      <xdr:col>15</xdr:col>
      <xdr:colOff>391583</xdr:colOff>
      <xdr:row>30</xdr:row>
      <xdr:rowOff>52917</xdr:rowOff>
    </xdr:to>
    <xdr:sp macro="" textlink="">
      <xdr:nvSpPr>
        <xdr:cNvPr id="125" name="TextBox 124">
          <a:extLst>
            <a:ext uri="{FF2B5EF4-FFF2-40B4-BE49-F238E27FC236}">
              <a16:creationId xmlns:a16="http://schemas.microsoft.com/office/drawing/2014/main" id="{CCC8FAFB-CDBA-4DFA-B659-6607F018AD71}"/>
            </a:ext>
          </a:extLst>
        </xdr:cNvPr>
        <xdr:cNvSpPr txBox="1"/>
      </xdr:nvSpPr>
      <xdr:spPr>
        <a:xfrm>
          <a:off x="5799667" y="5154083"/>
          <a:ext cx="3799416"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Attrition by Age Group</a:t>
          </a:r>
        </a:p>
      </xdr:txBody>
    </xdr:sp>
    <xdr:clientData/>
  </xdr:twoCellAnchor>
  <xdr:twoCellAnchor>
    <xdr:from>
      <xdr:col>15</xdr:col>
      <xdr:colOff>539750</xdr:colOff>
      <xdr:row>28</xdr:row>
      <xdr:rowOff>110066</xdr:rowOff>
    </xdr:from>
    <xdr:to>
      <xdr:col>20</xdr:col>
      <xdr:colOff>465666</xdr:colOff>
      <xdr:row>30</xdr:row>
      <xdr:rowOff>74083</xdr:rowOff>
    </xdr:to>
    <xdr:sp macro="" textlink="">
      <xdr:nvSpPr>
        <xdr:cNvPr id="126" name="TextBox 125">
          <a:extLst>
            <a:ext uri="{FF2B5EF4-FFF2-40B4-BE49-F238E27FC236}">
              <a16:creationId xmlns:a16="http://schemas.microsoft.com/office/drawing/2014/main" id="{05DF59F9-44FF-4D0B-9B3B-42E542EBF439}"/>
            </a:ext>
          </a:extLst>
        </xdr:cNvPr>
        <xdr:cNvSpPr txBox="1"/>
      </xdr:nvSpPr>
      <xdr:spPr>
        <a:xfrm>
          <a:off x="9747250" y="5147733"/>
          <a:ext cx="2995083"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2">
                  <a:lumMod val="50000"/>
                </a:schemeClr>
              </a:solidFill>
              <a:latin typeface="Arial Black" panose="020B0A04020102020204" pitchFamily="34" charset="0"/>
            </a:rPr>
            <a:t>Attrition by Marital Status</a:t>
          </a:r>
        </a:p>
      </xdr:txBody>
    </xdr:sp>
    <xdr:clientData/>
  </xdr:twoCellAnchor>
  <xdr:twoCellAnchor>
    <xdr:from>
      <xdr:col>21</xdr:col>
      <xdr:colOff>31749</xdr:colOff>
      <xdr:row>28</xdr:row>
      <xdr:rowOff>84666</xdr:rowOff>
    </xdr:from>
    <xdr:to>
      <xdr:col>23</xdr:col>
      <xdr:colOff>190499</xdr:colOff>
      <xdr:row>30</xdr:row>
      <xdr:rowOff>169333</xdr:rowOff>
    </xdr:to>
    <xdr:sp macro="" textlink="">
      <xdr:nvSpPr>
        <xdr:cNvPr id="127" name="TextBox 126">
          <a:extLst>
            <a:ext uri="{FF2B5EF4-FFF2-40B4-BE49-F238E27FC236}">
              <a16:creationId xmlns:a16="http://schemas.microsoft.com/office/drawing/2014/main" id="{4EAF2055-9D07-4AE4-8F4E-482E755C02F6}"/>
            </a:ext>
          </a:extLst>
        </xdr:cNvPr>
        <xdr:cNvSpPr txBox="1"/>
      </xdr:nvSpPr>
      <xdr:spPr>
        <a:xfrm>
          <a:off x="12922249" y="5122333"/>
          <a:ext cx="1386417"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7030A0"/>
              </a:solidFill>
              <a:latin typeface="Arial Black" panose="020B0A04020102020204" pitchFamily="34" charset="0"/>
            </a:rPr>
            <a:t>Education</a:t>
          </a:r>
          <a:r>
            <a:rPr lang="en-IN" sz="1100" baseline="0">
              <a:solidFill>
                <a:srgbClr val="7030A0"/>
              </a:solidFill>
              <a:latin typeface="Arial Black" panose="020B0A04020102020204" pitchFamily="34" charset="0"/>
            </a:rPr>
            <a:t> Field</a:t>
          </a:r>
          <a:endParaRPr lang="en-IN" sz="1100">
            <a:solidFill>
              <a:srgbClr val="7030A0"/>
            </a:solidFill>
            <a:latin typeface="Arial Black" panose="020B0A04020102020204" pitchFamily="34" charset="0"/>
          </a:endParaRPr>
        </a:p>
      </xdr:txBody>
    </xdr:sp>
    <xdr:clientData/>
  </xdr:twoCellAnchor>
  <xdr:twoCellAnchor>
    <xdr:from>
      <xdr:col>9</xdr:col>
      <xdr:colOff>243416</xdr:colOff>
      <xdr:row>30</xdr:row>
      <xdr:rowOff>105834</xdr:rowOff>
    </xdr:from>
    <xdr:to>
      <xdr:col>15</xdr:col>
      <xdr:colOff>306917</xdr:colOff>
      <xdr:row>42</xdr:row>
      <xdr:rowOff>107950</xdr:rowOff>
    </xdr:to>
    <xdr:graphicFrame macro="">
      <xdr:nvGraphicFramePr>
        <xdr:cNvPr id="128" name="Chart 127">
          <a:extLst>
            <a:ext uri="{FF2B5EF4-FFF2-40B4-BE49-F238E27FC236}">
              <a16:creationId xmlns:a16="http://schemas.microsoft.com/office/drawing/2014/main" id="{6BA51DDB-CE28-4964-B14E-2889DCFC2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550333</xdr:colOff>
      <xdr:row>30</xdr:row>
      <xdr:rowOff>105832</xdr:rowOff>
    </xdr:from>
    <xdr:to>
      <xdr:col>20</xdr:col>
      <xdr:colOff>455083</xdr:colOff>
      <xdr:row>42</xdr:row>
      <xdr:rowOff>95249</xdr:rowOff>
    </xdr:to>
    <mc:AlternateContent xmlns:mc="http://schemas.openxmlformats.org/markup-compatibility/2006">
      <mc:Choice xmlns:cx2="http://schemas.microsoft.com/office/drawing/2015/10/21/chartex" Requires="cx2">
        <xdr:graphicFrame macro="">
          <xdr:nvGraphicFramePr>
            <xdr:cNvPr id="129" name="Chart 128">
              <a:extLst>
                <a:ext uri="{FF2B5EF4-FFF2-40B4-BE49-F238E27FC236}">
                  <a16:creationId xmlns:a16="http://schemas.microsoft.com/office/drawing/2014/main" id="{FCE042EB-2706-491B-A482-45CFCEEE30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757833" y="5503332"/>
              <a:ext cx="2973917" cy="21484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476248</xdr:colOff>
      <xdr:row>30</xdr:row>
      <xdr:rowOff>116417</xdr:rowOff>
    </xdr:from>
    <xdr:to>
      <xdr:col>25</xdr:col>
      <xdr:colOff>505883</xdr:colOff>
      <xdr:row>38</xdr:row>
      <xdr:rowOff>116419</xdr:rowOff>
    </xdr:to>
    <mc:AlternateContent xmlns:mc="http://schemas.openxmlformats.org/markup-compatibility/2006">
      <mc:Choice xmlns:a14="http://schemas.microsoft.com/office/drawing/2010/main" Requires="a14">
        <xdr:graphicFrame macro="">
          <xdr:nvGraphicFramePr>
            <xdr:cNvPr id="130" name="Department 1">
              <a:extLst>
                <a:ext uri="{FF2B5EF4-FFF2-40B4-BE49-F238E27FC236}">
                  <a16:creationId xmlns:a16="http://schemas.microsoft.com/office/drawing/2014/main" id="{6A6DFC6F-E1B7-4EC5-8628-DB4039C508B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497048" y="5495241"/>
              <a:ext cx="1248835" cy="14343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56728</xdr:colOff>
      <xdr:row>30</xdr:row>
      <xdr:rowOff>116417</xdr:rowOff>
    </xdr:from>
    <xdr:to>
      <xdr:col>23</xdr:col>
      <xdr:colOff>423333</xdr:colOff>
      <xdr:row>42</xdr:row>
      <xdr:rowOff>95251</xdr:rowOff>
    </xdr:to>
    <mc:AlternateContent xmlns:mc="http://schemas.openxmlformats.org/markup-compatibility/2006">
      <mc:Choice xmlns:a14="http://schemas.microsoft.com/office/drawing/2010/main" Requires="a14">
        <xdr:graphicFrame macro="">
          <xdr:nvGraphicFramePr>
            <xdr:cNvPr id="131" name="Education Field 2">
              <a:extLst>
                <a:ext uri="{FF2B5EF4-FFF2-40B4-BE49-F238E27FC236}">
                  <a16:creationId xmlns:a16="http://schemas.microsoft.com/office/drawing/2014/main" id="{DC8985E8-2489-485C-A170-85A363EA12A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2858328" y="5495241"/>
              <a:ext cx="1585805" cy="21303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289984</xdr:colOff>
      <xdr:row>28</xdr:row>
      <xdr:rowOff>148165</xdr:rowOff>
    </xdr:from>
    <xdr:to>
      <xdr:col>25</xdr:col>
      <xdr:colOff>448735</xdr:colOff>
      <xdr:row>30</xdr:row>
      <xdr:rowOff>84665</xdr:rowOff>
    </xdr:to>
    <xdr:sp macro="" textlink="">
      <xdr:nvSpPr>
        <xdr:cNvPr id="132" name="TextBox 131">
          <a:extLst>
            <a:ext uri="{FF2B5EF4-FFF2-40B4-BE49-F238E27FC236}">
              <a16:creationId xmlns:a16="http://schemas.microsoft.com/office/drawing/2014/main" id="{2B96BBE6-87C0-46F7-8A70-AFAC9A7CF0CF}"/>
            </a:ext>
          </a:extLst>
        </xdr:cNvPr>
        <xdr:cNvSpPr txBox="1"/>
      </xdr:nvSpPr>
      <xdr:spPr>
        <a:xfrm>
          <a:off x="14408151" y="5185832"/>
          <a:ext cx="138641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rgbClr val="7030A0"/>
              </a:solidFill>
              <a:latin typeface="Arial Black" panose="020B0A04020102020204" pitchFamily="34" charset="0"/>
            </a:rPr>
            <a:t>Department</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0.20408</cdr:x>
      <cdr:y>0.33333</cdr:y>
    </cdr:from>
    <cdr:to>
      <cdr:x>0.72449</cdr:x>
      <cdr:y>0.625</cdr:y>
    </cdr:to>
    <cdr:sp macro="" textlink="Rating!$B$6">
      <cdr:nvSpPr>
        <cdr:cNvPr id="2" name="TextBox 1">
          <a:extLst xmlns:a="http://schemas.openxmlformats.org/drawingml/2006/main">
            <a:ext uri="{FF2B5EF4-FFF2-40B4-BE49-F238E27FC236}">
              <a16:creationId xmlns:a16="http://schemas.microsoft.com/office/drawing/2014/main" id="{5F98B1BD-445F-582B-8682-5EB978414FA7}"/>
            </a:ext>
          </a:extLst>
        </cdr:cNvPr>
        <cdr:cNvSpPr txBox="1"/>
      </cdr:nvSpPr>
      <cdr:spPr>
        <a:xfrm xmlns:a="http://schemas.openxmlformats.org/drawingml/2006/main">
          <a:off x="211665" y="254000"/>
          <a:ext cx="539750" cy="22225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BC74DD3D-7068-4302-B292-0849D03FD2A2}" type="TxLink">
            <a:rPr lang="en-US" sz="1400" b="1" i="0" u="none" strike="noStrike">
              <a:solidFill>
                <a:schemeClr val="accent1">
                  <a:lumMod val="50000"/>
                </a:schemeClr>
              </a:solidFill>
              <a:latin typeface="Arial Black" panose="020B0A04020102020204" pitchFamily="34" charset="0"/>
              <a:ea typeface="Calibri"/>
              <a:cs typeface="Calibri"/>
            </a:rPr>
            <a:pPr algn="ctr"/>
            <a:t>2.6</a:t>
          </a:fld>
          <a:endParaRPr lang="en-IN" sz="1400" b="1">
            <a:solidFill>
              <a:schemeClr val="accent1">
                <a:lumMod val="50000"/>
              </a:schemeClr>
            </a:solidFill>
            <a:latin typeface="Arial Black" panose="020B0A04020102020204" pitchFamily="34"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0.24988</cdr:x>
      <cdr:y>0.31456</cdr:y>
    </cdr:from>
    <cdr:to>
      <cdr:x>0.7423</cdr:x>
      <cdr:y>0.63206</cdr:y>
    </cdr:to>
    <cdr:sp macro="" textlink="Gender!$B$9">
      <cdr:nvSpPr>
        <cdr:cNvPr id="2" name="TextBox 99">
          <a:extLst xmlns:a="http://schemas.openxmlformats.org/drawingml/2006/main">
            <a:ext uri="{FF2B5EF4-FFF2-40B4-BE49-F238E27FC236}">
              <a16:creationId xmlns:a16="http://schemas.microsoft.com/office/drawing/2014/main" id="{D5708805-B7CA-5D4F-E664-EBF7E2999805}"/>
            </a:ext>
          </a:extLst>
        </cdr:cNvPr>
        <cdr:cNvSpPr txBox="1"/>
      </cdr:nvSpPr>
      <cdr:spPr>
        <a:xfrm xmlns:a="http://schemas.openxmlformats.org/drawingml/2006/main">
          <a:off x="359834" y="452968"/>
          <a:ext cx="709083" cy="4572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FE18E0A5-7B95-4B95-909C-D34CE88FF5F8}" type="TxLink">
            <a:rPr lang="en-US" sz="2000" b="0" i="0" u="none" strike="noStrike" baseline="0">
              <a:solidFill>
                <a:schemeClr val="accent1">
                  <a:lumMod val="75000"/>
                </a:schemeClr>
              </a:solidFill>
              <a:latin typeface="Arial Black" panose="020B0A04020102020204" pitchFamily="34" charset="0"/>
              <a:ea typeface="Calibri"/>
              <a:cs typeface="Calibri"/>
            </a:rPr>
            <a:t>588</a:t>
          </a:fld>
          <a:endParaRPr lang="en-IN" sz="2000">
            <a:solidFill>
              <a:schemeClr val="accent1">
                <a:lumMod val="75000"/>
              </a:schemeClr>
            </a:solidFill>
            <a:latin typeface="Arial Black" panose="020B0A04020102020204" pitchFamily="34"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0.26311</cdr:x>
      <cdr:y>0.33661</cdr:y>
    </cdr:from>
    <cdr:to>
      <cdr:x>0.75553</cdr:x>
      <cdr:y>0.65411</cdr:y>
    </cdr:to>
    <cdr:sp macro="" textlink="Gender!$B$10">
      <cdr:nvSpPr>
        <cdr:cNvPr id="2" name="TextBox 99">
          <a:extLst xmlns:a="http://schemas.openxmlformats.org/drawingml/2006/main">
            <a:ext uri="{FF2B5EF4-FFF2-40B4-BE49-F238E27FC236}">
              <a16:creationId xmlns:a16="http://schemas.microsoft.com/office/drawing/2014/main" id="{C366EBBF-6644-1EDE-D327-4A5FB4095970}"/>
            </a:ext>
          </a:extLst>
        </cdr:cNvPr>
        <cdr:cNvSpPr txBox="1"/>
      </cdr:nvSpPr>
      <cdr:spPr>
        <a:xfrm xmlns:a="http://schemas.openxmlformats.org/drawingml/2006/main">
          <a:off x="378883" y="484717"/>
          <a:ext cx="709083" cy="4572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D29BE76-28A0-4FC5-B23B-E9322FA49658}" type="TxLink">
            <a:rPr lang="en-US" sz="2000" b="0" i="0" u="none" strike="noStrike">
              <a:solidFill>
                <a:schemeClr val="accent1">
                  <a:lumMod val="75000"/>
                </a:schemeClr>
              </a:solidFill>
              <a:latin typeface="Arial Black" panose="020B0A04020102020204" pitchFamily="34" charset="0"/>
              <a:ea typeface="Calibri"/>
              <a:cs typeface="Calibri"/>
            </a:rPr>
            <a:t>882</a:t>
          </a:fld>
          <a:endParaRPr lang="en-IN" sz="2000">
            <a:solidFill>
              <a:schemeClr val="accent1">
                <a:lumMod val="75000"/>
              </a:schemeClr>
            </a:solidFill>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LESH BAJGUDE" refreshedDate="45379.888659143522" createdVersion="8" refreshedVersion="8" minRefreshableVersion="3" recordCount="1470" xr:uid="{A421F786-DD90-44C0-B2CD-E5FA496C77B1}">
  <cacheSource type="worksheet">
    <worksheetSource name="Table2"/>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140230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A09236-11D5-45BC-BDFB-D4CA73F55EF5}" name="Gender"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14F5E5-4FC1-48DE-B76E-91F1C52DC902}" name="Education by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3FA2D1-45D6-4085-A2D9-6A37B972784D}" name="Attrition by Job"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0E2E62-F900-4317-81AB-1A77649D9E2A}" name="Deparment wise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08D44C-6745-4250-A5A0-B3050DE84670}" name="Attrition by Age Group"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BD77E3-3036-4F19-BD9C-2649C65B689C}" name="Marital Status"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03A3104-5DEE-4BB4-98C6-B646E67F3DD1}"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9EEDD1-2EB0-4FBA-8843-1EACAF181D8F}"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7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329903-5308-4D74-9D8F-36DABA346976}"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70"/>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E109776-2D43-4A5A-ADC6-60782B18AAA9}" sourceName="Gender">
  <pivotTables>
    <pivotTable tabId="7" name="Gender"/>
    <pivotTable tabId="11" name="Attrition by Age Group"/>
    <pivotTable tabId="9" name="Attrition by Job"/>
    <pivotTable tabId="10" name="Deparment wise Attrition"/>
    <pivotTable tabId="8" name="Education by Attrition"/>
    <pivotTable tabId="4" name="PivotTable2"/>
    <pivotTable tabId="12" name="Marital Status"/>
    <pivotTable tabId="6" name="PivotTable3"/>
    <pivotTable tabId="6" name="PivotTable4"/>
  </pivotTables>
  <data>
    <tabular pivotCacheId="19140230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FE87E9A-464B-4393-8E84-2EDDC305D96C}" sourceName="Department">
  <pivotTables>
    <pivotTable tabId="11" name="Attrition by Age Group"/>
    <pivotTable tabId="9" name="Attrition by Job"/>
    <pivotTable tabId="10" name="Deparment wise Attrition"/>
    <pivotTable tabId="8" name="Education by Attrition"/>
    <pivotTable tabId="7" name="Gender"/>
    <pivotTable tabId="4" name="PivotTable2"/>
    <pivotTable tabId="12" name="Marital Status"/>
    <pivotTable tabId="6" name="PivotTable3"/>
    <pivotTable tabId="6" name="PivotTable4"/>
  </pivotTables>
  <data>
    <tabular pivotCacheId="19140230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E3D73E28-1326-4DBB-82CB-B8ED63BFF712}" sourceName="Education Field">
  <pivotTables>
    <pivotTable tabId="11" name="Attrition by Age Group"/>
    <pivotTable tabId="9" name="Attrition by Job"/>
    <pivotTable tabId="10" name="Deparment wise Attrition"/>
    <pivotTable tabId="8" name="Education by Attrition"/>
    <pivotTable tabId="7" name="Gender"/>
    <pivotTable tabId="4" name="PivotTable2"/>
    <pivotTable tabId="12" name="Marital Status"/>
    <pivotTable tabId="6" name="PivotTable3"/>
    <pivotTable tabId="6" name="PivotTable4"/>
  </pivotTables>
  <data>
    <tabular pivotCacheId="191402304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522066A1-91E6-4B12-A57E-062ECF925327}" cache="Slicer_Education_Field1"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9426808-737A-48F5-A1FA-D47BBA6D6822}" cache="Slicer_Department" caption="Department" rowHeight="234950"/>
  <slicer name="Education Field 1" xr10:uid="{048DDA25-7AA1-4E95-A913-B25720EA4CD7}" cache="Slicer_Education_Field1"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33E46C7-70C8-4243-B607-A55190FD1552}" cache="Slicer_Gender" caption="Gender" columnCount="2" style="Slicer" rowHeight="234950"/>
  <slicer name="Department 1" xr10:uid="{F76288D6-00A3-44A4-9323-55E57178EFF8}" cache="Slicer_Department" style="Slicer" rowHeight="234950"/>
  <slicer name="Education Field 2" xr10:uid="{669169D8-5489-4750-869B-55F10110B607}" cache="Slicer_Education_Field1"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E52C5D-69F0-45BA-A12C-7B9BF1BF62D7}" name="Table2" displayName="Table2" ref="A1:AR1471" totalsRowShown="0" headerRowDxfId="9" dataDxfId="10">
  <autoFilter ref="A1:AR1471" xr:uid="{6CE52C5D-69F0-45BA-A12C-7B9BF1BF62D7}"/>
  <tableColumns count="44">
    <tableColumn id="1" xr3:uid="{38CE340F-E238-46BD-834D-8DD5C1086758}" name="Attrition" dataDxfId="54"/>
    <tableColumn id="2" xr3:uid="{CE21E7A8-F7A8-40C7-9EE4-4B16AAB91781}" name="Business Travel" dataDxfId="53"/>
    <tableColumn id="3" xr3:uid="{54085D70-D3D3-4F94-BA67-42181B773660}" name="CF_age band" dataDxfId="52"/>
    <tableColumn id="4" xr3:uid="{A7CDB78F-EB5E-4E86-A01A-F503F36B5DC2}" name="CF_attrition label" dataDxfId="51"/>
    <tableColumn id="5" xr3:uid="{A16ABB89-D144-4E03-B281-EBFB695A5A67}" name="Department" dataDxfId="50"/>
    <tableColumn id="6" xr3:uid="{6F60EAF2-2FE7-4776-84CB-66BAA8918321}" name="Education Field" dataDxfId="49"/>
    <tableColumn id="7" xr3:uid="{CCD1864B-AC7C-4E5B-9C71-224098B4918A}" name="emp no" dataDxfId="48"/>
    <tableColumn id="8" xr3:uid="{4A6BC240-C9E3-47A5-B69A-381703023087}" name="Employee Number" dataDxfId="47"/>
    <tableColumn id="9" xr3:uid="{94834902-4E9A-411B-B4CC-849D28CD5331}" name="Gender" dataDxfId="46"/>
    <tableColumn id="10" xr3:uid="{B4C576A9-6842-4867-B4E8-D11E929A7990}" name="Job Role" dataDxfId="45"/>
    <tableColumn id="11" xr3:uid="{EF98FA8B-FE47-42F8-BAD9-FDC145BA8CDB}" name="Marital Status" dataDxfId="44"/>
    <tableColumn id="12" xr3:uid="{BFB5A097-CF40-4AEB-89E8-F4E989DC495B}" name="Over Time" dataDxfId="43"/>
    <tableColumn id="13" xr3:uid="{839F36CA-0F71-463A-94F5-B1E779D59B13}" name="Over18" dataDxfId="42"/>
    <tableColumn id="14" xr3:uid="{71610F6D-B972-4C9A-8716-A378496D9048}" name="Training Times Last Year" dataDxfId="41"/>
    <tableColumn id="15" xr3:uid="{43F45054-2AB8-4BC7-8EDB-1092A441B56D}" name="-2" dataDxfId="40"/>
    <tableColumn id="16" xr3:uid="{55C35C6D-DEFF-438A-8BFB-02632A3177D0}" name="0" dataDxfId="39"/>
    <tableColumn id="17" xr3:uid="{F831C4C0-AB53-46E9-ABB3-BB86CCFFF32A}" name="Age" dataDxfId="38"/>
    <tableColumn id="18" xr3:uid="{D25DA739-92E4-4107-8E88-B23361460A00}" name="CF_attrition count" dataDxfId="37"/>
    <tableColumn id="19" xr3:uid="{184EE5DC-4FED-44DF-B1D6-879ED9AD5A6B}" name="CF_attrition counts" dataDxfId="36"/>
    <tableColumn id="20" xr3:uid="{D7981CD9-2E5C-4799-B745-262D434D2859}" name="CF_attrition rate" dataDxfId="35"/>
    <tableColumn id="21" xr3:uid="{14F3D237-E5CD-49BC-BDE3-EE54AE68E7D0}" name="CF_current Employee" dataDxfId="34"/>
    <tableColumn id="22" xr3:uid="{BAC19E23-AC66-4A22-8FF0-81CBB6D21539}" name="Daily Rate" dataDxfId="33"/>
    <tableColumn id="23" xr3:uid="{BA19EAB8-6EA5-4FF2-8015-127CBDCEA77D}" name="Distance From Home" dataDxfId="32"/>
    <tableColumn id="24" xr3:uid="{303B58F8-986B-4499-B057-073FF5AFAF5A}" name="Education" dataDxfId="31"/>
    <tableColumn id="25" xr3:uid="{A0B2999E-BBEC-40CB-AA7E-55715A3F38C2}" name="Employee Count" dataDxfId="30"/>
    <tableColumn id="26" xr3:uid="{451A3D57-7E30-4B2F-962F-ECFC79612D7A}" name="Environment Satisfaction" dataDxfId="29"/>
    <tableColumn id="27" xr3:uid="{2DE2B9C6-617A-40FE-B382-FE9767D06ABD}" name="Hourly Rate" dataDxfId="28"/>
    <tableColumn id="28" xr3:uid="{E3EE4D58-B90E-4E56-A51A-6995843EB577}" name="Job Involvement" dataDxfId="27"/>
    <tableColumn id="29" xr3:uid="{E4AEC14C-6BB5-4125-947B-F9EBAC746AC7}" name="Job Level" dataDxfId="26"/>
    <tableColumn id="30" xr3:uid="{52D889B5-2CA6-457A-A98E-7E8C0A9B142E}" name="Job Satisfaction" dataDxfId="25"/>
    <tableColumn id="31" xr3:uid="{5A914E54-50CE-4500-9738-0135EA6A5555}" name="Monthly Income" dataDxfId="24"/>
    <tableColumn id="32" xr3:uid="{CE95318E-6F72-4E8A-8CDA-CA99D46ADBA5}" name="Monthly Rate" dataDxfId="23"/>
    <tableColumn id="33" xr3:uid="{98C1EDFA-8C0C-4669-B064-5802E7A31771}" name="Num Companies Worked" dataDxfId="22"/>
    <tableColumn id="34" xr3:uid="{639EFB7C-66A9-43F3-B416-30CE7696DB37}" name="Percent Salary Hike" dataDxfId="21"/>
    <tableColumn id="35" xr3:uid="{E3C9E430-7569-43E5-BFB2-662787E726D3}" name="Performance Rating" dataDxfId="20"/>
    <tableColumn id="36" xr3:uid="{ABF2E08D-C569-4327-9A2E-9E9FBEBFD21B}" name="Relationship Satisfaction" dataDxfId="19"/>
    <tableColumn id="37" xr3:uid="{B3DD42F9-FFDA-404D-AEDB-3069EC2BA146}" name="Standard Hours" dataDxfId="18"/>
    <tableColumn id="38" xr3:uid="{C2AD290D-25FB-4CF4-9545-9579242815D8}" name="Stock Option Level" dataDxfId="17"/>
    <tableColumn id="39" xr3:uid="{1FD5FB02-A7C1-45FE-BE04-B0469B2EE5D4}" name="Total Working Years" dataDxfId="16"/>
    <tableColumn id="40" xr3:uid="{5910670C-EFB9-40B0-B4B3-8750DF0D1F6E}" name="Work Life Balance" dataDxfId="15"/>
    <tableColumn id="41" xr3:uid="{AAD08956-1CE5-44B6-BB11-20DBB280A7E5}" name="Years At Company" dataDxfId="14"/>
    <tableColumn id="42" xr3:uid="{8BE1EEF5-38AE-4897-A48A-092C36ECFC12}" name="Years In Current Role" dataDxfId="13"/>
    <tableColumn id="43" xr3:uid="{CE10D714-4766-428A-9B22-E79F4162F4D7}" name="Years Since Last Promotion" dataDxfId="12"/>
    <tableColumn id="44" xr3:uid="{5833020B-F760-402F-837E-42865FC14823}" name="Years With Curr Manager"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0C72-54C1-42E2-8927-591A524E49AF}">
  <dimension ref="A3:C10"/>
  <sheetViews>
    <sheetView workbookViewId="0">
      <selection activeCell="C9" sqref="C9:C10"/>
    </sheetView>
  </sheetViews>
  <sheetFormatPr defaultRowHeight="14.4" x14ac:dyDescent="0.3"/>
  <cols>
    <col min="1" max="1" width="12.5546875" bestFit="1" customWidth="1"/>
    <col min="2" max="2" width="23" bestFit="1" customWidth="1"/>
  </cols>
  <sheetData>
    <row r="3" spans="1:3" x14ac:dyDescent="0.3">
      <c r="A3" s="2" t="s">
        <v>1554</v>
      </c>
      <c r="B3" t="s">
        <v>1568</v>
      </c>
    </row>
    <row r="4" spans="1:3" x14ac:dyDescent="0.3">
      <c r="A4" s="3" t="s">
        <v>51</v>
      </c>
      <c r="B4" s="4">
        <v>588</v>
      </c>
    </row>
    <row r="5" spans="1:3" x14ac:dyDescent="0.3">
      <c r="A5" s="3" t="s">
        <v>62</v>
      </c>
      <c r="B5" s="4">
        <v>882</v>
      </c>
    </row>
    <row r="6" spans="1:3" x14ac:dyDescent="0.3">
      <c r="A6" s="3" t="s">
        <v>1555</v>
      </c>
      <c r="B6" s="4">
        <v>1470</v>
      </c>
    </row>
    <row r="9" spans="1:3" x14ac:dyDescent="0.3">
      <c r="A9" s="3" t="s">
        <v>51</v>
      </c>
      <c r="B9">
        <f>IFERROR(GETPIVOTDATA("Employee Count",$A$3,"Gender","Female"),0)</f>
        <v>588</v>
      </c>
      <c r="C9" s="5">
        <f>IFERROR(B9/($B$9+$B$10),0)</f>
        <v>0.4</v>
      </c>
    </row>
    <row r="10" spans="1:3" x14ac:dyDescent="0.3">
      <c r="A10" s="3" t="s">
        <v>62</v>
      </c>
      <c r="B10">
        <f>IFERROR(GETPIVOTDATA("Employee Count",$A$3,"Gender","Male"),0)</f>
        <v>882</v>
      </c>
      <c r="C10" s="5">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FC12E-8F76-4E40-B8EB-3C5F85A47ABA}">
  <dimension ref="A3:B9"/>
  <sheetViews>
    <sheetView workbookViewId="0">
      <selection activeCell="I13" sqref="I13"/>
    </sheetView>
  </sheetViews>
  <sheetFormatPr defaultRowHeight="14.4" x14ac:dyDescent="0.3"/>
  <cols>
    <col min="1" max="1" width="15.88671875" bestFit="1" customWidth="1"/>
    <col min="2" max="2" width="22.88671875" bestFit="1" customWidth="1"/>
  </cols>
  <sheetData>
    <row r="3" spans="1:2" x14ac:dyDescent="0.3">
      <c r="A3" s="2" t="s">
        <v>1554</v>
      </c>
      <c r="B3" t="s">
        <v>1558</v>
      </c>
    </row>
    <row r="4" spans="1:2" x14ac:dyDescent="0.3">
      <c r="A4" s="3" t="s">
        <v>134</v>
      </c>
      <c r="B4" s="4">
        <v>5</v>
      </c>
    </row>
    <row r="5" spans="1:2" x14ac:dyDescent="0.3">
      <c r="A5" s="3" t="s">
        <v>65</v>
      </c>
      <c r="B5" s="4">
        <v>31</v>
      </c>
    </row>
    <row r="6" spans="1:2" x14ac:dyDescent="0.3">
      <c r="A6" s="3" t="s">
        <v>55</v>
      </c>
      <c r="B6" s="4">
        <v>44</v>
      </c>
    </row>
    <row r="7" spans="1:2" x14ac:dyDescent="0.3">
      <c r="A7" s="3" t="s">
        <v>71</v>
      </c>
      <c r="B7" s="4">
        <v>58</v>
      </c>
    </row>
    <row r="8" spans="1:2" x14ac:dyDescent="0.3">
      <c r="A8" s="3" t="s">
        <v>77</v>
      </c>
      <c r="B8" s="4">
        <v>99</v>
      </c>
    </row>
    <row r="9" spans="1:2" x14ac:dyDescent="0.3">
      <c r="A9" s="3" t="s">
        <v>1555</v>
      </c>
      <c r="B9" s="4">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6217B-CBB1-491A-9A9D-2261E7CF5624}">
  <dimension ref="A3:E13"/>
  <sheetViews>
    <sheetView workbookViewId="0">
      <selection activeCell="D3" sqref="D3:E12"/>
    </sheetView>
  </sheetViews>
  <sheetFormatPr defaultRowHeight="14.4" x14ac:dyDescent="0.3"/>
  <cols>
    <col min="1" max="2" width="22.88671875" bestFit="1" customWidth="1"/>
    <col min="4" max="4" width="22.88671875" bestFit="1" customWidth="1"/>
  </cols>
  <sheetData>
    <row r="3" spans="1:5" x14ac:dyDescent="0.3">
      <c r="A3" s="2" t="s">
        <v>1554</v>
      </c>
      <c r="B3" t="s">
        <v>1558</v>
      </c>
      <c r="D3" t="s">
        <v>9</v>
      </c>
      <c r="E3" t="s">
        <v>0</v>
      </c>
    </row>
    <row r="4" spans="1:5" x14ac:dyDescent="0.3">
      <c r="A4" s="3" t="s">
        <v>83</v>
      </c>
      <c r="B4" s="4">
        <v>9</v>
      </c>
      <c r="D4" t="str">
        <f>A4</f>
        <v>Healthcare Representative</v>
      </c>
      <c r="E4">
        <f>B4</f>
        <v>9</v>
      </c>
    </row>
    <row r="5" spans="1:5" x14ac:dyDescent="0.3">
      <c r="A5" s="3" t="s">
        <v>163</v>
      </c>
      <c r="B5" s="4">
        <v>12</v>
      </c>
      <c r="D5" t="str">
        <f t="shared" ref="D5:D12" si="0">A5</f>
        <v>Human Resources</v>
      </c>
      <c r="E5">
        <f t="shared" ref="E5:E12" si="1">B5</f>
        <v>12</v>
      </c>
    </row>
    <row r="6" spans="1:5" x14ac:dyDescent="0.3">
      <c r="A6" s="3" t="s">
        <v>68</v>
      </c>
      <c r="B6" s="4">
        <v>62</v>
      </c>
      <c r="D6" t="str">
        <f t="shared" si="0"/>
        <v>Laboratory Technician</v>
      </c>
      <c r="E6">
        <f t="shared" si="1"/>
        <v>62</v>
      </c>
    </row>
    <row r="7" spans="1:5" x14ac:dyDescent="0.3">
      <c r="A7" s="3" t="s">
        <v>95</v>
      </c>
      <c r="B7" s="4">
        <v>5</v>
      </c>
      <c r="D7" t="str">
        <f t="shared" si="0"/>
        <v>Manager</v>
      </c>
      <c r="E7">
        <f t="shared" si="1"/>
        <v>5</v>
      </c>
    </row>
    <row r="8" spans="1:5" x14ac:dyDescent="0.3">
      <c r="A8" s="3" t="s">
        <v>81</v>
      </c>
      <c r="B8" s="4">
        <v>10</v>
      </c>
      <c r="D8" t="str">
        <f t="shared" si="0"/>
        <v>Manufacturing Director</v>
      </c>
      <c r="E8">
        <f t="shared" si="1"/>
        <v>10</v>
      </c>
    </row>
    <row r="9" spans="1:5" x14ac:dyDescent="0.3">
      <c r="A9" s="3" t="s">
        <v>101</v>
      </c>
      <c r="B9" s="4">
        <v>2</v>
      </c>
      <c r="D9" t="str">
        <f t="shared" si="0"/>
        <v>Research Director</v>
      </c>
      <c r="E9">
        <f t="shared" si="1"/>
        <v>2</v>
      </c>
    </row>
    <row r="10" spans="1:5" x14ac:dyDescent="0.3">
      <c r="A10" s="3" t="s">
        <v>63</v>
      </c>
      <c r="B10" s="4">
        <v>47</v>
      </c>
      <c r="D10" t="str">
        <f t="shared" si="0"/>
        <v>Research Scientist</v>
      </c>
      <c r="E10">
        <f t="shared" si="1"/>
        <v>47</v>
      </c>
    </row>
    <row r="11" spans="1:5" x14ac:dyDescent="0.3">
      <c r="A11" s="3" t="s">
        <v>52</v>
      </c>
      <c r="B11" s="4">
        <v>57</v>
      </c>
      <c r="D11" t="str">
        <f t="shared" si="0"/>
        <v>Sales Executive</v>
      </c>
      <c r="E11">
        <f t="shared" si="1"/>
        <v>57</v>
      </c>
    </row>
    <row r="12" spans="1:5" x14ac:dyDescent="0.3">
      <c r="A12" s="3" t="s">
        <v>99</v>
      </c>
      <c r="B12" s="4">
        <v>33</v>
      </c>
      <c r="D12" t="str">
        <f t="shared" si="0"/>
        <v>Sales Representative</v>
      </c>
      <c r="E12">
        <f t="shared" si="1"/>
        <v>33</v>
      </c>
    </row>
    <row r="13" spans="1:5" x14ac:dyDescent="0.3">
      <c r="A13" s="3" t="s">
        <v>1555</v>
      </c>
      <c r="B13" s="4">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3F07B-81F2-4E6F-848C-1BE6DB029898}">
  <dimension ref="A3:B7"/>
  <sheetViews>
    <sheetView workbookViewId="0">
      <selection activeCell="B4" sqref="B4"/>
    </sheetView>
  </sheetViews>
  <sheetFormatPr defaultRowHeight="14.4" x14ac:dyDescent="0.3"/>
  <cols>
    <col min="1" max="1" width="12.5546875" bestFit="1" customWidth="1"/>
    <col min="2" max="2" width="22.88671875" bestFit="1" customWidth="1"/>
  </cols>
  <sheetData>
    <row r="3" spans="1:2" x14ac:dyDescent="0.3">
      <c r="A3" s="2" t="s">
        <v>1554</v>
      </c>
      <c r="B3" t="s">
        <v>1558</v>
      </c>
    </row>
    <row r="4" spans="1:2" x14ac:dyDescent="0.3">
      <c r="A4" s="3" t="s">
        <v>161</v>
      </c>
      <c r="B4" s="9">
        <v>5.0632911392405063E-2</v>
      </c>
    </row>
    <row r="5" spans="1:2" x14ac:dyDescent="0.3">
      <c r="A5" s="3" t="s">
        <v>60</v>
      </c>
      <c r="B5" s="9">
        <v>0.56118143459915615</v>
      </c>
    </row>
    <row r="6" spans="1:2" x14ac:dyDescent="0.3">
      <c r="A6" s="3" t="s">
        <v>48</v>
      </c>
      <c r="B6" s="9">
        <v>0.3881856540084388</v>
      </c>
    </row>
    <row r="7" spans="1:2" x14ac:dyDescent="0.3">
      <c r="A7" s="3" t="s">
        <v>1555</v>
      </c>
      <c r="B7" s="9">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B90B-9142-486F-BD31-DA2D4B6929BE}">
  <dimension ref="A3:B9"/>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2" t="s">
        <v>1554</v>
      </c>
      <c r="B3" t="s">
        <v>1558</v>
      </c>
    </row>
    <row r="4" spans="1:2" x14ac:dyDescent="0.3">
      <c r="A4" s="3" t="s">
        <v>69</v>
      </c>
      <c r="B4" s="4">
        <v>112</v>
      </c>
    </row>
    <row r="5" spans="1:2" x14ac:dyDescent="0.3">
      <c r="A5" s="3" t="s">
        <v>46</v>
      </c>
      <c r="B5" s="4">
        <v>51</v>
      </c>
    </row>
    <row r="6" spans="1:2" x14ac:dyDescent="0.3">
      <c r="A6" s="3" t="s">
        <v>92</v>
      </c>
      <c r="B6" s="4">
        <v>38</v>
      </c>
    </row>
    <row r="7" spans="1:2" x14ac:dyDescent="0.3">
      <c r="A7" s="3" t="s">
        <v>58</v>
      </c>
      <c r="B7" s="4">
        <v>25</v>
      </c>
    </row>
    <row r="8" spans="1:2" x14ac:dyDescent="0.3">
      <c r="A8" s="3" t="s">
        <v>75</v>
      </c>
      <c r="B8" s="4">
        <v>11</v>
      </c>
    </row>
    <row r="9" spans="1:2" x14ac:dyDescent="0.3">
      <c r="A9" s="3"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838FE-CE43-4E87-8BB2-D1BE63B379C6}">
  <dimension ref="A3:E7"/>
  <sheetViews>
    <sheetView workbookViewId="0">
      <selection activeCell="B5" sqref="B5"/>
    </sheetView>
  </sheetViews>
  <sheetFormatPr defaultRowHeight="14.4" x14ac:dyDescent="0.3"/>
  <cols>
    <col min="1" max="1" width="12.5546875" bestFit="1" customWidth="1"/>
    <col min="2" max="2" width="15.88671875" bestFit="1" customWidth="1"/>
    <col min="4" max="4" width="12.33203125" bestFit="1" customWidth="1"/>
  </cols>
  <sheetData>
    <row r="3" spans="1:5" x14ac:dyDescent="0.3">
      <c r="A3" s="2" t="s">
        <v>1554</v>
      </c>
      <c r="B3" t="s">
        <v>1557</v>
      </c>
      <c r="D3" t="s">
        <v>10</v>
      </c>
      <c r="E3" t="s">
        <v>0</v>
      </c>
    </row>
    <row r="4" spans="1:5" x14ac:dyDescent="0.3">
      <c r="A4" s="3" t="s">
        <v>79</v>
      </c>
      <c r="B4" s="4">
        <v>327</v>
      </c>
      <c r="D4" t="str">
        <f>A4</f>
        <v>Divorced</v>
      </c>
      <c r="E4">
        <f>B4</f>
        <v>327</v>
      </c>
    </row>
    <row r="5" spans="1:5" x14ac:dyDescent="0.3">
      <c r="A5" s="3" t="s">
        <v>53</v>
      </c>
      <c r="B5" s="4">
        <v>470</v>
      </c>
      <c r="D5" t="str">
        <f>A5</f>
        <v>Single</v>
      </c>
      <c r="E5">
        <f>B5</f>
        <v>470</v>
      </c>
    </row>
    <row r="6" spans="1:5" x14ac:dyDescent="0.3">
      <c r="A6" s="3" t="s">
        <v>64</v>
      </c>
      <c r="B6" s="4">
        <v>673</v>
      </c>
      <c r="D6" t="str">
        <f>A6</f>
        <v>Married</v>
      </c>
      <c r="E6">
        <f>B6</f>
        <v>673</v>
      </c>
    </row>
    <row r="7" spans="1:5" x14ac:dyDescent="0.3">
      <c r="A7" s="3" t="s">
        <v>1555</v>
      </c>
      <c r="B7" s="4">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D414-109F-4C85-963A-EB5B9F6AEDE8}">
  <dimension ref="A1:AR1471"/>
  <sheetViews>
    <sheetView topLeftCell="A2" zoomScale="70" workbookViewId="0">
      <selection sqref="A1:AR1471"/>
    </sheetView>
  </sheetViews>
  <sheetFormatPr defaultRowHeight="14.4" x14ac:dyDescent="0.3"/>
  <cols>
    <col min="1" max="1" width="10.88671875" customWidth="1"/>
    <col min="2" max="2" width="17.109375" customWidth="1"/>
    <col min="3" max="3" width="14.77734375" customWidth="1"/>
    <col min="4" max="4" width="19.109375" customWidth="1"/>
    <col min="5" max="5" width="14.21875" customWidth="1"/>
    <col min="6" max="6" width="17.21875" customWidth="1"/>
    <col min="7" max="7" width="10" customWidth="1"/>
    <col min="8" max="8" width="20.109375" customWidth="1"/>
    <col min="9" max="9" width="9.77734375" customWidth="1"/>
    <col min="10" max="10" width="10.77734375" customWidth="1"/>
    <col min="11" max="11" width="16" customWidth="1"/>
    <col min="12" max="12" width="12.44140625" customWidth="1"/>
    <col min="13" max="13" width="9.5546875" customWidth="1"/>
    <col min="14" max="14" width="25.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2.21875"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A5501-6B9D-461A-9219-B4A746C2ADD7}">
  <dimension ref="A3:E8"/>
  <sheetViews>
    <sheetView workbookViewId="0">
      <selection activeCell="A28" sqref="A28"/>
    </sheetView>
  </sheetViews>
  <sheetFormatPr defaultRowHeight="14.4" x14ac:dyDescent="0.3"/>
  <cols>
    <col min="1" max="1" width="24.77734375" bestFit="1" customWidth="1"/>
    <col min="2" max="2" width="22.88671875" bestFit="1" customWidth="1"/>
    <col min="3" max="3" width="13.88671875" bestFit="1" customWidth="1"/>
    <col min="4" max="4" width="13.5546875" bestFit="1" customWidth="1"/>
    <col min="5" max="5" width="12" bestFit="1" customWidth="1"/>
  </cols>
  <sheetData>
    <row r="3" spans="1:5" x14ac:dyDescent="0.3">
      <c r="A3" t="s">
        <v>1556</v>
      </c>
      <c r="B3" t="s">
        <v>1558</v>
      </c>
      <c r="C3" t="s">
        <v>1559</v>
      </c>
    </row>
    <row r="4" spans="1:5" x14ac:dyDescent="0.3">
      <c r="A4" s="4">
        <v>1470</v>
      </c>
      <c r="B4" s="4">
        <v>237</v>
      </c>
      <c r="C4" s="4">
        <v>36.923809523809524</v>
      </c>
    </row>
    <row r="7" spans="1:5" x14ac:dyDescent="0.3">
      <c r="A7" t="s">
        <v>1560</v>
      </c>
      <c r="B7" t="s">
        <v>1561</v>
      </c>
      <c r="C7" t="s">
        <v>1562</v>
      </c>
      <c r="D7" t="s">
        <v>1563</v>
      </c>
      <c r="E7" t="s">
        <v>1564</v>
      </c>
    </row>
    <row r="8" spans="1:5" x14ac:dyDescent="0.3">
      <c r="A8">
        <f>GETPIVOTDATA(A4,A3)</f>
        <v>1470</v>
      </c>
      <c r="B8">
        <f>GETPIVOTDATA(B4,B3)</f>
        <v>237</v>
      </c>
      <c r="C8" s="8">
        <f>GETPIVOTDATA(C4,C3)</f>
        <v>36.923809523809524</v>
      </c>
      <c r="D8">
        <f>A8-B8</f>
        <v>1233</v>
      </c>
      <c r="E8" s="6">
        <f>B8/A8</f>
        <v>0.16122448979591836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4E0-7585-4633-9CFC-A0A4449BBFA2}">
  <dimension ref="A3:C11"/>
  <sheetViews>
    <sheetView workbookViewId="0">
      <selection activeCell="K3" sqref="K3"/>
    </sheetView>
  </sheetViews>
  <sheetFormatPr defaultRowHeight="14.4" x14ac:dyDescent="0.3"/>
  <cols>
    <col min="1" max="1" width="24" bestFit="1" customWidth="1"/>
  </cols>
  <sheetData>
    <row r="3" spans="1:3" x14ac:dyDescent="0.3">
      <c r="A3" t="s">
        <v>1565</v>
      </c>
    </row>
    <row r="4" spans="1:3" x14ac:dyDescent="0.3">
      <c r="A4" s="7">
        <v>2.6265306122448981</v>
      </c>
    </row>
    <row r="6" spans="1:3" x14ac:dyDescent="0.3">
      <c r="A6" t="s">
        <v>1566</v>
      </c>
      <c r="B6" s="7">
        <f>GETPIVOTDATA(A4,A3)</f>
        <v>2.6265306122448981</v>
      </c>
      <c r="C6">
        <f>B6/4</f>
        <v>0.65663265306122454</v>
      </c>
    </row>
    <row r="7" spans="1:3" x14ac:dyDescent="0.3">
      <c r="A7" t="s">
        <v>1567</v>
      </c>
      <c r="B7" s="7">
        <f>4-B6</f>
        <v>1.3734693877551019</v>
      </c>
      <c r="C7">
        <f>B7/4</f>
        <v>0.34336734693877546</v>
      </c>
    </row>
    <row r="10" spans="1:3" x14ac:dyDescent="0.3">
      <c r="A10" t="s">
        <v>1565</v>
      </c>
    </row>
    <row r="11" spans="1:3" x14ac:dyDescent="0.3">
      <c r="A11" s="7">
        <v>2.6265306122448981</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4DED1-BA03-4BF4-BDBB-6584FE828542}">
  <dimension ref="A1"/>
  <sheetViews>
    <sheetView showGridLines="0" tabSelected="1" topLeftCell="B2" zoomScale="85" workbookViewId="0">
      <selection activeCell="AD13" sqref="AD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Gender</vt:lpstr>
      <vt:lpstr>Education by Attrition</vt:lpstr>
      <vt:lpstr>Attrition by Job</vt:lpstr>
      <vt:lpstr>Deparment wise Attrition</vt:lpstr>
      <vt:lpstr>Attrition by Age Group</vt:lpstr>
      <vt:lpstr>Marital Status</vt:lpstr>
      <vt:lpstr>Data</vt:lpstr>
      <vt:lpstr>kpi</vt:lpstr>
      <vt:lpstr>Rating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Bajgude</dc:creator>
  <cp:lastModifiedBy>Nilesh Bajgude</cp:lastModifiedBy>
  <dcterms:created xsi:type="dcterms:W3CDTF">2024-03-28T15:45:47Z</dcterms:created>
  <dcterms:modified xsi:type="dcterms:W3CDTF">2024-03-28T22:39:01Z</dcterms:modified>
</cp:coreProperties>
</file>