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loufar\Downloads\"/>
    </mc:Choice>
  </mc:AlternateContent>
  <bookViews>
    <workbookView xWindow="-20520" yWindow="1305" windowWidth="20640" windowHeight="11160"/>
  </bookViews>
  <sheets>
    <sheet name="تعداد مشتریان روزانه" sheetId="1" r:id="rId1"/>
    <sheet name="forecast" sheetId="4" r:id="rId2"/>
    <sheet name="فروش روزانه" sheetId="2" r:id="rId3"/>
    <sheet name="میانگین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4" l="1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" i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5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5" i="1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4" i="3"/>
  <c r="B2" i="3"/>
  <c r="C4" i="3"/>
  <c r="C2" i="3"/>
  <c r="D4" i="3"/>
  <c r="D2" i="3"/>
  <c r="E4" i="3"/>
  <c r="E2" i="3"/>
  <c r="F4" i="3"/>
  <c r="F2" i="3"/>
  <c r="G4" i="3"/>
  <c r="G2" i="3"/>
  <c r="B3" i="1"/>
  <c r="C3" i="1"/>
  <c r="D3" i="1"/>
  <c r="E3" i="1"/>
  <c r="F3" i="1"/>
  <c r="G3" i="1"/>
  <c r="B3" i="2"/>
  <c r="G3" i="2"/>
  <c r="F3" i="2"/>
  <c r="C3" i="2"/>
  <c r="D3" i="2"/>
  <c r="E3" i="2"/>
  <c r="B4" i="2"/>
  <c r="G3" i="3"/>
  <c r="F3" i="3"/>
  <c r="E3" i="3"/>
  <c r="D3" i="3"/>
  <c r="C3" i="3"/>
  <c r="B3" i="3"/>
  <c r="G4" i="2"/>
  <c r="F4" i="2"/>
  <c r="E4" i="2"/>
  <c r="D4" i="2"/>
  <c r="C4" i="2"/>
  <c r="G2" i="2"/>
  <c r="F2" i="2"/>
  <c r="E2" i="2"/>
  <c r="D2" i="2"/>
  <c r="C2" i="2"/>
  <c r="B2" i="2"/>
  <c r="C4" i="1"/>
  <c r="D4" i="1"/>
  <c r="E4" i="1"/>
  <c r="F4" i="1"/>
  <c r="G4" i="1"/>
  <c r="G2" i="1"/>
  <c r="E2" i="1"/>
  <c r="D2" i="1"/>
  <c r="C2" i="1"/>
  <c r="F2" i="1"/>
  <c r="B2" i="1"/>
</calcChain>
</file>

<file path=xl/sharedStrings.xml><?xml version="1.0" encoding="utf-8"?>
<sst xmlns="http://schemas.openxmlformats.org/spreadsheetml/2006/main" count="16" uniqueCount="10">
  <si>
    <t>شعب</t>
  </si>
  <si>
    <t>جمع مشتریان</t>
  </si>
  <si>
    <t>میانگین</t>
  </si>
  <si>
    <t>رتبه</t>
  </si>
  <si>
    <t>جمع فروش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</si>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</sst>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49-4015-BC30-55AA7DAC1532}"/>
            </c:ext>
          </c:extLst>
        </c:ser>
        <c:ser>
          <c:idx val="1"/>
          <c:order val="1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649-4015-BC30-55AA7DAC1532}"/>
            </c:ext>
          </c:extLst>
        </c:ser>
        <c:ser>
          <c:idx val="2"/>
          <c:order val="2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649-4015-BC30-55AA7DAC1532}"/>
            </c:ext>
          </c:extLst>
        </c:ser>
        <c:ser>
          <c:idx val="3"/>
          <c:order val="3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649-4015-BC30-55AA7DAC1532}"/>
            </c:ext>
          </c:extLst>
        </c:ser>
        <c:ser>
          <c:idx val="4"/>
          <c:order val="4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649-4015-BC30-55AA7DAC1532}"/>
            </c:ext>
          </c:extLst>
        </c:ser>
        <c:ser>
          <c:idx val="5"/>
          <c:order val="5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649-4015-BC30-55AA7DAC1532}"/>
            </c:ext>
          </c:extLst>
        </c:ser>
        <c:ser>
          <c:idx val="6"/>
          <c:order val="6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649-4015-BC30-55AA7DAC1532}"/>
            </c:ext>
          </c:extLst>
        </c:ser>
        <c:ser>
          <c:idx val="7"/>
          <c:order val="7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649-4015-BC30-55AA7DAC1532}"/>
            </c:ext>
          </c:extLst>
        </c:ser>
        <c:ser>
          <c:idx val="8"/>
          <c:order val="8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649-4015-BC30-55AA7DAC1532}"/>
            </c:ext>
          </c:extLst>
        </c:ser>
        <c:ser>
          <c:idx val="9"/>
          <c:order val="9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649-4015-BC30-55AA7DAC1532}"/>
            </c:ext>
          </c:extLst>
        </c:ser>
        <c:ser>
          <c:idx val="10"/>
          <c:order val="10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649-4015-BC30-55AA7DAC1532}"/>
            </c:ext>
          </c:extLst>
        </c:ser>
        <c:ser>
          <c:idx val="11"/>
          <c:order val="11"/>
          <c:marker>
            <c:symbol val="none"/>
          </c:marker>
          <c:val>
            <c:numRef>
              <c:f>CC!#REF!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649-4015-BC30-55AA7DAC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0816"/>
        <c:axId val="42713088"/>
      </c:lineChart>
      <c:catAx>
        <c:axId val="4269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713088"/>
        <c:crosses val="autoZero"/>
        <c:auto val="1"/>
        <c:lblAlgn val="ctr"/>
        <c:lblOffset val="100"/>
        <c:noMultiLvlLbl val="1"/>
      </c:catAx>
      <c:valAx>
        <c:axId val="42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forecast!$B$2:$B$80</c:f>
              <c:numCache>
                <c:formatCode>#,##0</c:formatCode>
                <c:ptCount val="79"/>
                <c:pt idx="0">
                  <c:v>27443</c:v>
                </c:pt>
                <c:pt idx="1">
                  <c:v>27902</c:v>
                </c:pt>
                <c:pt idx="2">
                  <c:v>30397</c:v>
                </c:pt>
                <c:pt idx="3">
                  <c:v>23822</c:v>
                </c:pt>
                <c:pt idx="4">
                  <c:v>28223</c:v>
                </c:pt>
                <c:pt idx="5">
                  <c:v>32541</c:v>
                </c:pt>
                <c:pt idx="6">
                  <c:v>28591</c:v>
                </c:pt>
                <c:pt idx="7">
                  <c:v>28473</c:v>
                </c:pt>
                <c:pt idx="8">
                  <c:v>28397</c:v>
                </c:pt>
                <c:pt idx="9">
                  <c:v>27937</c:v>
                </c:pt>
                <c:pt idx="10">
                  <c:v>31738</c:v>
                </c:pt>
                <c:pt idx="11">
                  <c:v>32008</c:v>
                </c:pt>
                <c:pt idx="12">
                  <c:v>30029</c:v>
                </c:pt>
                <c:pt idx="13">
                  <c:v>30261</c:v>
                </c:pt>
                <c:pt idx="14">
                  <c:v>31315</c:v>
                </c:pt>
                <c:pt idx="15">
                  <c:v>34342</c:v>
                </c:pt>
                <c:pt idx="16">
                  <c:v>27418</c:v>
                </c:pt>
                <c:pt idx="17">
                  <c:v>30312</c:v>
                </c:pt>
                <c:pt idx="18">
                  <c:v>29570</c:v>
                </c:pt>
                <c:pt idx="19">
                  <c:v>33724</c:v>
                </c:pt>
                <c:pt idx="20">
                  <c:v>26892</c:v>
                </c:pt>
                <c:pt idx="21">
                  <c:v>32427</c:v>
                </c:pt>
                <c:pt idx="22">
                  <c:v>32698</c:v>
                </c:pt>
                <c:pt idx="23">
                  <c:v>32287</c:v>
                </c:pt>
                <c:pt idx="24">
                  <c:v>33188</c:v>
                </c:pt>
                <c:pt idx="25">
                  <c:v>30110</c:v>
                </c:pt>
                <c:pt idx="26">
                  <c:v>31681</c:v>
                </c:pt>
                <c:pt idx="27">
                  <c:v>29726</c:v>
                </c:pt>
                <c:pt idx="28">
                  <c:v>29680</c:v>
                </c:pt>
                <c:pt idx="29">
                  <c:v>28712</c:v>
                </c:pt>
                <c:pt idx="30">
                  <c:v>31042</c:v>
                </c:pt>
                <c:pt idx="31">
                  <c:v>28203</c:v>
                </c:pt>
                <c:pt idx="32">
                  <c:v>33690</c:v>
                </c:pt>
                <c:pt idx="33">
                  <c:v>37652</c:v>
                </c:pt>
                <c:pt idx="34">
                  <c:v>27103</c:v>
                </c:pt>
                <c:pt idx="35">
                  <c:v>28080</c:v>
                </c:pt>
                <c:pt idx="36">
                  <c:v>27814</c:v>
                </c:pt>
                <c:pt idx="37">
                  <c:v>28919</c:v>
                </c:pt>
                <c:pt idx="38">
                  <c:v>29361</c:v>
                </c:pt>
                <c:pt idx="39">
                  <c:v>28641</c:v>
                </c:pt>
                <c:pt idx="40">
                  <c:v>28254</c:v>
                </c:pt>
                <c:pt idx="41">
                  <c:v>26956</c:v>
                </c:pt>
                <c:pt idx="42">
                  <c:v>26689</c:v>
                </c:pt>
                <c:pt idx="43">
                  <c:v>28955</c:v>
                </c:pt>
                <c:pt idx="44">
                  <c:v>27457</c:v>
                </c:pt>
                <c:pt idx="45">
                  <c:v>29671</c:v>
                </c:pt>
                <c:pt idx="46">
                  <c:v>32225</c:v>
                </c:pt>
                <c:pt idx="47">
                  <c:v>23160</c:v>
                </c:pt>
                <c:pt idx="48">
                  <c:v>28394</c:v>
                </c:pt>
                <c:pt idx="49">
                  <c:v>31733</c:v>
                </c:pt>
                <c:pt idx="50">
                  <c:v>32979</c:v>
                </c:pt>
                <c:pt idx="51">
                  <c:v>26856</c:v>
                </c:pt>
                <c:pt idx="52">
                  <c:v>29520</c:v>
                </c:pt>
                <c:pt idx="53">
                  <c:v>29309</c:v>
                </c:pt>
                <c:pt idx="54">
                  <c:v>28902</c:v>
                </c:pt>
                <c:pt idx="55">
                  <c:v>27091</c:v>
                </c:pt>
                <c:pt idx="56">
                  <c:v>28490</c:v>
                </c:pt>
                <c:pt idx="57">
                  <c:v>27819</c:v>
                </c:pt>
                <c:pt idx="58">
                  <c:v>29702</c:v>
                </c:pt>
                <c:pt idx="59">
                  <c:v>28902</c:v>
                </c:pt>
                <c:pt idx="60">
                  <c:v>26889</c:v>
                </c:pt>
                <c:pt idx="61">
                  <c:v>26983</c:v>
                </c:pt>
                <c:pt idx="62">
                  <c:v>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1-43BC-952E-7762F6FE6201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forecast!$A$2:$A$80</c:f>
              <c:numCache>
                <c:formatCode>m/d/yyyy</c:formatCode>
                <c:ptCount val="7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</c:numCache>
            </c:numRef>
          </c:cat>
          <c:val>
            <c:numRef>
              <c:f>forecast!$C$2:$C$80</c:f>
              <c:numCache>
                <c:formatCode>General</c:formatCode>
                <c:ptCount val="79"/>
                <c:pt idx="62" formatCode="#,##0">
                  <c:v>11112</c:v>
                </c:pt>
                <c:pt idx="63" formatCode="#,##0">
                  <c:v>23587.935163119626</c:v>
                </c:pt>
                <c:pt idx="64" formatCode="#,##0">
                  <c:v>23531.352011288778</c:v>
                </c:pt>
                <c:pt idx="65" formatCode="#,##0">
                  <c:v>23474.768859457934</c:v>
                </c:pt>
                <c:pt idx="66" formatCode="#,##0">
                  <c:v>23418.18570762709</c:v>
                </c:pt>
                <c:pt idx="67" formatCode="#,##0">
                  <c:v>23361.602555796242</c:v>
                </c:pt>
                <c:pt idx="68" formatCode="#,##0">
                  <c:v>23305.019403965398</c:v>
                </c:pt>
                <c:pt idx="69" formatCode="#,##0">
                  <c:v>23248.436252134554</c:v>
                </c:pt>
                <c:pt idx="70" formatCode="#,##0">
                  <c:v>23191.85310030371</c:v>
                </c:pt>
                <c:pt idx="71" formatCode="#,##0">
                  <c:v>23135.269948472862</c:v>
                </c:pt>
                <c:pt idx="72" formatCode="#,##0">
                  <c:v>23078.686796642018</c:v>
                </c:pt>
                <c:pt idx="73" formatCode="#,##0">
                  <c:v>23022.103644811174</c:v>
                </c:pt>
                <c:pt idx="74" formatCode="#,##0">
                  <c:v>22965.520492980326</c:v>
                </c:pt>
                <c:pt idx="75" formatCode="#,##0">
                  <c:v>22908.937341149482</c:v>
                </c:pt>
                <c:pt idx="76" formatCode="#,##0">
                  <c:v>22852.354189318638</c:v>
                </c:pt>
                <c:pt idx="77" formatCode="#,##0">
                  <c:v>22795.77103748779</c:v>
                </c:pt>
                <c:pt idx="78" formatCode="#,##0">
                  <c:v>22739.187885656946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1-43BC-952E-7762F6FE6201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forecast!$A$2:$A$80</c:f>
              <c:numCache>
                <c:formatCode>m/d/yyyy</c:formatCode>
                <c:ptCount val="7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</c:numCache>
            </c:numRef>
          </c:cat>
          <c:val>
            <c:numRef>
              <c:f>forecast!$D$2:$D$80</c:f>
              <c:numCache>
                <c:formatCode>General</c:formatCode>
                <c:ptCount val="79"/>
                <c:pt idx="62" formatCode="#,##0">
                  <c:v>11112</c:v>
                </c:pt>
                <c:pt idx="63" formatCode="#,##0">
                  <c:v>20183.665572895203</c:v>
                </c:pt>
                <c:pt idx="64" formatCode="#,##0">
                  <c:v>20021.484026181275</c:v>
                </c:pt>
                <c:pt idx="65" formatCode="#,##0">
                  <c:v>19861.581292265466</c:v>
                </c:pt>
                <c:pt idx="66" formatCode="#,##0">
                  <c:v>19703.764085150109</c:v>
                </c:pt>
                <c:pt idx="67" formatCode="#,##0">
                  <c:v>19547.863284108102</c:v>
                </c:pt>
                <c:pt idx="68" formatCode="#,##0">
                  <c:v>19393.729935964762</c:v>
                </c:pt>
                <c:pt idx="69" formatCode="#,##0">
                  <c:v>19241.232067437155</c:v>
                </c:pt>
                <c:pt idx="70" formatCode="#,##0">
                  <c:v>19090.252115735584</c:v>
                </c:pt>
                <c:pt idx="71" formatCode="#,##0">
                  <c:v>18940.684837063487</c:v>
                </c:pt>
                <c:pt idx="72" formatCode="#,##0">
                  <c:v>18792.43558880315</c:v>
                </c:pt>
                <c:pt idx="73" formatCode="#,##0">
                  <c:v>18645.418906993975</c:v>
                </c:pt>
                <c:pt idx="74" formatCode="#,##0">
                  <c:v>18499.557319421274</c:v>
                </c:pt>
                <c:pt idx="75" formatCode="#,##0">
                  <c:v>18354.780348375309</c:v>
                </c:pt>
                <c:pt idx="76" formatCode="#,##0">
                  <c:v>18211.023667357324</c:v>
                </c:pt>
                <c:pt idx="77" formatCode="#,##0">
                  <c:v>18068.228383692276</c:v>
                </c:pt>
                <c:pt idx="78" formatCode="#,##0">
                  <c:v>17926.340424845886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1-43BC-952E-7762F6FE6201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forecast!$A$2:$A$80</c:f>
              <c:numCache>
                <c:formatCode>m/d/yyyy</c:formatCode>
                <c:ptCount val="7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</c:numCache>
            </c:numRef>
          </c:cat>
          <c:val>
            <c:numRef>
              <c:f>forecast!$E$2:$E$80</c:f>
              <c:numCache>
                <c:formatCode>General</c:formatCode>
                <c:ptCount val="79"/>
                <c:pt idx="62" formatCode="#,##0">
                  <c:v>11112</c:v>
                </c:pt>
                <c:pt idx="63" formatCode="#,##0">
                  <c:v>26992.204753344049</c:v>
                </c:pt>
                <c:pt idx="64" formatCode="#,##0">
                  <c:v>27041.219996396281</c:v>
                </c:pt>
                <c:pt idx="65" formatCode="#,##0">
                  <c:v>27087.956426650402</c:v>
                </c:pt>
                <c:pt idx="66" formatCode="#,##0">
                  <c:v>27132.607330104071</c:v>
                </c:pt>
                <c:pt idx="67" formatCode="#,##0">
                  <c:v>27175.341827484383</c:v>
                </c:pt>
                <c:pt idx="68" formatCode="#,##0">
                  <c:v>27216.308871966034</c:v>
                </c:pt>
                <c:pt idx="69" formatCode="#,##0">
                  <c:v>27255.640436831953</c:v>
                </c:pt>
                <c:pt idx="70" formatCode="#,##0">
                  <c:v>27293.454084871835</c:v>
                </c:pt>
                <c:pt idx="71" formatCode="#,##0">
                  <c:v>27329.855059882237</c:v>
                </c:pt>
                <c:pt idx="72" formatCode="#,##0">
                  <c:v>27364.938004480886</c:v>
                </c:pt>
                <c:pt idx="73" formatCode="#,##0">
                  <c:v>27398.788382628372</c:v>
                </c:pt>
                <c:pt idx="74" formatCode="#,##0">
                  <c:v>27431.483666539378</c:v>
                </c:pt>
                <c:pt idx="75" formatCode="#,##0">
                  <c:v>27463.094333923655</c:v>
                </c:pt>
                <c:pt idx="76" formatCode="#,##0">
                  <c:v>27493.684711279951</c:v>
                </c:pt>
                <c:pt idx="77" formatCode="#,##0">
                  <c:v>27523.313691283303</c:v>
                </c:pt>
                <c:pt idx="78" formatCode="#,##0">
                  <c:v>27552.035346468005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1-43BC-952E-7762F6FE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17568"/>
        <c:axId val="1545819232"/>
      </c:lineChart>
      <c:catAx>
        <c:axId val="15458175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19232"/>
        <c:crosses val="autoZero"/>
        <c:auto val="1"/>
        <c:lblAlgn val="ctr"/>
        <c:lblOffset val="100"/>
        <c:noMultiLvlLbl val="0"/>
      </c:catAx>
      <c:valAx>
        <c:axId val="1545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0</xdr:row>
      <xdr:rowOff>0</xdr:rowOff>
    </xdr:from>
    <xdr:to>
      <xdr:col>37</xdr:col>
      <xdr:colOff>409575</xdr:colOff>
      <xdr:row>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123825</xdr:rowOff>
    </xdr:from>
    <xdr:to>
      <xdr:col>15</xdr:col>
      <xdr:colOff>438150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80" totalsRowShown="0">
  <autoFilter ref="A1:E80"/>
  <tableColumns count="5">
    <tableColumn id="1" name="Timeline" dataDxfId="3"/>
    <tableColumn id="2" name="Values"/>
    <tableColumn id="3" name="Forecast" dataDxfId="2">
      <calculatedColumnFormula>_xlfn.FORECAST.ETS(A2,$B$2:$B$64,$A$2:$A$64,1,1)</calculatedColumnFormula>
    </tableColumn>
    <tableColumn id="4" name="Lower Confidence Bound" dataDxfId="1">
      <calculatedColumnFormula>C2-_xlfn.FORECAST.ETS.CONFINT(A2,$B$2:$B$64,$A$2:$A$64,0.7,1,1)</calculatedColumnFormula>
    </tableColumn>
    <tableColumn id="5" name="Upper Confidence Bound" dataDxfId="0">
      <calculatedColumnFormula>C2+_xlfn.FORECAST.ETS.CONFINT(A2,$B$2:$B$64,$A$2:$A$64,0.7,1,1)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1.5703125" bestFit="1" customWidth="1"/>
    <col min="2" max="2" width="17.140625" bestFit="1" customWidth="1"/>
    <col min="3" max="5" width="17.140625" customWidth="1"/>
    <col min="6" max="6" width="14.85546875" bestFit="1" customWidth="1"/>
    <col min="7" max="7" width="14.85546875" customWidth="1"/>
    <col min="8" max="8" width="19.85546875" bestFit="1" customWidth="1"/>
    <col min="9" max="9" width="19" bestFit="1" customWidth="1"/>
    <col min="10" max="10" width="9.85546875" bestFit="1" customWidth="1"/>
    <col min="12" max="12" width="9.85546875" bestFit="1" customWidth="1"/>
    <col min="21" max="24" width="9.85546875" bestFit="1" customWidth="1"/>
    <col min="25" max="27" width="10.85546875" bestFit="1" customWidth="1"/>
    <col min="28" max="28" width="9.85546875" bestFit="1" customWidth="1"/>
    <col min="29" max="31" width="10.85546875" bestFit="1" customWidth="1"/>
    <col min="32" max="33" width="9.85546875" bestFit="1" customWidth="1"/>
    <col min="34" max="36" width="10.85546875" bestFit="1" customWidth="1"/>
  </cols>
  <sheetData>
    <row r="1" spans="1:9" x14ac:dyDescent="0.2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1:9" x14ac:dyDescent="0.25">
      <c r="A2" s="5" t="s">
        <v>1</v>
      </c>
      <c r="B2">
        <f>SUM(B5:B982)</f>
        <v>10311</v>
      </c>
      <c r="C2">
        <f>SUM(C5:C982)</f>
        <v>16108</v>
      </c>
      <c r="D2">
        <f>SUM(D5:D982)</f>
        <v>28267</v>
      </c>
      <c r="E2">
        <f>SUM(E5:E982)</f>
        <v>32234</v>
      </c>
      <c r="F2">
        <f t="shared" ref="F2" si="0">SUM(F5:F982)</f>
        <v>19666</v>
      </c>
      <c r="G2">
        <f t="shared" ref="G2" si="1">SUM(G5:G982)</f>
        <v>24114</v>
      </c>
    </row>
    <row r="3" spans="1:9" x14ac:dyDescent="0.25">
      <c r="A3" s="5" t="s">
        <v>2</v>
      </c>
      <c r="B3" s="1">
        <f t="shared" ref="B3:G3" si="2">AVERAGE(B5:B982)</f>
        <v>163.66666666666666</v>
      </c>
      <c r="C3" s="1">
        <f t="shared" si="2"/>
        <v>255.68253968253967</v>
      </c>
      <c r="D3" s="1">
        <f t="shared" si="2"/>
        <v>448.6825396825397</v>
      </c>
      <c r="E3" s="1">
        <f t="shared" si="2"/>
        <v>511.65079365079367</v>
      </c>
      <c r="F3" s="1">
        <f t="shared" si="2"/>
        <v>312.15873015873018</v>
      </c>
      <c r="G3" s="1">
        <f t="shared" si="2"/>
        <v>382.76190476190476</v>
      </c>
      <c r="H3" s="1"/>
      <c r="I3" s="1"/>
    </row>
    <row r="4" spans="1:9" x14ac:dyDescent="0.25">
      <c r="A4" s="5" t="s">
        <v>3</v>
      </c>
      <c r="B4">
        <f>RANK(B$3,$B$3:$G$3)</f>
        <v>6</v>
      </c>
      <c r="C4">
        <f t="shared" ref="C4:G4" si="3">RANK(C$3,$B$3:$G$3)</f>
        <v>5</v>
      </c>
      <c r="D4">
        <f t="shared" si="3"/>
        <v>2</v>
      </c>
      <c r="E4">
        <f t="shared" si="3"/>
        <v>1</v>
      </c>
      <c r="F4">
        <f t="shared" si="3"/>
        <v>4</v>
      </c>
      <c r="G4">
        <f t="shared" si="3"/>
        <v>3</v>
      </c>
      <c r="H4" s="2"/>
    </row>
    <row r="5" spans="1:9" x14ac:dyDescent="0.25">
      <c r="A5" s="2">
        <v>43831</v>
      </c>
      <c r="B5">
        <v>148</v>
      </c>
      <c r="C5">
        <v>228</v>
      </c>
      <c r="D5">
        <v>441</v>
      </c>
      <c r="E5">
        <v>454</v>
      </c>
      <c r="F5">
        <v>291</v>
      </c>
      <c r="G5">
        <v>346</v>
      </c>
      <c r="H5">
        <f>SUM(B5:G5)</f>
        <v>1908</v>
      </c>
    </row>
    <row r="6" spans="1:9" x14ac:dyDescent="0.25">
      <c r="A6" s="2">
        <v>43832</v>
      </c>
      <c r="B6">
        <v>155</v>
      </c>
      <c r="C6">
        <v>244</v>
      </c>
      <c r="D6">
        <v>433</v>
      </c>
      <c r="E6">
        <v>427</v>
      </c>
      <c r="F6">
        <v>277</v>
      </c>
      <c r="G6">
        <v>387</v>
      </c>
      <c r="H6">
        <f t="shared" ref="H6:H67" si="4">SUM(B6:G6)</f>
        <v>1923</v>
      </c>
    </row>
    <row r="7" spans="1:9" x14ac:dyDescent="0.25">
      <c r="A7" s="2">
        <v>43833</v>
      </c>
      <c r="B7">
        <v>185</v>
      </c>
      <c r="C7">
        <v>247</v>
      </c>
      <c r="D7">
        <v>430</v>
      </c>
      <c r="E7">
        <v>518</v>
      </c>
      <c r="F7">
        <v>312</v>
      </c>
      <c r="G7">
        <v>417</v>
      </c>
      <c r="H7">
        <f t="shared" si="4"/>
        <v>2109</v>
      </c>
    </row>
    <row r="8" spans="1:9" x14ac:dyDescent="0.25">
      <c r="A8" s="2">
        <v>43834</v>
      </c>
      <c r="B8">
        <v>145</v>
      </c>
      <c r="C8">
        <v>166</v>
      </c>
      <c r="D8">
        <v>327</v>
      </c>
      <c r="E8">
        <v>431</v>
      </c>
      <c r="F8">
        <v>278</v>
      </c>
      <c r="G8">
        <v>317</v>
      </c>
      <c r="H8">
        <f t="shared" si="4"/>
        <v>1664</v>
      </c>
    </row>
    <row r="9" spans="1:9" x14ac:dyDescent="0.25">
      <c r="A9" s="2">
        <v>43835</v>
      </c>
      <c r="B9">
        <v>170</v>
      </c>
      <c r="C9">
        <v>228</v>
      </c>
      <c r="D9">
        <v>461</v>
      </c>
      <c r="E9">
        <v>494</v>
      </c>
      <c r="F9">
        <v>321</v>
      </c>
      <c r="G9">
        <v>364</v>
      </c>
      <c r="H9">
        <f t="shared" si="4"/>
        <v>2038</v>
      </c>
    </row>
    <row r="10" spans="1:9" x14ac:dyDescent="0.25">
      <c r="A10" s="2">
        <v>43836</v>
      </c>
      <c r="B10">
        <v>200</v>
      </c>
      <c r="C10">
        <v>297</v>
      </c>
      <c r="D10">
        <v>512</v>
      </c>
      <c r="E10">
        <v>563</v>
      </c>
      <c r="F10">
        <v>410</v>
      </c>
      <c r="G10">
        <v>440</v>
      </c>
      <c r="H10">
        <f t="shared" si="4"/>
        <v>2422</v>
      </c>
    </row>
    <row r="11" spans="1:9" x14ac:dyDescent="0.25">
      <c r="A11" s="2">
        <v>43837</v>
      </c>
      <c r="B11">
        <v>228</v>
      </c>
      <c r="C11">
        <v>252</v>
      </c>
      <c r="D11">
        <v>445</v>
      </c>
      <c r="E11">
        <v>490</v>
      </c>
      <c r="F11">
        <v>358</v>
      </c>
      <c r="G11">
        <v>379</v>
      </c>
      <c r="H11">
        <f t="shared" si="4"/>
        <v>2152</v>
      </c>
    </row>
    <row r="12" spans="1:9" x14ac:dyDescent="0.25">
      <c r="A12" s="2">
        <v>43838</v>
      </c>
      <c r="B12">
        <v>136</v>
      </c>
      <c r="C12">
        <v>252</v>
      </c>
      <c r="D12">
        <v>451</v>
      </c>
      <c r="E12">
        <v>488</v>
      </c>
      <c r="F12">
        <v>301</v>
      </c>
      <c r="G12">
        <v>356</v>
      </c>
      <c r="H12">
        <f t="shared" si="4"/>
        <v>1984</v>
      </c>
    </row>
    <row r="13" spans="1:9" x14ac:dyDescent="0.25">
      <c r="A13" s="2">
        <v>43839</v>
      </c>
      <c r="B13">
        <v>142</v>
      </c>
      <c r="C13">
        <v>237</v>
      </c>
      <c r="D13">
        <v>437</v>
      </c>
      <c r="E13">
        <v>505</v>
      </c>
      <c r="F13">
        <v>261</v>
      </c>
      <c r="G13">
        <v>396</v>
      </c>
      <c r="H13">
        <f t="shared" si="4"/>
        <v>1978</v>
      </c>
    </row>
    <row r="14" spans="1:9" x14ac:dyDescent="0.25">
      <c r="A14" s="2">
        <v>43840</v>
      </c>
      <c r="B14">
        <v>149</v>
      </c>
      <c r="C14">
        <v>191</v>
      </c>
      <c r="D14">
        <v>493</v>
      </c>
      <c r="E14">
        <v>492</v>
      </c>
      <c r="F14">
        <v>299</v>
      </c>
      <c r="G14">
        <v>368</v>
      </c>
      <c r="H14">
        <f t="shared" si="4"/>
        <v>1992</v>
      </c>
    </row>
    <row r="15" spans="1:9" x14ac:dyDescent="0.25">
      <c r="A15" s="2">
        <v>43841</v>
      </c>
      <c r="B15">
        <v>152</v>
      </c>
      <c r="C15">
        <v>309</v>
      </c>
      <c r="D15">
        <v>503</v>
      </c>
      <c r="E15">
        <v>539</v>
      </c>
      <c r="F15">
        <v>322</v>
      </c>
      <c r="G15">
        <v>417</v>
      </c>
      <c r="H15">
        <f t="shared" si="4"/>
        <v>2242</v>
      </c>
    </row>
    <row r="16" spans="1:9" x14ac:dyDescent="0.25">
      <c r="A16" s="2">
        <v>43842</v>
      </c>
      <c r="B16">
        <v>201</v>
      </c>
      <c r="C16">
        <v>303</v>
      </c>
      <c r="D16">
        <v>515</v>
      </c>
      <c r="E16">
        <v>557</v>
      </c>
      <c r="F16">
        <v>303</v>
      </c>
      <c r="G16">
        <v>455</v>
      </c>
      <c r="H16">
        <f t="shared" si="4"/>
        <v>2334</v>
      </c>
    </row>
    <row r="17" spans="1:8" x14ac:dyDescent="0.25">
      <c r="A17" s="2">
        <v>43843</v>
      </c>
      <c r="B17">
        <v>159</v>
      </c>
      <c r="C17">
        <v>278</v>
      </c>
      <c r="D17">
        <v>426</v>
      </c>
      <c r="E17">
        <v>503</v>
      </c>
      <c r="F17">
        <v>298</v>
      </c>
      <c r="G17">
        <v>419</v>
      </c>
      <c r="H17">
        <f t="shared" si="4"/>
        <v>2083</v>
      </c>
    </row>
    <row r="18" spans="1:8" x14ac:dyDescent="0.25">
      <c r="A18" s="2">
        <v>43844</v>
      </c>
      <c r="B18">
        <v>180</v>
      </c>
      <c r="C18">
        <v>254</v>
      </c>
      <c r="D18">
        <v>452</v>
      </c>
      <c r="E18">
        <v>511</v>
      </c>
      <c r="F18">
        <v>332</v>
      </c>
      <c r="G18">
        <v>374</v>
      </c>
      <c r="H18">
        <f t="shared" si="4"/>
        <v>2103</v>
      </c>
    </row>
    <row r="19" spans="1:8" x14ac:dyDescent="0.25">
      <c r="A19" s="2">
        <v>43845</v>
      </c>
      <c r="B19">
        <v>183</v>
      </c>
      <c r="C19">
        <v>268</v>
      </c>
      <c r="D19">
        <v>514</v>
      </c>
      <c r="E19">
        <v>507</v>
      </c>
      <c r="F19">
        <v>333</v>
      </c>
      <c r="G19">
        <v>385</v>
      </c>
      <c r="H19">
        <f t="shared" si="4"/>
        <v>2190</v>
      </c>
    </row>
    <row r="20" spans="1:8" x14ac:dyDescent="0.25">
      <c r="A20" s="2">
        <v>43846</v>
      </c>
      <c r="B20">
        <v>200</v>
      </c>
      <c r="C20">
        <v>291</v>
      </c>
      <c r="D20">
        <v>523</v>
      </c>
      <c r="E20">
        <v>574</v>
      </c>
      <c r="F20">
        <v>351</v>
      </c>
      <c r="G20">
        <v>467</v>
      </c>
      <c r="H20">
        <f t="shared" si="4"/>
        <v>2406</v>
      </c>
    </row>
    <row r="21" spans="1:8" x14ac:dyDescent="0.25">
      <c r="A21" s="2">
        <v>43847</v>
      </c>
      <c r="B21">
        <v>143</v>
      </c>
      <c r="C21">
        <v>242</v>
      </c>
      <c r="D21">
        <v>402</v>
      </c>
      <c r="E21">
        <v>432</v>
      </c>
      <c r="F21">
        <v>274</v>
      </c>
      <c r="G21">
        <v>398</v>
      </c>
      <c r="H21">
        <f t="shared" si="4"/>
        <v>1891</v>
      </c>
    </row>
    <row r="22" spans="1:8" x14ac:dyDescent="0.25">
      <c r="A22" s="2">
        <v>43848</v>
      </c>
      <c r="B22">
        <v>299</v>
      </c>
      <c r="C22">
        <v>274</v>
      </c>
      <c r="D22">
        <v>441</v>
      </c>
      <c r="E22">
        <v>524</v>
      </c>
      <c r="F22">
        <v>378</v>
      </c>
      <c r="G22">
        <v>420</v>
      </c>
      <c r="H22">
        <f t="shared" si="4"/>
        <v>2336</v>
      </c>
    </row>
    <row r="23" spans="1:8" x14ac:dyDescent="0.25">
      <c r="A23" s="2">
        <v>43849</v>
      </c>
      <c r="B23">
        <v>192</v>
      </c>
      <c r="C23">
        <v>273</v>
      </c>
      <c r="D23">
        <v>425</v>
      </c>
      <c r="E23">
        <v>545</v>
      </c>
      <c r="F23">
        <v>300</v>
      </c>
      <c r="G23">
        <v>360</v>
      </c>
      <c r="H23">
        <f t="shared" si="4"/>
        <v>2095</v>
      </c>
    </row>
    <row r="24" spans="1:8" x14ac:dyDescent="0.25">
      <c r="A24" s="2">
        <v>43850</v>
      </c>
      <c r="B24">
        <v>161</v>
      </c>
      <c r="C24">
        <v>277</v>
      </c>
      <c r="D24">
        <v>552</v>
      </c>
      <c r="E24">
        <v>599</v>
      </c>
      <c r="F24">
        <v>370</v>
      </c>
      <c r="G24">
        <v>451</v>
      </c>
      <c r="H24">
        <f t="shared" si="4"/>
        <v>2410</v>
      </c>
    </row>
    <row r="25" spans="1:8" x14ac:dyDescent="0.25">
      <c r="A25" s="2">
        <v>43851</v>
      </c>
      <c r="B25">
        <v>131</v>
      </c>
      <c r="C25">
        <v>236</v>
      </c>
      <c r="D25">
        <v>443</v>
      </c>
      <c r="E25">
        <v>485</v>
      </c>
      <c r="F25">
        <v>284</v>
      </c>
      <c r="G25">
        <v>332</v>
      </c>
      <c r="H25">
        <f t="shared" si="4"/>
        <v>1911</v>
      </c>
    </row>
    <row r="26" spans="1:8" x14ac:dyDescent="0.25">
      <c r="A26" s="2">
        <v>43852</v>
      </c>
      <c r="B26">
        <v>186</v>
      </c>
      <c r="C26">
        <v>294</v>
      </c>
      <c r="D26">
        <v>527</v>
      </c>
      <c r="E26">
        <v>572</v>
      </c>
      <c r="F26">
        <v>338</v>
      </c>
      <c r="G26">
        <v>404</v>
      </c>
      <c r="H26">
        <f t="shared" si="4"/>
        <v>2321</v>
      </c>
    </row>
    <row r="27" spans="1:8" x14ac:dyDescent="0.25">
      <c r="A27" s="2">
        <v>43853</v>
      </c>
      <c r="B27">
        <v>195</v>
      </c>
      <c r="C27">
        <v>301</v>
      </c>
      <c r="D27">
        <v>522</v>
      </c>
      <c r="E27">
        <v>613</v>
      </c>
      <c r="F27">
        <v>344</v>
      </c>
      <c r="G27">
        <v>415</v>
      </c>
      <c r="H27">
        <f t="shared" si="4"/>
        <v>2390</v>
      </c>
    </row>
    <row r="28" spans="1:8" x14ac:dyDescent="0.25">
      <c r="A28" s="2">
        <v>43854</v>
      </c>
      <c r="B28">
        <v>175</v>
      </c>
      <c r="C28">
        <v>274</v>
      </c>
      <c r="D28">
        <v>504</v>
      </c>
      <c r="E28">
        <v>596</v>
      </c>
      <c r="F28">
        <v>332</v>
      </c>
      <c r="G28">
        <v>416</v>
      </c>
      <c r="H28">
        <f t="shared" si="4"/>
        <v>2297</v>
      </c>
    </row>
    <row r="29" spans="1:8" x14ac:dyDescent="0.25">
      <c r="A29" s="2">
        <v>43855</v>
      </c>
      <c r="B29">
        <v>192</v>
      </c>
      <c r="C29">
        <v>283</v>
      </c>
      <c r="D29">
        <v>491</v>
      </c>
      <c r="E29">
        <v>612</v>
      </c>
      <c r="F29">
        <v>353</v>
      </c>
      <c r="G29">
        <v>413</v>
      </c>
      <c r="H29">
        <f t="shared" si="4"/>
        <v>2344</v>
      </c>
    </row>
    <row r="30" spans="1:8" x14ac:dyDescent="0.25">
      <c r="A30" s="2">
        <v>43856</v>
      </c>
      <c r="B30">
        <v>169</v>
      </c>
      <c r="C30">
        <v>294</v>
      </c>
      <c r="D30">
        <v>452</v>
      </c>
      <c r="E30">
        <v>492</v>
      </c>
      <c r="F30">
        <v>333</v>
      </c>
      <c r="G30">
        <v>388</v>
      </c>
      <c r="H30">
        <f t="shared" si="4"/>
        <v>2128</v>
      </c>
    </row>
    <row r="31" spans="1:8" x14ac:dyDescent="0.25">
      <c r="A31" s="2">
        <v>43857</v>
      </c>
      <c r="B31">
        <v>173</v>
      </c>
      <c r="C31">
        <v>308</v>
      </c>
      <c r="D31">
        <v>526</v>
      </c>
      <c r="E31">
        <v>599</v>
      </c>
      <c r="F31">
        <v>318</v>
      </c>
      <c r="G31">
        <v>394</v>
      </c>
      <c r="H31">
        <f t="shared" si="4"/>
        <v>2318</v>
      </c>
    </row>
    <row r="32" spans="1:8" x14ac:dyDescent="0.25">
      <c r="A32" s="2">
        <v>43858</v>
      </c>
      <c r="B32">
        <v>166</v>
      </c>
      <c r="C32">
        <v>277</v>
      </c>
      <c r="D32">
        <v>431</v>
      </c>
      <c r="E32">
        <v>494</v>
      </c>
      <c r="F32">
        <v>317</v>
      </c>
      <c r="G32">
        <v>418</v>
      </c>
      <c r="H32">
        <f t="shared" si="4"/>
        <v>2103</v>
      </c>
    </row>
    <row r="33" spans="1:8" x14ac:dyDescent="0.25">
      <c r="A33" s="2">
        <v>43859</v>
      </c>
      <c r="B33">
        <v>176</v>
      </c>
      <c r="C33">
        <v>229</v>
      </c>
      <c r="D33">
        <v>423</v>
      </c>
      <c r="E33">
        <v>501</v>
      </c>
      <c r="F33">
        <v>310</v>
      </c>
      <c r="G33">
        <v>428</v>
      </c>
      <c r="H33">
        <f t="shared" si="4"/>
        <v>2067</v>
      </c>
    </row>
    <row r="34" spans="1:8" x14ac:dyDescent="0.25">
      <c r="A34" s="2">
        <v>43860</v>
      </c>
      <c r="B34">
        <v>140</v>
      </c>
      <c r="C34">
        <v>159</v>
      </c>
      <c r="D34">
        <v>470</v>
      </c>
      <c r="E34">
        <v>618</v>
      </c>
      <c r="F34">
        <v>305</v>
      </c>
      <c r="G34">
        <v>400</v>
      </c>
      <c r="H34">
        <f t="shared" si="4"/>
        <v>2092</v>
      </c>
    </row>
    <row r="35" spans="1:8" x14ac:dyDescent="0.25">
      <c r="A35" s="2">
        <v>43861</v>
      </c>
      <c r="B35">
        <v>156</v>
      </c>
      <c r="C35">
        <v>252</v>
      </c>
      <c r="D35">
        <v>473</v>
      </c>
      <c r="E35">
        <v>524</v>
      </c>
      <c r="F35">
        <v>323</v>
      </c>
      <c r="G35">
        <v>427</v>
      </c>
      <c r="H35">
        <f t="shared" si="4"/>
        <v>2155</v>
      </c>
    </row>
    <row r="36" spans="1:8" x14ac:dyDescent="0.25">
      <c r="A36" s="2">
        <v>43862</v>
      </c>
      <c r="B36">
        <v>184</v>
      </c>
      <c r="C36">
        <v>200</v>
      </c>
      <c r="D36">
        <v>439</v>
      </c>
      <c r="E36">
        <v>498</v>
      </c>
      <c r="F36">
        <v>287</v>
      </c>
      <c r="G36">
        <v>384</v>
      </c>
      <c r="H36">
        <f t="shared" si="4"/>
        <v>1992</v>
      </c>
    </row>
    <row r="37" spans="1:8" x14ac:dyDescent="0.25">
      <c r="A37" s="2">
        <v>43863</v>
      </c>
      <c r="B37">
        <v>173</v>
      </c>
      <c r="C37">
        <v>302</v>
      </c>
      <c r="D37">
        <v>494</v>
      </c>
      <c r="E37">
        <v>624</v>
      </c>
      <c r="F37">
        <v>350</v>
      </c>
      <c r="G37">
        <v>451</v>
      </c>
      <c r="H37">
        <f t="shared" si="4"/>
        <v>2394</v>
      </c>
    </row>
    <row r="38" spans="1:8" x14ac:dyDescent="0.25">
      <c r="A38" s="2">
        <v>43864</v>
      </c>
      <c r="B38">
        <v>195</v>
      </c>
      <c r="C38">
        <v>307</v>
      </c>
      <c r="D38">
        <v>596</v>
      </c>
      <c r="E38">
        <v>664</v>
      </c>
      <c r="F38">
        <v>382</v>
      </c>
      <c r="G38">
        <v>546</v>
      </c>
      <c r="H38">
        <f t="shared" si="4"/>
        <v>2690</v>
      </c>
    </row>
    <row r="39" spans="1:8" x14ac:dyDescent="0.25">
      <c r="A39" s="2">
        <v>43865</v>
      </c>
      <c r="B39">
        <v>161</v>
      </c>
      <c r="C39">
        <v>186</v>
      </c>
      <c r="D39">
        <v>403</v>
      </c>
      <c r="E39">
        <v>475</v>
      </c>
      <c r="F39">
        <v>262</v>
      </c>
      <c r="G39">
        <v>420</v>
      </c>
      <c r="H39">
        <f t="shared" si="4"/>
        <v>1907</v>
      </c>
    </row>
    <row r="40" spans="1:8" x14ac:dyDescent="0.25">
      <c r="A40" s="2">
        <v>43866</v>
      </c>
      <c r="B40">
        <v>163</v>
      </c>
      <c r="C40">
        <v>278</v>
      </c>
      <c r="D40">
        <v>454</v>
      </c>
      <c r="E40">
        <v>479</v>
      </c>
      <c r="F40">
        <v>279</v>
      </c>
      <c r="G40">
        <v>363</v>
      </c>
      <c r="H40">
        <f t="shared" si="4"/>
        <v>2016</v>
      </c>
    </row>
    <row r="41" spans="1:8" x14ac:dyDescent="0.25">
      <c r="A41" s="2">
        <v>43867</v>
      </c>
      <c r="B41">
        <v>159</v>
      </c>
      <c r="C41">
        <v>244</v>
      </c>
      <c r="D41">
        <v>401</v>
      </c>
      <c r="E41">
        <v>509</v>
      </c>
      <c r="F41">
        <v>264</v>
      </c>
      <c r="G41">
        <v>342</v>
      </c>
      <c r="H41">
        <f t="shared" si="4"/>
        <v>1919</v>
      </c>
    </row>
    <row r="42" spans="1:8" x14ac:dyDescent="0.25">
      <c r="A42" s="2">
        <v>43868</v>
      </c>
      <c r="B42">
        <v>162</v>
      </c>
      <c r="C42">
        <v>262</v>
      </c>
      <c r="D42">
        <v>422</v>
      </c>
      <c r="E42">
        <v>468</v>
      </c>
      <c r="F42">
        <v>295</v>
      </c>
      <c r="G42">
        <v>377</v>
      </c>
      <c r="H42">
        <f t="shared" si="4"/>
        <v>1986</v>
      </c>
    </row>
    <row r="43" spans="1:8" x14ac:dyDescent="0.25">
      <c r="A43" s="2">
        <v>43869</v>
      </c>
      <c r="B43">
        <v>153</v>
      </c>
      <c r="C43">
        <v>250</v>
      </c>
      <c r="D43">
        <v>435</v>
      </c>
      <c r="E43">
        <v>526</v>
      </c>
      <c r="F43">
        <v>302</v>
      </c>
      <c r="G43">
        <v>367</v>
      </c>
      <c r="H43">
        <f t="shared" si="4"/>
        <v>2033</v>
      </c>
    </row>
    <row r="44" spans="1:8" x14ac:dyDescent="0.25">
      <c r="A44" s="2">
        <v>43870</v>
      </c>
      <c r="B44">
        <v>126</v>
      </c>
      <c r="C44">
        <v>262</v>
      </c>
      <c r="D44">
        <v>439</v>
      </c>
      <c r="E44">
        <v>496</v>
      </c>
      <c r="F44">
        <v>307</v>
      </c>
      <c r="G44">
        <v>356</v>
      </c>
      <c r="H44">
        <f t="shared" si="4"/>
        <v>1986</v>
      </c>
    </row>
    <row r="45" spans="1:8" x14ac:dyDescent="0.25">
      <c r="A45" s="2">
        <v>43871</v>
      </c>
      <c r="B45">
        <v>173</v>
      </c>
      <c r="C45">
        <v>249</v>
      </c>
      <c r="D45">
        <v>430</v>
      </c>
      <c r="E45">
        <v>495</v>
      </c>
      <c r="F45">
        <v>275</v>
      </c>
      <c r="G45">
        <v>370</v>
      </c>
      <c r="H45">
        <f t="shared" si="4"/>
        <v>1992</v>
      </c>
    </row>
    <row r="46" spans="1:8" x14ac:dyDescent="0.25">
      <c r="A46" s="2">
        <v>43872</v>
      </c>
      <c r="B46">
        <v>157</v>
      </c>
      <c r="C46">
        <v>228</v>
      </c>
      <c r="D46">
        <v>394</v>
      </c>
      <c r="E46">
        <v>461</v>
      </c>
      <c r="F46">
        <v>284</v>
      </c>
      <c r="G46">
        <v>366</v>
      </c>
      <c r="H46">
        <f t="shared" si="4"/>
        <v>1890</v>
      </c>
    </row>
    <row r="47" spans="1:8" x14ac:dyDescent="0.25">
      <c r="A47" s="2">
        <v>43873</v>
      </c>
      <c r="B47">
        <v>144</v>
      </c>
      <c r="C47">
        <v>244</v>
      </c>
      <c r="D47">
        <v>417</v>
      </c>
      <c r="E47">
        <v>459</v>
      </c>
      <c r="F47">
        <v>245</v>
      </c>
      <c r="G47">
        <v>354</v>
      </c>
      <c r="H47">
        <f t="shared" si="4"/>
        <v>1863</v>
      </c>
    </row>
    <row r="48" spans="1:8" x14ac:dyDescent="0.25">
      <c r="A48" s="2">
        <v>43874</v>
      </c>
      <c r="B48">
        <v>151</v>
      </c>
      <c r="C48">
        <v>240</v>
      </c>
      <c r="D48">
        <v>430</v>
      </c>
      <c r="E48">
        <v>474</v>
      </c>
      <c r="F48">
        <v>298</v>
      </c>
      <c r="G48">
        <v>421</v>
      </c>
      <c r="H48">
        <f t="shared" si="4"/>
        <v>2014</v>
      </c>
    </row>
    <row r="49" spans="1:8" x14ac:dyDescent="0.25">
      <c r="A49" s="2">
        <v>43875</v>
      </c>
      <c r="B49">
        <v>141</v>
      </c>
      <c r="C49">
        <v>345</v>
      </c>
      <c r="D49">
        <v>458</v>
      </c>
      <c r="E49">
        <v>506</v>
      </c>
      <c r="F49">
        <v>313</v>
      </c>
      <c r="G49">
        <v>345</v>
      </c>
      <c r="H49">
        <f t="shared" si="4"/>
        <v>2108</v>
      </c>
    </row>
    <row r="50" spans="1:8" x14ac:dyDescent="0.25">
      <c r="A50" s="2">
        <v>43876</v>
      </c>
      <c r="B50">
        <v>164</v>
      </c>
      <c r="C50">
        <v>259</v>
      </c>
      <c r="D50">
        <v>422</v>
      </c>
      <c r="E50">
        <v>554</v>
      </c>
      <c r="F50">
        <v>340</v>
      </c>
      <c r="G50">
        <v>373</v>
      </c>
      <c r="H50">
        <f t="shared" si="4"/>
        <v>2112</v>
      </c>
    </row>
    <row r="51" spans="1:8" x14ac:dyDescent="0.25">
      <c r="A51" s="2">
        <v>43877</v>
      </c>
      <c r="B51">
        <v>168</v>
      </c>
      <c r="C51">
        <v>311</v>
      </c>
      <c r="D51">
        <v>478</v>
      </c>
      <c r="E51">
        <v>516</v>
      </c>
      <c r="F51">
        <v>366</v>
      </c>
      <c r="G51">
        <v>418</v>
      </c>
      <c r="H51">
        <f t="shared" si="4"/>
        <v>2257</v>
      </c>
    </row>
    <row r="52" spans="1:8" x14ac:dyDescent="0.25">
      <c r="A52" s="2">
        <v>43878</v>
      </c>
      <c r="B52">
        <v>136</v>
      </c>
      <c r="C52">
        <v>205</v>
      </c>
      <c r="D52">
        <v>331</v>
      </c>
      <c r="E52">
        <v>406</v>
      </c>
      <c r="F52">
        <v>259</v>
      </c>
      <c r="G52">
        <v>308</v>
      </c>
      <c r="H52">
        <f t="shared" si="4"/>
        <v>1645</v>
      </c>
    </row>
    <row r="53" spans="1:8" x14ac:dyDescent="0.25">
      <c r="A53" s="2">
        <v>43879</v>
      </c>
      <c r="B53">
        <v>149</v>
      </c>
      <c r="C53">
        <v>242</v>
      </c>
      <c r="D53">
        <v>405</v>
      </c>
      <c r="E53">
        <v>528</v>
      </c>
      <c r="F53">
        <v>281</v>
      </c>
      <c r="G53">
        <v>349</v>
      </c>
      <c r="H53">
        <f t="shared" si="4"/>
        <v>1954</v>
      </c>
    </row>
    <row r="54" spans="1:8" x14ac:dyDescent="0.25">
      <c r="A54" s="2">
        <v>43880</v>
      </c>
      <c r="B54">
        <v>159</v>
      </c>
      <c r="C54">
        <v>270</v>
      </c>
      <c r="D54">
        <v>482</v>
      </c>
      <c r="E54">
        <v>535</v>
      </c>
      <c r="F54">
        <v>368</v>
      </c>
      <c r="G54">
        <v>408</v>
      </c>
      <c r="H54">
        <f t="shared" si="4"/>
        <v>2222</v>
      </c>
    </row>
    <row r="55" spans="1:8" x14ac:dyDescent="0.25">
      <c r="A55" s="2">
        <v>43881</v>
      </c>
      <c r="B55">
        <v>146</v>
      </c>
      <c r="C55">
        <v>275</v>
      </c>
      <c r="D55">
        <v>527</v>
      </c>
      <c r="E55">
        <v>549</v>
      </c>
      <c r="F55">
        <v>360</v>
      </c>
      <c r="G55">
        <v>399</v>
      </c>
      <c r="H55">
        <f t="shared" si="4"/>
        <v>2256</v>
      </c>
    </row>
    <row r="56" spans="1:8" x14ac:dyDescent="0.25">
      <c r="A56" s="2">
        <v>43882</v>
      </c>
      <c r="B56">
        <v>145</v>
      </c>
      <c r="C56">
        <v>256</v>
      </c>
      <c r="D56">
        <v>379</v>
      </c>
      <c r="E56">
        <v>477</v>
      </c>
      <c r="F56">
        <v>285</v>
      </c>
      <c r="G56">
        <v>316</v>
      </c>
      <c r="H56">
        <f t="shared" si="4"/>
        <v>1858</v>
      </c>
    </row>
    <row r="57" spans="1:8" x14ac:dyDescent="0.25">
      <c r="A57" s="2">
        <v>43883</v>
      </c>
      <c r="B57">
        <v>129</v>
      </c>
      <c r="C57">
        <v>269</v>
      </c>
      <c r="D57">
        <v>436</v>
      </c>
      <c r="E57">
        <v>482</v>
      </c>
      <c r="F57">
        <v>326</v>
      </c>
      <c r="G57">
        <v>392</v>
      </c>
      <c r="H57">
        <f t="shared" si="4"/>
        <v>2034</v>
      </c>
    </row>
    <row r="58" spans="1:8" x14ac:dyDescent="0.25">
      <c r="A58" s="2">
        <v>43884</v>
      </c>
      <c r="B58">
        <v>164</v>
      </c>
      <c r="C58">
        <v>272</v>
      </c>
      <c r="D58">
        <v>427</v>
      </c>
      <c r="E58">
        <v>483</v>
      </c>
      <c r="F58">
        <v>304</v>
      </c>
      <c r="G58">
        <v>371</v>
      </c>
      <c r="H58">
        <f t="shared" si="4"/>
        <v>2021</v>
      </c>
    </row>
    <row r="59" spans="1:8" x14ac:dyDescent="0.25">
      <c r="A59" s="2">
        <v>43885</v>
      </c>
      <c r="B59">
        <v>151</v>
      </c>
      <c r="C59">
        <v>258</v>
      </c>
      <c r="D59">
        <v>440</v>
      </c>
      <c r="E59">
        <v>491</v>
      </c>
      <c r="F59">
        <v>303</v>
      </c>
      <c r="G59">
        <v>353</v>
      </c>
      <c r="H59">
        <f t="shared" si="4"/>
        <v>1996</v>
      </c>
    </row>
    <row r="60" spans="1:8" x14ac:dyDescent="0.25">
      <c r="A60" s="2">
        <v>43886</v>
      </c>
      <c r="B60">
        <v>126</v>
      </c>
      <c r="C60">
        <v>228</v>
      </c>
      <c r="D60">
        <v>373</v>
      </c>
      <c r="E60">
        <v>498</v>
      </c>
      <c r="F60">
        <v>299</v>
      </c>
      <c r="G60">
        <v>353</v>
      </c>
      <c r="H60">
        <f t="shared" si="4"/>
        <v>1877</v>
      </c>
    </row>
    <row r="61" spans="1:8" x14ac:dyDescent="0.25">
      <c r="A61" s="2">
        <v>43887</v>
      </c>
      <c r="B61">
        <v>141</v>
      </c>
      <c r="C61">
        <v>258</v>
      </c>
      <c r="D61">
        <v>404</v>
      </c>
      <c r="E61">
        <v>494</v>
      </c>
      <c r="F61">
        <v>324</v>
      </c>
      <c r="G61">
        <v>341</v>
      </c>
      <c r="H61">
        <f t="shared" si="4"/>
        <v>1962</v>
      </c>
    </row>
    <row r="62" spans="1:8" x14ac:dyDescent="0.25">
      <c r="A62" s="2">
        <v>43888</v>
      </c>
      <c r="B62">
        <v>162</v>
      </c>
      <c r="C62">
        <v>233</v>
      </c>
      <c r="D62">
        <v>417</v>
      </c>
      <c r="E62">
        <v>477</v>
      </c>
      <c r="F62">
        <v>291</v>
      </c>
      <c r="G62">
        <v>298</v>
      </c>
      <c r="H62">
        <f t="shared" si="4"/>
        <v>1878</v>
      </c>
    </row>
    <row r="63" spans="1:8" x14ac:dyDescent="0.25">
      <c r="A63" s="2">
        <v>43889</v>
      </c>
      <c r="B63">
        <v>157</v>
      </c>
      <c r="C63">
        <v>281</v>
      </c>
      <c r="D63">
        <v>439</v>
      </c>
      <c r="E63">
        <v>517</v>
      </c>
      <c r="F63">
        <v>296</v>
      </c>
      <c r="G63">
        <v>348</v>
      </c>
      <c r="H63">
        <f t="shared" si="4"/>
        <v>2038</v>
      </c>
    </row>
    <row r="64" spans="1:8" x14ac:dyDescent="0.25">
      <c r="A64" s="2">
        <v>43890</v>
      </c>
      <c r="B64">
        <v>166</v>
      </c>
      <c r="C64">
        <v>241</v>
      </c>
      <c r="D64">
        <v>448</v>
      </c>
      <c r="E64">
        <v>518</v>
      </c>
      <c r="F64">
        <v>361</v>
      </c>
      <c r="G64">
        <v>377</v>
      </c>
      <c r="H64">
        <f t="shared" si="4"/>
        <v>2111</v>
      </c>
    </row>
    <row r="65" spans="1:8" x14ac:dyDescent="0.25">
      <c r="A65" s="2">
        <v>43891</v>
      </c>
      <c r="B65">
        <v>195</v>
      </c>
      <c r="C65">
        <v>319</v>
      </c>
      <c r="D65">
        <v>651</v>
      </c>
      <c r="E65">
        <v>752</v>
      </c>
      <c r="F65">
        <v>369</v>
      </c>
      <c r="G65">
        <v>383</v>
      </c>
      <c r="H65">
        <f t="shared" si="4"/>
        <v>2669</v>
      </c>
    </row>
    <row r="66" spans="1:8" x14ac:dyDescent="0.25">
      <c r="A66" s="2">
        <v>43892</v>
      </c>
      <c r="B66">
        <v>179</v>
      </c>
      <c r="C66">
        <v>198</v>
      </c>
      <c r="D66">
        <v>426</v>
      </c>
      <c r="E66">
        <v>409</v>
      </c>
      <c r="F66">
        <v>335</v>
      </c>
      <c r="G66">
        <v>359</v>
      </c>
      <c r="H66">
        <f t="shared" si="4"/>
        <v>1906</v>
      </c>
    </row>
    <row r="67" spans="1:8" x14ac:dyDescent="0.25">
      <c r="A67" s="2">
        <v>43893</v>
      </c>
      <c r="B67">
        <v>45</v>
      </c>
      <c r="C67">
        <v>118</v>
      </c>
      <c r="D67">
        <v>125</v>
      </c>
      <c r="E67">
        <v>155</v>
      </c>
      <c r="F67">
        <v>130</v>
      </c>
      <c r="G67">
        <v>155</v>
      </c>
      <c r="H67">
        <f t="shared" si="4"/>
        <v>728</v>
      </c>
    </row>
    <row r="68" spans="1:8" x14ac:dyDescent="0.25">
      <c r="A68" s="2"/>
    </row>
    <row r="69" spans="1:8" x14ac:dyDescent="0.25">
      <c r="A69" s="2"/>
    </row>
    <row r="70" spans="1:8" x14ac:dyDescent="0.25">
      <c r="A70" s="2"/>
    </row>
    <row r="71" spans="1:8" x14ac:dyDescent="0.25">
      <c r="A71" s="2"/>
    </row>
    <row r="72" spans="1:8" x14ac:dyDescent="0.25">
      <c r="A72" s="2"/>
    </row>
    <row r="73" spans="1:8" x14ac:dyDescent="0.25">
      <c r="A73" s="2"/>
    </row>
    <row r="74" spans="1:8" x14ac:dyDescent="0.25">
      <c r="A74" s="2"/>
    </row>
    <row r="75" spans="1:8" x14ac:dyDescent="0.25">
      <c r="A75" s="2"/>
    </row>
    <row r="76" spans="1:8" x14ac:dyDescent="0.25">
      <c r="A76" s="2"/>
    </row>
    <row r="77" spans="1:8" x14ac:dyDescent="0.25">
      <c r="A77" s="2"/>
    </row>
    <row r="78" spans="1:8" x14ac:dyDescent="0.25">
      <c r="A78" s="2"/>
    </row>
    <row r="79" spans="1:8" x14ac:dyDescent="0.25">
      <c r="A79" s="2"/>
    </row>
    <row r="80" spans="1:8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</sheetData>
  <conditionalFormatting sqref="B5: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5:H6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H19" sqref="H19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8">
        <v>43831</v>
      </c>
      <c r="B2" s="9">
        <v>27443</v>
      </c>
    </row>
    <row r="3" spans="1:5" x14ac:dyDescent="0.25">
      <c r="A3" s="8">
        <v>43832</v>
      </c>
      <c r="B3" s="9">
        <v>27902</v>
      </c>
    </row>
    <row r="4" spans="1:5" x14ac:dyDescent="0.25">
      <c r="A4" s="8">
        <v>43833</v>
      </c>
      <c r="B4" s="9">
        <v>30397</v>
      </c>
    </row>
    <row r="5" spans="1:5" x14ac:dyDescent="0.25">
      <c r="A5" s="8">
        <v>43834</v>
      </c>
      <c r="B5" s="9">
        <v>23822</v>
      </c>
    </row>
    <row r="6" spans="1:5" x14ac:dyDescent="0.25">
      <c r="A6" s="8">
        <v>43835</v>
      </c>
      <c r="B6" s="9">
        <v>28223</v>
      </c>
    </row>
    <row r="7" spans="1:5" x14ac:dyDescent="0.25">
      <c r="A7" s="8">
        <v>43836</v>
      </c>
      <c r="B7" s="9">
        <v>32541</v>
      </c>
    </row>
    <row r="8" spans="1:5" x14ac:dyDescent="0.25">
      <c r="A8" s="8">
        <v>43837</v>
      </c>
      <c r="B8" s="9">
        <v>28591</v>
      </c>
    </row>
    <row r="9" spans="1:5" x14ac:dyDescent="0.25">
      <c r="A9" s="8">
        <v>43838</v>
      </c>
      <c r="B9" s="9">
        <v>28473</v>
      </c>
    </row>
    <row r="10" spans="1:5" x14ac:dyDescent="0.25">
      <c r="A10" s="8">
        <v>43839</v>
      </c>
      <c r="B10" s="9">
        <v>28397</v>
      </c>
    </row>
    <row r="11" spans="1:5" x14ac:dyDescent="0.25">
      <c r="A11" s="8">
        <v>43840</v>
      </c>
      <c r="B11" s="9">
        <v>27937</v>
      </c>
    </row>
    <row r="12" spans="1:5" x14ac:dyDescent="0.25">
      <c r="A12" s="8">
        <v>43841</v>
      </c>
      <c r="B12" s="9">
        <v>31738</v>
      </c>
    </row>
    <row r="13" spans="1:5" x14ac:dyDescent="0.25">
      <c r="A13" s="8">
        <v>43842</v>
      </c>
      <c r="B13" s="9">
        <v>32008</v>
      </c>
    </row>
    <row r="14" spans="1:5" x14ac:dyDescent="0.25">
      <c r="A14" s="8">
        <v>43843</v>
      </c>
      <c r="B14" s="9">
        <v>30029</v>
      </c>
    </row>
    <row r="15" spans="1:5" x14ac:dyDescent="0.25">
      <c r="A15" s="8">
        <v>43844</v>
      </c>
      <c r="B15" s="9">
        <v>30261</v>
      </c>
    </row>
    <row r="16" spans="1:5" x14ac:dyDescent="0.25">
      <c r="A16" s="8">
        <v>43845</v>
      </c>
      <c r="B16" s="9">
        <v>31315</v>
      </c>
    </row>
    <row r="17" spans="1:2" x14ac:dyDescent="0.25">
      <c r="A17" s="8">
        <v>43846</v>
      </c>
      <c r="B17" s="9">
        <v>34342</v>
      </c>
    </row>
    <row r="18" spans="1:2" x14ac:dyDescent="0.25">
      <c r="A18" s="8">
        <v>43847</v>
      </c>
      <c r="B18" s="9">
        <v>27418</v>
      </c>
    </row>
    <row r="19" spans="1:2" x14ac:dyDescent="0.25">
      <c r="A19" s="8">
        <v>43848</v>
      </c>
      <c r="B19" s="9">
        <v>30312</v>
      </c>
    </row>
    <row r="20" spans="1:2" x14ac:dyDescent="0.25">
      <c r="A20" s="8">
        <v>43849</v>
      </c>
      <c r="B20" s="9">
        <v>29570</v>
      </c>
    </row>
    <row r="21" spans="1:2" x14ac:dyDescent="0.25">
      <c r="A21" s="8">
        <v>43850</v>
      </c>
      <c r="B21" s="9">
        <v>33724</v>
      </c>
    </row>
    <row r="22" spans="1:2" x14ac:dyDescent="0.25">
      <c r="A22" s="8">
        <v>43851</v>
      </c>
      <c r="B22" s="9">
        <v>26892</v>
      </c>
    </row>
    <row r="23" spans="1:2" x14ac:dyDescent="0.25">
      <c r="A23" s="8">
        <v>43852</v>
      </c>
      <c r="B23" s="9">
        <v>32427</v>
      </c>
    </row>
    <row r="24" spans="1:2" x14ac:dyDescent="0.25">
      <c r="A24" s="8">
        <v>43853</v>
      </c>
      <c r="B24" s="9">
        <v>32698</v>
      </c>
    </row>
    <row r="25" spans="1:2" x14ac:dyDescent="0.25">
      <c r="A25" s="8">
        <v>43854</v>
      </c>
      <c r="B25" s="9">
        <v>32287</v>
      </c>
    </row>
    <row r="26" spans="1:2" x14ac:dyDescent="0.25">
      <c r="A26" s="8">
        <v>43855</v>
      </c>
      <c r="B26" s="9">
        <v>33188</v>
      </c>
    </row>
    <row r="27" spans="1:2" x14ac:dyDescent="0.25">
      <c r="A27" s="8">
        <v>43856</v>
      </c>
      <c r="B27" s="9">
        <v>30110</v>
      </c>
    </row>
    <row r="28" spans="1:2" x14ac:dyDescent="0.25">
      <c r="A28" s="8">
        <v>43857</v>
      </c>
      <c r="B28" s="9">
        <v>31681</v>
      </c>
    </row>
    <row r="29" spans="1:2" x14ac:dyDescent="0.25">
      <c r="A29" s="8">
        <v>43858</v>
      </c>
      <c r="B29" s="9">
        <v>29726</v>
      </c>
    </row>
    <row r="30" spans="1:2" x14ac:dyDescent="0.25">
      <c r="A30" s="8">
        <v>43859</v>
      </c>
      <c r="B30" s="9">
        <v>29680</v>
      </c>
    </row>
    <row r="31" spans="1:2" x14ac:dyDescent="0.25">
      <c r="A31" s="8">
        <v>43860</v>
      </c>
      <c r="B31" s="9">
        <v>28712</v>
      </c>
    </row>
    <row r="32" spans="1:2" x14ac:dyDescent="0.25">
      <c r="A32" s="8">
        <v>43861</v>
      </c>
      <c r="B32" s="9">
        <v>31042</v>
      </c>
    </row>
    <row r="33" spans="1:2" x14ac:dyDescent="0.25">
      <c r="A33" s="8">
        <v>43862</v>
      </c>
      <c r="B33" s="9">
        <v>28203</v>
      </c>
    </row>
    <row r="34" spans="1:2" x14ac:dyDescent="0.25">
      <c r="A34" s="8">
        <v>43863</v>
      </c>
      <c r="B34" s="9">
        <v>33690</v>
      </c>
    </row>
    <row r="35" spans="1:2" x14ac:dyDescent="0.25">
      <c r="A35" s="8">
        <v>43864</v>
      </c>
      <c r="B35" s="9">
        <v>37652</v>
      </c>
    </row>
    <row r="36" spans="1:2" x14ac:dyDescent="0.25">
      <c r="A36" s="8">
        <v>43865</v>
      </c>
      <c r="B36" s="9">
        <v>27103</v>
      </c>
    </row>
    <row r="37" spans="1:2" x14ac:dyDescent="0.25">
      <c r="A37" s="8">
        <v>43866</v>
      </c>
      <c r="B37" s="9">
        <v>28080</v>
      </c>
    </row>
    <row r="38" spans="1:2" x14ac:dyDescent="0.25">
      <c r="A38" s="8">
        <v>43867</v>
      </c>
      <c r="B38" s="9">
        <v>27814</v>
      </c>
    </row>
    <row r="39" spans="1:2" x14ac:dyDescent="0.25">
      <c r="A39" s="8">
        <v>43868</v>
      </c>
      <c r="B39" s="9">
        <v>28919</v>
      </c>
    </row>
    <row r="40" spans="1:2" x14ac:dyDescent="0.25">
      <c r="A40" s="8">
        <v>43869</v>
      </c>
      <c r="B40" s="9">
        <v>29361</v>
      </c>
    </row>
    <row r="41" spans="1:2" x14ac:dyDescent="0.25">
      <c r="A41" s="8">
        <v>43870</v>
      </c>
      <c r="B41" s="9">
        <v>28641</v>
      </c>
    </row>
    <row r="42" spans="1:2" x14ac:dyDescent="0.25">
      <c r="A42" s="8">
        <v>43871</v>
      </c>
      <c r="B42" s="9">
        <v>28254</v>
      </c>
    </row>
    <row r="43" spans="1:2" x14ac:dyDescent="0.25">
      <c r="A43" s="8">
        <v>43872</v>
      </c>
      <c r="B43" s="9">
        <v>26956</v>
      </c>
    </row>
    <row r="44" spans="1:2" x14ac:dyDescent="0.25">
      <c r="A44" s="8">
        <v>43873</v>
      </c>
      <c r="B44" s="9">
        <v>26689</v>
      </c>
    </row>
    <row r="45" spans="1:2" x14ac:dyDescent="0.25">
      <c r="A45" s="8">
        <v>43874</v>
      </c>
      <c r="B45" s="9">
        <v>28955</v>
      </c>
    </row>
    <row r="46" spans="1:2" x14ac:dyDescent="0.25">
      <c r="A46" s="8">
        <v>43875</v>
      </c>
      <c r="B46" s="9">
        <v>27457</v>
      </c>
    </row>
    <row r="47" spans="1:2" x14ac:dyDescent="0.25">
      <c r="A47" s="8">
        <v>43876</v>
      </c>
      <c r="B47" s="9">
        <v>29671</v>
      </c>
    </row>
    <row r="48" spans="1:2" x14ac:dyDescent="0.25">
      <c r="A48" s="8">
        <v>43877</v>
      </c>
      <c r="B48" s="9">
        <v>32225</v>
      </c>
    </row>
    <row r="49" spans="1:5" x14ac:dyDescent="0.25">
      <c r="A49" s="8">
        <v>43878</v>
      </c>
      <c r="B49" s="9">
        <v>23160</v>
      </c>
    </row>
    <row r="50" spans="1:5" x14ac:dyDescent="0.25">
      <c r="A50" s="8">
        <v>43879</v>
      </c>
      <c r="B50" s="9">
        <v>28394</v>
      </c>
    </row>
    <row r="51" spans="1:5" x14ac:dyDescent="0.25">
      <c r="A51" s="8">
        <v>43880</v>
      </c>
      <c r="B51" s="9">
        <v>31733</v>
      </c>
    </row>
    <row r="52" spans="1:5" x14ac:dyDescent="0.25">
      <c r="A52" s="8">
        <v>43881</v>
      </c>
      <c r="B52" s="9">
        <v>32979</v>
      </c>
    </row>
    <row r="53" spans="1:5" x14ac:dyDescent="0.25">
      <c r="A53" s="8">
        <v>43882</v>
      </c>
      <c r="B53" s="9">
        <v>26856</v>
      </c>
    </row>
    <row r="54" spans="1:5" x14ac:dyDescent="0.25">
      <c r="A54" s="8">
        <v>43883</v>
      </c>
      <c r="B54" s="9">
        <v>29520</v>
      </c>
    </row>
    <row r="55" spans="1:5" x14ac:dyDescent="0.25">
      <c r="A55" s="8">
        <v>43884</v>
      </c>
      <c r="B55" s="9">
        <v>29309</v>
      </c>
    </row>
    <row r="56" spans="1:5" x14ac:dyDescent="0.25">
      <c r="A56" s="8">
        <v>43885</v>
      </c>
      <c r="B56" s="9">
        <v>28902</v>
      </c>
    </row>
    <row r="57" spans="1:5" x14ac:dyDescent="0.25">
      <c r="A57" s="8">
        <v>43886</v>
      </c>
      <c r="B57" s="9">
        <v>27091</v>
      </c>
    </row>
    <row r="58" spans="1:5" x14ac:dyDescent="0.25">
      <c r="A58" s="8">
        <v>43887</v>
      </c>
      <c r="B58" s="9">
        <v>28490</v>
      </c>
    </row>
    <row r="59" spans="1:5" x14ac:dyDescent="0.25">
      <c r="A59" s="8">
        <v>43888</v>
      </c>
      <c r="B59" s="9">
        <v>27819</v>
      </c>
    </row>
    <row r="60" spans="1:5" x14ac:dyDescent="0.25">
      <c r="A60" s="8">
        <v>43889</v>
      </c>
      <c r="B60" s="9">
        <v>29702</v>
      </c>
    </row>
    <row r="61" spans="1:5" x14ac:dyDescent="0.25">
      <c r="A61" s="8">
        <v>43890</v>
      </c>
      <c r="B61" s="9">
        <v>28902</v>
      </c>
    </row>
    <row r="62" spans="1:5" x14ac:dyDescent="0.25">
      <c r="A62" s="8">
        <v>43891</v>
      </c>
      <c r="B62" s="9">
        <v>26889</v>
      </c>
    </row>
    <row r="63" spans="1:5" x14ac:dyDescent="0.25">
      <c r="A63" s="8">
        <v>43892</v>
      </c>
      <c r="B63" s="9">
        <v>26983</v>
      </c>
    </row>
    <row r="64" spans="1:5" x14ac:dyDescent="0.25">
      <c r="A64" s="8">
        <v>43893</v>
      </c>
      <c r="B64" s="9">
        <v>11112</v>
      </c>
      <c r="C64" s="9">
        <v>11112</v>
      </c>
      <c r="D64" s="9">
        <v>11112</v>
      </c>
      <c r="E64" s="9">
        <v>11112</v>
      </c>
    </row>
    <row r="65" spans="1:5" x14ac:dyDescent="0.25">
      <c r="A65" s="8">
        <v>43894</v>
      </c>
      <c r="C65" s="9">
        <f t="shared" ref="C65:C80" si="0">_xlfn.FORECAST.ETS(A65,$B$2:$B$64,$A$2:$A$64,1,1)</f>
        <v>23587.935163119626</v>
      </c>
      <c r="D65" s="9">
        <f t="shared" ref="D65:D80" si="1">C65-_xlfn.FORECAST.ETS.CONFINT(A65,$B$2:$B$64,$A$2:$A$64,0.7,1,1)</f>
        <v>20183.665572895203</v>
      </c>
      <c r="E65" s="9">
        <f t="shared" ref="E65:E80" si="2">C65+_xlfn.FORECAST.ETS.CONFINT(A65,$B$2:$B$64,$A$2:$A$64,0.7,1,1)</f>
        <v>26992.204753344049</v>
      </c>
    </row>
    <row r="66" spans="1:5" x14ac:dyDescent="0.25">
      <c r="A66" s="8">
        <v>43895</v>
      </c>
      <c r="C66" s="9">
        <f t="shared" si="0"/>
        <v>23531.352011288778</v>
      </c>
      <c r="D66" s="9">
        <f t="shared" si="1"/>
        <v>20021.484026181275</v>
      </c>
      <c r="E66" s="9">
        <f t="shared" si="2"/>
        <v>27041.219996396281</v>
      </c>
    </row>
    <row r="67" spans="1:5" x14ac:dyDescent="0.25">
      <c r="A67" s="8">
        <v>43896</v>
      </c>
      <c r="C67" s="9">
        <f t="shared" si="0"/>
        <v>23474.768859457934</v>
      </c>
      <c r="D67" s="9">
        <f t="shared" si="1"/>
        <v>19861.581292265466</v>
      </c>
      <c r="E67" s="9">
        <f t="shared" si="2"/>
        <v>27087.956426650402</v>
      </c>
    </row>
    <row r="68" spans="1:5" x14ac:dyDescent="0.25">
      <c r="A68" s="8">
        <v>43897</v>
      </c>
      <c r="C68" s="9">
        <f t="shared" si="0"/>
        <v>23418.18570762709</v>
      </c>
      <c r="D68" s="9">
        <f t="shared" si="1"/>
        <v>19703.764085150109</v>
      </c>
      <c r="E68" s="9">
        <f t="shared" si="2"/>
        <v>27132.607330104071</v>
      </c>
    </row>
    <row r="69" spans="1:5" x14ac:dyDescent="0.25">
      <c r="A69" s="8">
        <v>43898</v>
      </c>
      <c r="C69" s="9">
        <f t="shared" si="0"/>
        <v>23361.602555796242</v>
      </c>
      <c r="D69" s="9">
        <f t="shared" si="1"/>
        <v>19547.863284108102</v>
      </c>
      <c r="E69" s="9">
        <f t="shared" si="2"/>
        <v>27175.341827484383</v>
      </c>
    </row>
    <row r="70" spans="1:5" x14ac:dyDescent="0.25">
      <c r="A70" s="8">
        <v>43899</v>
      </c>
      <c r="C70" s="9">
        <f t="shared" si="0"/>
        <v>23305.019403965398</v>
      </c>
      <c r="D70" s="9">
        <f t="shared" si="1"/>
        <v>19393.729935964762</v>
      </c>
      <c r="E70" s="9">
        <f t="shared" si="2"/>
        <v>27216.308871966034</v>
      </c>
    </row>
    <row r="71" spans="1:5" x14ac:dyDescent="0.25">
      <c r="A71" s="8">
        <v>43900</v>
      </c>
      <c r="C71" s="9">
        <f t="shared" si="0"/>
        <v>23248.436252134554</v>
      </c>
      <c r="D71" s="9">
        <f t="shared" si="1"/>
        <v>19241.232067437155</v>
      </c>
      <c r="E71" s="9">
        <f t="shared" si="2"/>
        <v>27255.640436831953</v>
      </c>
    </row>
    <row r="72" spans="1:5" x14ac:dyDescent="0.25">
      <c r="A72" s="8">
        <v>43901</v>
      </c>
      <c r="C72" s="9">
        <f t="shared" si="0"/>
        <v>23191.85310030371</v>
      </c>
      <c r="D72" s="9">
        <f t="shared" si="1"/>
        <v>19090.252115735584</v>
      </c>
      <c r="E72" s="9">
        <f t="shared" si="2"/>
        <v>27293.454084871835</v>
      </c>
    </row>
    <row r="73" spans="1:5" x14ac:dyDescent="0.25">
      <c r="A73" s="8">
        <v>43902</v>
      </c>
      <c r="C73" s="9">
        <f t="shared" si="0"/>
        <v>23135.269948472862</v>
      </c>
      <c r="D73" s="9">
        <f t="shared" si="1"/>
        <v>18940.684837063487</v>
      </c>
      <c r="E73" s="9">
        <f t="shared" si="2"/>
        <v>27329.855059882237</v>
      </c>
    </row>
    <row r="74" spans="1:5" x14ac:dyDescent="0.25">
      <c r="A74" s="8">
        <v>43903</v>
      </c>
      <c r="C74" s="9">
        <f t="shared" si="0"/>
        <v>23078.686796642018</v>
      </c>
      <c r="D74" s="9">
        <f t="shared" si="1"/>
        <v>18792.43558880315</v>
      </c>
      <c r="E74" s="9">
        <f t="shared" si="2"/>
        <v>27364.938004480886</v>
      </c>
    </row>
    <row r="75" spans="1:5" x14ac:dyDescent="0.25">
      <c r="A75" s="8">
        <v>43904</v>
      </c>
      <c r="C75" s="9">
        <f t="shared" si="0"/>
        <v>23022.103644811174</v>
      </c>
      <c r="D75" s="9">
        <f t="shared" si="1"/>
        <v>18645.418906993975</v>
      </c>
      <c r="E75" s="9">
        <f t="shared" si="2"/>
        <v>27398.788382628372</v>
      </c>
    </row>
    <row r="76" spans="1:5" x14ac:dyDescent="0.25">
      <c r="A76" s="8">
        <v>43905</v>
      </c>
      <c r="C76" s="9">
        <f t="shared" si="0"/>
        <v>22965.520492980326</v>
      </c>
      <c r="D76" s="9">
        <f t="shared" si="1"/>
        <v>18499.557319421274</v>
      </c>
      <c r="E76" s="9">
        <f t="shared" si="2"/>
        <v>27431.483666539378</v>
      </c>
    </row>
    <row r="77" spans="1:5" x14ac:dyDescent="0.25">
      <c r="A77" s="8">
        <v>43906</v>
      </c>
      <c r="C77" s="9">
        <f t="shared" si="0"/>
        <v>22908.937341149482</v>
      </c>
      <c r="D77" s="9">
        <f t="shared" si="1"/>
        <v>18354.780348375309</v>
      </c>
      <c r="E77" s="9">
        <f t="shared" si="2"/>
        <v>27463.094333923655</v>
      </c>
    </row>
    <row r="78" spans="1:5" x14ac:dyDescent="0.25">
      <c r="A78" s="8">
        <v>43907</v>
      </c>
      <c r="C78" s="9">
        <f t="shared" si="0"/>
        <v>22852.354189318638</v>
      </c>
      <c r="D78" s="9">
        <f t="shared" si="1"/>
        <v>18211.023667357324</v>
      </c>
      <c r="E78" s="9">
        <f t="shared" si="2"/>
        <v>27493.684711279951</v>
      </c>
    </row>
    <row r="79" spans="1:5" x14ac:dyDescent="0.25">
      <c r="A79" s="8">
        <v>43908</v>
      </c>
      <c r="C79" s="9">
        <f t="shared" si="0"/>
        <v>22795.77103748779</v>
      </c>
      <c r="D79" s="9">
        <f t="shared" si="1"/>
        <v>18068.228383692276</v>
      </c>
      <c r="E79" s="9">
        <f t="shared" si="2"/>
        <v>27523.313691283303</v>
      </c>
    </row>
    <row r="80" spans="1:5" x14ac:dyDescent="0.25">
      <c r="A80" s="8">
        <v>43909</v>
      </c>
      <c r="C80" s="9">
        <f t="shared" si="0"/>
        <v>22739.187885656946</v>
      </c>
      <c r="D80" s="9">
        <f t="shared" si="1"/>
        <v>17926.340424845886</v>
      </c>
      <c r="E80" s="9">
        <f t="shared" si="2"/>
        <v>27552.035346468005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="90" zoomScaleNormal="90" workbookViewId="0">
      <pane ySplit="1" topLeftCell="A56" activePane="bottomLeft" state="frozen"/>
      <selection pane="bottomLeft" activeCell="F77" sqref="F77"/>
    </sheetView>
  </sheetViews>
  <sheetFormatPr defaultRowHeight="15" x14ac:dyDescent="0.25"/>
  <cols>
    <col min="1" max="1" width="11.5703125" bestFit="1" customWidth="1"/>
    <col min="2" max="2" width="15" style="3" bestFit="1" customWidth="1"/>
    <col min="3" max="3" width="13.5703125" style="3" bestFit="1" customWidth="1"/>
    <col min="4" max="4" width="13.140625" style="3" bestFit="1" customWidth="1"/>
    <col min="5" max="5" width="10.85546875" style="3" bestFit="1" customWidth="1"/>
    <col min="6" max="6" width="12.85546875" style="3" bestFit="1" customWidth="1"/>
    <col min="7" max="7" width="11.85546875" style="3" bestFit="1" customWidth="1"/>
    <col min="8" max="10" width="9.85546875" bestFit="1" customWidth="1"/>
    <col min="12" max="12" width="9.85546875" bestFit="1" customWidth="1"/>
    <col min="21" max="24" width="9.85546875" bestFit="1" customWidth="1"/>
    <col min="25" max="27" width="10.85546875" bestFit="1" customWidth="1"/>
    <col min="28" max="28" width="9.85546875" bestFit="1" customWidth="1"/>
    <col min="29" max="31" width="10.85546875" bestFit="1" customWidth="1"/>
    <col min="32" max="33" width="9.85546875" bestFit="1" customWidth="1"/>
    <col min="34" max="36" width="10.85546875" bestFit="1" customWidth="1"/>
  </cols>
  <sheetData>
    <row r="1" spans="1:12" x14ac:dyDescent="0.2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2" x14ac:dyDescent="0.25">
      <c r="A2" s="7" t="s">
        <v>4</v>
      </c>
      <c r="B2">
        <f>SUM(B5:B982)</f>
        <v>138175</v>
      </c>
      <c r="C2">
        <f>SUM(C5:C982)</f>
        <v>229252</v>
      </c>
      <c r="D2">
        <f>SUM(D5:D982)</f>
        <v>396935</v>
      </c>
      <c r="E2">
        <f>SUM(E5:E982)</f>
        <v>445992</v>
      </c>
      <c r="F2">
        <f t="shared" ref="F2:G2" si="0">SUM(F5:F982)</f>
        <v>275470</v>
      </c>
      <c r="G2">
        <f t="shared" si="0"/>
        <v>354573</v>
      </c>
    </row>
    <row r="3" spans="1:12" x14ac:dyDescent="0.25">
      <c r="A3" s="7" t="s">
        <v>2</v>
      </c>
      <c r="B3" s="1">
        <f t="shared" ref="B3:G3" si="1">AVERAGE(B5:B982)</f>
        <v>2193.2539682539682</v>
      </c>
      <c r="C3" s="1">
        <f t="shared" si="1"/>
        <v>3638.9206349206347</v>
      </c>
      <c r="D3" s="1">
        <f t="shared" si="1"/>
        <v>6300.5555555555557</v>
      </c>
      <c r="E3" s="1">
        <f t="shared" si="1"/>
        <v>7079.2380952380954</v>
      </c>
      <c r="F3" s="1">
        <f t="shared" si="1"/>
        <v>4372.5396825396829</v>
      </c>
      <c r="G3" s="1">
        <f t="shared" si="1"/>
        <v>5628.1428571428569</v>
      </c>
      <c r="H3" s="1"/>
      <c r="I3" s="1"/>
    </row>
    <row r="4" spans="1:12" x14ac:dyDescent="0.25">
      <c r="A4" s="7" t="s">
        <v>3</v>
      </c>
      <c r="B4">
        <f t="shared" ref="B4:G4" si="2">RANK(B$3,$B$3:$G$3)</f>
        <v>6</v>
      </c>
      <c r="C4">
        <f t="shared" si="2"/>
        <v>5</v>
      </c>
      <c r="D4">
        <f t="shared" si="2"/>
        <v>2</v>
      </c>
      <c r="E4">
        <f t="shared" si="2"/>
        <v>1</v>
      </c>
      <c r="F4">
        <f t="shared" si="2"/>
        <v>4</v>
      </c>
      <c r="G4">
        <f t="shared" si="2"/>
        <v>3</v>
      </c>
      <c r="H4" s="2"/>
    </row>
    <row r="5" spans="1:12" x14ac:dyDescent="0.25">
      <c r="A5" s="2">
        <v>43831</v>
      </c>
      <c r="B5" s="3">
        <v>1854</v>
      </c>
      <c r="C5" s="3">
        <v>3398</v>
      </c>
      <c r="D5" s="3">
        <v>6289</v>
      </c>
      <c r="E5" s="3">
        <v>6574</v>
      </c>
      <c r="F5" s="3">
        <v>4170</v>
      </c>
      <c r="G5" s="3">
        <v>5158</v>
      </c>
      <c r="H5" s="3">
        <f>SUM(B5:G5)</f>
        <v>27443</v>
      </c>
      <c r="L5" s="3"/>
    </row>
    <row r="6" spans="1:12" x14ac:dyDescent="0.25">
      <c r="A6" s="2">
        <v>43832</v>
      </c>
      <c r="B6" s="3">
        <v>1981</v>
      </c>
      <c r="C6" s="3">
        <v>3657</v>
      </c>
      <c r="D6" s="3">
        <v>6359</v>
      </c>
      <c r="E6" s="3">
        <v>6105</v>
      </c>
      <c r="F6" s="3">
        <v>4038</v>
      </c>
      <c r="G6" s="3">
        <v>5762</v>
      </c>
      <c r="H6" s="3">
        <f t="shared" ref="H6:H67" si="3">SUM(B6:G6)</f>
        <v>27902</v>
      </c>
      <c r="L6" s="3"/>
    </row>
    <row r="7" spans="1:12" x14ac:dyDescent="0.25">
      <c r="A7" s="2">
        <v>43833</v>
      </c>
      <c r="B7" s="3">
        <v>2389</v>
      </c>
      <c r="C7" s="3">
        <v>3711</v>
      </c>
      <c r="D7" s="3">
        <v>6277</v>
      </c>
      <c r="E7" s="3">
        <v>7329</v>
      </c>
      <c r="F7" s="3">
        <v>4525</v>
      </c>
      <c r="G7" s="3">
        <v>6166</v>
      </c>
      <c r="H7" s="3">
        <f t="shared" si="3"/>
        <v>30397</v>
      </c>
      <c r="L7" s="3"/>
    </row>
    <row r="8" spans="1:12" x14ac:dyDescent="0.25">
      <c r="A8" s="2">
        <v>43834</v>
      </c>
      <c r="B8" s="3">
        <v>1887</v>
      </c>
      <c r="C8" s="3">
        <v>2460</v>
      </c>
      <c r="D8" s="3">
        <v>4726</v>
      </c>
      <c r="E8" s="3">
        <v>6149</v>
      </c>
      <c r="F8" s="3">
        <v>3942</v>
      </c>
      <c r="G8" s="3">
        <v>4658</v>
      </c>
      <c r="H8" s="3">
        <f t="shared" si="3"/>
        <v>23822</v>
      </c>
      <c r="L8" s="3"/>
    </row>
    <row r="9" spans="1:12" x14ac:dyDescent="0.25">
      <c r="A9" s="2">
        <v>43835</v>
      </c>
      <c r="B9" s="3">
        <v>2116</v>
      </c>
      <c r="C9" s="3">
        <v>3294</v>
      </c>
      <c r="D9" s="3">
        <v>6685</v>
      </c>
      <c r="E9" s="3">
        <v>6847</v>
      </c>
      <c r="F9" s="3">
        <v>4103</v>
      </c>
      <c r="G9" s="3">
        <v>5178</v>
      </c>
      <c r="H9" s="3">
        <f t="shared" si="3"/>
        <v>28223</v>
      </c>
      <c r="L9" s="3"/>
    </row>
    <row r="10" spans="1:12" x14ac:dyDescent="0.25">
      <c r="A10" s="2">
        <v>43836</v>
      </c>
      <c r="B10" s="3">
        <v>2164</v>
      </c>
      <c r="C10" s="3">
        <v>4422</v>
      </c>
      <c r="D10" s="3">
        <v>7219</v>
      </c>
      <c r="E10" s="3">
        <v>7821</v>
      </c>
      <c r="F10" s="3">
        <v>4662</v>
      </c>
      <c r="G10" s="3">
        <v>6253</v>
      </c>
      <c r="H10" s="3">
        <f t="shared" si="3"/>
        <v>32541</v>
      </c>
      <c r="L10" s="3"/>
    </row>
    <row r="11" spans="1:12" x14ac:dyDescent="0.25">
      <c r="A11" s="2">
        <v>43837</v>
      </c>
      <c r="B11" s="3">
        <v>2250</v>
      </c>
      <c r="C11" s="3">
        <v>3708</v>
      </c>
      <c r="D11" s="3">
        <v>6183</v>
      </c>
      <c r="E11" s="3">
        <v>6942</v>
      </c>
      <c r="F11" s="3">
        <v>4052</v>
      </c>
      <c r="G11" s="3">
        <v>5456</v>
      </c>
      <c r="H11" s="3">
        <f t="shared" si="3"/>
        <v>28591</v>
      </c>
      <c r="L11" s="3"/>
    </row>
    <row r="12" spans="1:12" x14ac:dyDescent="0.25">
      <c r="A12" s="2">
        <v>43838</v>
      </c>
      <c r="B12" s="3">
        <v>1760</v>
      </c>
      <c r="C12" s="3">
        <v>3794</v>
      </c>
      <c r="D12" s="3">
        <v>6302</v>
      </c>
      <c r="E12" s="3">
        <v>6931</v>
      </c>
      <c r="F12" s="3">
        <v>4438</v>
      </c>
      <c r="G12" s="3">
        <v>5248</v>
      </c>
      <c r="H12" s="3">
        <f t="shared" si="3"/>
        <v>28473</v>
      </c>
      <c r="L12" s="3"/>
    </row>
    <row r="13" spans="1:12" x14ac:dyDescent="0.25">
      <c r="A13" s="2">
        <v>43839</v>
      </c>
      <c r="B13" s="3">
        <v>1781</v>
      </c>
      <c r="C13" s="3">
        <v>3593</v>
      </c>
      <c r="D13" s="3">
        <v>6173</v>
      </c>
      <c r="E13" s="3">
        <v>7251</v>
      </c>
      <c r="F13" s="3">
        <v>3736</v>
      </c>
      <c r="G13" s="3">
        <v>5863</v>
      </c>
      <c r="H13" s="3">
        <f t="shared" si="3"/>
        <v>28397</v>
      </c>
    </row>
    <row r="14" spans="1:12" x14ac:dyDescent="0.25">
      <c r="A14" s="2">
        <v>43840</v>
      </c>
      <c r="B14" s="3">
        <v>1921</v>
      </c>
      <c r="C14" s="3">
        <v>2744</v>
      </c>
      <c r="D14" s="3">
        <v>6913</v>
      </c>
      <c r="E14" s="3">
        <v>6770</v>
      </c>
      <c r="F14" s="3">
        <v>4348</v>
      </c>
      <c r="G14" s="3">
        <v>5241</v>
      </c>
      <c r="H14" s="3">
        <f t="shared" si="3"/>
        <v>27937</v>
      </c>
    </row>
    <row r="15" spans="1:12" x14ac:dyDescent="0.25">
      <c r="A15" s="2">
        <v>43841</v>
      </c>
      <c r="B15" s="3">
        <v>1973</v>
      </c>
      <c r="C15" s="3">
        <v>4426</v>
      </c>
      <c r="D15" s="3">
        <v>7407</v>
      </c>
      <c r="E15" s="3">
        <v>7182</v>
      </c>
      <c r="F15" s="3">
        <v>4633</v>
      </c>
      <c r="G15" s="3">
        <v>6117</v>
      </c>
      <c r="H15" s="3">
        <f t="shared" si="3"/>
        <v>31738</v>
      </c>
    </row>
    <row r="16" spans="1:12" x14ac:dyDescent="0.25">
      <c r="A16" s="2">
        <v>43842</v>
      </c>
      <c r="B16" s="3">
        <v>2376</v>
      </c>
      <c r="C16" s="3">
        <v>4285</v>
      </c>
      <c r="D16" s="3">
        <v>7046</v>
      </c>
      <c r="E16" s="3">
        <v>7340</v>
      </c>
      <c r="F16" s="3">
        <v>4384</v>
      </c>
      <c r="G16" s="3">
        <v>6577</v>
      </c>
      <c r="H16" s="3">
        <f t="shared" si="3"/>
        <v>32008</v>
      </c>
    </row>
    <row r="17" spans="1:8" x14ac:dyDescent="0.25">
      <c r="A17" s="2">
        <v>43843</v>
      </c>
      <c r="B17" s="3">
        <v>1954</v>
      </c>
      <c r="C17" s="3">
        <v>4147</v>
      </c>
      <c r="D17" s="3">
        <v>6024</v>
      </c>
      <c r="E17" s="3">
        <v>7244</v>
      </c>
      <c r="F17" s="3">
        <v>4359</v>
      </c>
      <c r="G17" s="3">
        <v>6301</v>
      </c>
      <c r="H17" s="3">
        <f t="shared" si="3"/>
        <v>30029</v>
      </c>
    </row>
    <row r="18" spans="1:8" x14ac:dyDescent="0.25">
      <c r="A18" s="2">
        <v>43844</v>
      </c>
      <c r="B18" s="3">
        <v>2476</v>
      </c>
      <c r="C18" s="3">
        <v>3780</v>
      </c>
      <c r="D18" s="3">
        <v>6482</v>
      </c>
      <c r="E18" s="3">
        <v>7347</v>
      </c>
      <c r="F18" s="3">
        <v>4724</v>
      </c>
      <c r="G18" s="3">
        <v>5452</v>
      </c>
      <c r="H18" s="3">
        <f t="shared" si="3"/>
        <v>30261</v>
      </c>
    </row>
    <row r="19" spans="1:8" x14ac:dyDescent="0.25">
      <c r="A19" s="2">
        <v>43845</v>
      </c>
      <c r="B19" s="3">
        <v>2410</v>
      </c>
      <c r="C19" s="3">
        <v>3784</v>
      </c>
      <c r="D19" s="3">
        <v>7392</v>
      </c>
      <c r="E19" s="3">
        <v>7304</v>
      </c>
      <c r="F19" s="3">
        <v>4751</v>
      </c>
      <c r="G19" s="3">
        <v>5674</v>
      </c>
      <c r="H19" s="3">
        <f t="shared" si="3"/>
        <v>31315</v>
      </c>
    </row>
    <row r="20" spans="1:8" x14ac:dyDescent="0.25">
      <c r="A20" s="2">
        <v>43846</v>
      </c>
      <c r="B20" s="3">
        <v>2565</v>
      </c>
      <c r="C20" s="3">
        <v>3981</v>
      </c>
      <c r="D20" s="3">
        <v>7565</v>
      </c>
      <c r="E20" s="3">
        <v>8235</v>
      </c>
      <c r="F20" s="3">
        <v>5076</v>
      </c>
      <c r="G20" s="3">
        <v>6920</v>
      </c>
      <c r="H20" s="3">
        <f t="shared" si="3"/>
        <v>34342</v>
      </c>
    </row>
    <row r="21" spans="1:8" x14ac:dyDescent="0.25">
      <c r="A21" s="2">
        <v>43847</v>
      </c>
      <c r="B21" s="3">
        <v>1907</v>
      </c>
      <c r="C21" s="3">
        <v>3501</v>
      </c>
      <c r="D21" s="3">
        <v>5943</v>
      </c>
      <c r="E21" s="3">
        <v>6184</v>
      </c>
      <c r="F21" s="3">
        <v>3949</v>
      </c>
      <c r="G21" s="3">
        <v>5934</v>
      </c>
      <c r="H21" s="3">
        <f t="shared" si="3"/>
        <v>27418</v>
      </c>
    </row>
    <row r="22" spans="1:8" x14ac:dyDescent="0.25">
      <c r="A22" s="2">
        <v>43848</v>
      </c>
      <c r="B22" s="3">
        <v>1841</v>
      </c>
      <c r="C22" s="3">
        <v>3767</v>
      </c>
      <c r="D22" s="3">
        <v>6320</v>
      </c>
      <c r="E22" s="3">
        <v>7437</v>
      </c>
      <c r="F22" s="3">
        <v>4657</v>
      </c>
      <c r="G22" s="3">
        <v>6290</v>
      </c>
      <c r="H22" s="3">
        <f t="shared" si="3"/>
        <v>30312</v>
      </c>
    </row>
    <row r="23" spans="1:8" x14ac:dyDescent="0.25">
      <c r="A23" s="2">
        <v>43849</v>
      </c>
      <c r="B23" s="3">
        <v>2550</v>
      </c>
      <c r="C23" s="3">
        <v>3995</v>
      </c>
      <c r="D23" s="3">
        <v>5780</v>
      </c>
      <c r="E23" s="3">
        <v>7529</v>
      </c>
      <c r="F23" s="3">
        <v>4301</v>
      </c>
      <c r="G23" s="3">
        <v>5415</v>
      </c>
      <c r="H23" s="3">
        <f t="shared" si="3"/>
        <v>29570</v>
      </c>
    </row>
    <row r="24" spans="1:8" x14ac:dyDescent="0.25">
      <c r="A24" s="2">
        <v>43850</v>
      </c>
      <c r="B24" s="3">
        <v>2248</v>
      </c>
      <c r="C24" s="3">
        <v>4070</v>
      </c>
      <c r="D24" s="3">
        <v>7559</v>
      </c>
      <c r="E24" s="3">
        <v>7752</v>
      </c>
      <c r="F24" s="3">
        <v>5306</v>
      </c>
      <c r="G24" s="3">
        <v>6789</v>
      </c>
      <c r="H24" s="3">
        <f t="shared" si="3"/>
        <v>33724</v>
      </c>
    </row>
    <row r="25" spans="1:8" x14ac:dyDescent="0.25">
      <c r="A25" s="2">
        <v>43851</v>
      </c>
      <c r="B25" s="3">
        <v>1795</v>
      </c>
      <c r="C25" s="3">
        <v>3380</v>
      </c>
      <c r="D25" s="3">
        <v>6115</v>
      </c>
      <c r="E25" s="3">
        <v>6418</v>
      </c>
      <c r="F25" s="3">
        <v>4125</v>
      </c>
      <c r="G25" s="3">
        <v>5059</v>
      </c>
      <c r="H25" s="3">
        <f t="shared" si="3"/>
        <v>26892</v>
      </c>
    </row>
    <row r="26" spans="1:8" x14ac:dyDescent="0.25">
      <c r="A26" s="2">
        <v>43852</v>
      </c>
      <c r="B26" s="3">
        <v>2603</v>
      </c>
      <c r="C26" s="3">
        <v>4231</v>
      </c>
      <c r="D26" s="3">
        <v>7205</v>
      </c>
      <c r="E26" s="3">
        <v>7607</v>
      </c>
      <c r="F26" s="3">
        <v>4754</v>
      </c>
      <c r="G26" s="3">
        <v>6027</v>
      </c>
      <c r="H26" s="3">
        <f t="shared" si="3"/>
        <v>32427</v>
      </c>
    </row>
    <row r="27" spans="1:8" x14ac:dyDescent="0.25">
      <c r="A27" s="2">
        <v>43853</v>
      </c>
      <c r="B27" s="3">
        <v>2629</v>
      </c>
      <c r="C27" s="3">
        <v>4221</v>
      </c>
      <c r="D27" s="3">
        <v>6863</v>
      </c>
      <c r="E27" s="3">
        <v>7886</v>
      </c>
      <c r="F27" s="3">
        <v>4995</v>
      </c>
      <c r="G27" s="3">
        <v>6104</v>
      </c>
      <c r="H27" s="3">
        <f t="shared" si="3"/>
        <v>32698</v>
      </c>
    </row>
    <row r="28" spans="1:8" x14ac:dyDescent="0.25">
      <c r="A28" s="2">
        <v>43854</v>
      </c>
      <c r="B28" s="3">
        <v>2376</v>
      </c>
      <c r="C28" s="3">
        <v>3842</v>
      </c>
      <c r="D28" s="3">
        <v>7010</v>
      </c>
      <c r="E28" s="3">
        <v>8171</v>
      </c>
      <c r="F28" s="3">
        <v>4771</v>
      </c>
      <c r="G28" s="3">
        <v>6117</v>
      </c>
      <c r="H28" s="3">
        <f t="shared" si="3"/>
        <v>32287</v>
      </c>
    </row>
    <row r="29" spans="1:8" x14ac:dyDescent="0.25">
      <c r="A29" s="2">
        <v>43855</v>
      </c>
      <c r="B29" s="3">
        <v>2694</v>
      </c>
      <c r="C29" s="3">
        <v>4006</v>
      </c>
      <c r="D29" s="3">
        <v>6939</v>
      </c>
      <c r="E29" s="3">
        <v>8275</v>
      </c>
      <c r="F29" s="3">
        <v>5017</v>
      </c>
      <c r="G29" s="3">
        <v>6257</v>
      </c>
      <c r="H29" s="3">
        <f t="shared" si="3"/>
        <v>33188</v>
      </c>
    </row>
    <row r="30" spans="1:8" x14ac:dyDescent="0.25">
      <c r="A30" s="2">
        <v>43856</v>
      </c>
      <c r="B30" s="3">
        <v>2281</v>
      </c>
      <c r="C30" s="3">
        <v>4231</v>
      </c>
      <c r="D30" s="3">
        <v>6116</v>
      </c>
      <c r="E30" s="3">
        <v>6694</v>
      </c>
      <c r="F30" s="3">
        <v>4881</v>
      </c>
      <c r="G30" s="3">
        <v>5907</v>
      </c>
      <c r="H30" s="3">
        <f t="shared" si="3"/>
        <v>30110</v>
      </c>
    </row>
    <row r="31" spans="1:8" x14ac:dyDescent="0.25">
      <c r="A31" s="2">
        <v>43857</v>
      </c>
      <c r="B31" s="3">
        <v>2212</v>
      </c>
      <c r="C31" s="3">
        <v>4305</v>
      </c>
      <c r="D31" s="3">
        <v>7096</v>
      </c>
      <c r="E31" s="3">
        <v>7889</v>
      </c>
      <c r="F31" s="3">
        <v>4395</v>
      </c>
      <c r="G31" s="3">
        <v>5784</v>
      </c>
      <c r="H31" s="3">
        <f t="shared" si="3"/>
        <v>31681</v>
      </c>
    </row>
    <row r="32" spans="1:8" x14ac:dyDescent="0.25">
      <c r="A32" s="2">
        <v>43858</v>
      </c>
      <c r="B32" s="3">
        <v>2155</v>
      </c>
      <c r="C32" s="3">
        <v>3792</v>
      </c>
      <c r="D32" s="3">
        <v>6213</v>
      </c>
      <c r="E32" s="3">
        <v>6980</v>
      </c>
      <c r="F32" s="3">
        <v>4538</v>
      </c>
      <c r="G32" s="3">
        <v>6048</v>
      </c>
      <c r="H32" s="3">
        <f t="shared" si="3"/>
        <v>29726</v>
      </c>
    </row>
    <row r="33" spans="1:8" x14ac:dyDescent="0.25">
      <c r="A33" s="2">
        <v>43859</v>
      </c>
      <c r="B33" s="3">
        <v>2493</v>
      </c>
      <c r="C33" s="3">
        <v>3462</v>
      </c>
      <c r="D33" s="3">
        <v>6021</v>
      </c>
      <c r="E33" s="3">
        <v>7072</v>
      </c>
      <c r="F33" s="3">
        <v>4420</v>
      </c>
      <c r="G33" s="3">
        <v>6212</v>
      </c>
      <c r="H33" s="3">
        <f t="shared" si="3"/>
        <v>29680</v>
      </c>
    </row>
    <row r="34" spans="1:8" x14ac:dyDescent="0.25">
      <c r="A34" s="2">
        <v>43860</v>
      </c>
      <c r="B34" s="3">
        <v>1915</v>
      </c>
      <c r="C34" s="3">
        <v>2452</v>
      </c>
      <c r="D34" s="3">
        <v>6704</v>
      </c>
      <c r="E34" s="3">
        <v>7506</v>
      </c>
      <c r="F34" s="3">
        <v>4304</v>
      </c>
      <c r="G34" s="3">
        <v>5831</v>
      </c>
      <c r="H34" s="3">
        <f t="shared" si="3"/>
        <v>28712</v>
      </c>
    </row>
    <row r="35" spans="1:8" x14ac:dyDescent="0.25">
      <c r="A35" s="2">
        <v>43861</v>
      </c>
      <c r="B35" s="3">
        <v>2209</v>
      </c>
      <c r="C35" s="3">
        <v>3840</v>
      </c>
      <c r="D35" s="3">
        <v>6735</v>
      </c>
      <c r="E35" s="3">
        <v>7464</v>
      </c>
      <c r="F35" s="3">
        <v>4534</v>
      </c>
      <c r="G35" s="3">
        <v>6260</v>
      </c>
      <c r="H35" s="3">
        <f t="shared" si="3"/>
        <v>31042</v>
      </c>
    </row>
    <row r="36" spans="1:8" x14ac:dyDescent="0.25">
      <c r="A36" s="2">
        <v>43862</v>
      </c>
      <c r="B36" s="3">
        <v>2472</v>
      </c>
      <c r="C36" s="3">
        <v>2936</v>
      </c>
      <c r="D36" s="3">
        <v>6089</v>
      </c>
      <c r="E36" s="3">
        <v>6972</v>
      </c>
      <c r="F36" s="3">
        <v>4092</v>
      </c>
      <c r="G36" s="3">
        <v>5642</v>
      </c>
      <c r="H36" s="3">
        <f t="shared" si="3"/>
        <v>28203</v>
      </c>
    </row>
    <row r="37" spans="1:8" x14ac:dyDescent="0.25">
      <c r="A37" s="2">
        <v>43863</v>
      </c>
      <c r="B37" s="3">
        <v>2440</v>
      </c>
      <c r="C37" s="3">
        <v>4148</v>
      </c>
      <c r="D37" s="3">
        <v>6930</v>
      </c>
      <c r="E37" s="3">
        <v>8658</v>
      </c>
      <c r="F37" s="3">
        <v>5016</v>
      </c>
      <c r="G37" s="3">
        <v>6498</v>
      </c>
      <c r="H37" s="3">
        <f t="shared" si="3"/>
        <v>33690</v>
      </c>
    </row>
    <row r="38" spans="1:8" x14ac:dyDescent="0.25">
      <c r="A38" s="2">
        <v>43864</v>
      </c>
      <c r="B38" s="3">
        <v>2725</v>
      </c>
      <c r="C38" s="3">
        <v>4261</v>
      </c>
      <c r="D38" s="3">
        <v>8422</v>
      </c>
      <c r="E38" s="3">
        <v>9038</v>
      </c>
      <c r="F38" s="3">
        <v>5357</v>
      </c>
      <c r="G38" s="3">
        <v>7849</v>
      </c>
      <c r="H38" s="3">
        <f t="shared" si="3"/>
        <v>37652</v>
      </c>
    </row>
    <row r="39" spans="1:8" x14ac:dyDescent="0.25">
      <c r="A39" s="2">
        <v>43865</v>
      </c>
      <c r="B39" s="3">
        <v>2341</v>
      </c>
      <c r="C39" s="3">
        <v>2644</v>
      </c>
      <c r="D39" s="3">
        <v>5667</v>
      </c>
      <c r="E39" s="3">
        <v>6628</v>
      </c>
      <c r="F39" s="3">
        <v>3715</v>
      </c>
      <c r="G39" s="3">
        <v>6108</v>
      </c>
      <c r="H39" s="3">
        <f t="shared" si="3"/>
        <v>27103</v>
      </c>
    </row>
    <row r="40" spans="1:8" x14ac:dyDescent="0.25">
      <c r="A40" s="2">
        <v>43866</v>
      </c>
      <c r="B40" s="3">
        <v>2266</v>
      </c>
      <c r="C40" s="3">
        <v>3875</v>
      </c>
      <c r="D40" s="3">
        <v>6120</v>
      </c>
      <c r="E40" s="3">
        <v>6634</v>
      </c>
      <c r="F40" s="3">
        <v>3967</v>
      </c>
      <c r="G40" s="3">
        <v>5218</v>
      </c>
      <c r="H40" s="3">
        <f t="shared" si="3"/>
        <v>28080</v>
      </c>
    </row>
    <row r="41" spans="1:8" x14ac:dyDescent="0.25">
      <c r="A41" s="2">
        <v>43867</v>
      </c>
      <c r="B41" s="3">
        <v>2172</v>
      </c>
      <c r="C41" s="3">
        <v>3641</v>
      </c>
      <c r="D41" s="3">
        <v>5746</v>
      </c>
      <c r="E41" s="3">
        <v>7351</v>
      </c>
      <c r="F41" s="3">
        <v>3781</v>
      </c>
      <c r="G41" s="3">
        <v>5123</v>
      </c>
      <c r="H41" s="3">
        <f t="shared" si="3"/>
        <v>27814</v>
      </c>
    </row>
    <row r="42" spans="1:8" x14ac:dyDescent="0.25">
      <c r="A42" s="2">
        <v>43868</v>
      </c>
      <c r="B42" s="3">
        <v>2241</v>
      </c>
      <c r="C42" s="3">
        <v>3939</v>
      </c>
      <c r="D42" s="3">
        <v>6126</v>
      </c>
      <c r="E42" s="3">
        <v>6651</v>
      </c>
      <c r="F42" s="3">
        <v>4276</v>
      </c>
      <c r="G42" s="3">
        <v>5686</v>
      </c>
      <c r="H42" s="3">
        <f t="shared" si="3"/>
        <v>28919</v>
      </c>
    </row>
    <row r="43" spans="1:8" x14ac:dyDescent="0.25">
      <c r="A43" s="2">
        <v>43869</v>
      </c>
      <c r="B43" s="3">
        <v>2161</v>
      </c>
      <c r="C43" s="3">
        <v>3764</v>
      </c>
      <c r="D43" s="3">
        <v>6213</v>
      </c>
      <c r="E43" s="3">
        <v>7476</v>
      </c>
      <c r="F43" s="3">
        <v>4336</v>
      </c>
      <c r="G43" s="3">
        <v>5411</v>
      </c>
      <c r="H43" s="3">
        <f t="shared" si="3"/>
        <v>29361</v>
      </c>
    </row>
    <row r="44" spans="1:8" x14ac:dyDescent="0.25">
      <c r="A44" s="2">
        <v>43870</v>
      </c>
      <c r="B44" s="3">
        <v>1749</v>
      </c>
      <c r="C44" s="3">
        <v>3665</v>
      </c>
      <c r="D44" s="3">
        <v>6519</v>
      </c>
      <c r="E44" s="3">
        <v>7047</v>
      </c>
      <c r="F44" s="3">
        <v>4361</v>
      </c>
      <c r="G44" s="3">
        <v>5300</v>
      </c>
      <c r="H44" s="3">
        <f t="shared" si="3"/>
        <v>28641</v>
      </c>
    </row>
    <row r="45" spans="1:8" x14ac:dyDescent="0.25">
      <c r="A45" s="2">
        <v>43871</v>
      </c>
      <c r="B45" s="3">
        <v>2400</v>
      </c>
      <c r="C45" s="3">
        <v>3458</v>
      </c>
      <c r="D45" s="3">
        <v>6149</v>
      </c>
      <c r="E45" s="3">
        <v>6955</v>
      </c>
      <c r="F45" s="3">
        <v>3898</v>
      </c>
      <c r="G45" s="3">
        <v>5394</v>
      </c>
      <c r="H45" s="3">
        <f t="shared" si="3"/>
        <v>28254</v>
      </c>
    </row>
    <row r="46" spans="1:8" x14ac:dyDescent="0.25">
      <c r="A46" s="2">
        <v>43872</v>
      </c>
      <c r="B46" s="3">
        <v>2249</v>
      </c>
      <c r="C46" s="3">
        <v>3082</v>
      </c>
      <c r="D46" s="3">
        <v>5679</v>
      </c>
      <c r="E46" s="3">
        <v>6601</v>
      </c>
      <c r="F46" s="3">
        <v>3965</v>
      </c>
      <c r="G46" s="3">
        <v>5380</v>
      </c>
      <c r="H46" s="3">
        <f t="shared" si="3"/>
        <v>26956</v>
      </c>
    </row>
    <row r="47" spans="1:8" x14ac:dyDescent="0.25">
      <c r="A47" s="2">
        <v>43873</v>
      </c>
      <c r="B47" s="3">
        <v>2110</v>
      </c>
      <c r="C47" s="3">
        <v>3212</v>
      </c>
      <c r="D47" s="3">
        <v>5894</v>
      </c>
      <c r="E47" s="3">
        <v>6579</v>
      </c>
      <c r="F47" s="3">
        <v>3501</v>
      </c>
      <c r="G47" s="3">
        <v>5393</v>
      </c>
      <c r="H47" s="3">
        <f t="shared" si="3"/>
        <v>26689</v>
      </c>
    </row>
    <row r="48" spans="1:8" x14ac:dyDescent="0.25">
      <c r="A48" s="2">
        <v>43874</v>
      </c>
      <c r="B48" s="3">
        <v>2183</v>
      </c>
      <c r="C48" s="3">
        <v>3401</v>
      </c>
      <c r="D48" s="3">
        <v>6164</v>
      </c>
      <c r="E48" s="3">
        <v>6806</v>
      </c>
      <c r="F48" s="3">
        <v>4113</v>
      </c>
      <c r="G48" s="3">
        <v>6288</v>
      </c>
      <c r="H48" s="3">
        <f t="shared" si="3"/>
        <v>28955</v>
      </c>
    </row>
    <row r="49" spans="1:8" x14ac:dyDescent="0.25">
      <c r="A49" s="2">
        <v>43875</v>
      </c>
      <c r="B49" s="3">
        <v>2063</v>
      </c>
      <c r="C49" s="3">
        <v>3663</v>
      </c>
      <c r="D49" s="3">
        <v>6128</v>
      </c>
      <c r="E49" s="3">
        <v>6651</v>
      </c>
      <c r="F49" s="3">
        <v>4147</v>
      </c>
      <c r="G49" s="3">
        <v>4805</v>
      </c>
      <c r="H49" s="3">
        <f t="shared" si="3"/>
        <v>27457</v>
      </c>
    </row>
    <row r="50" spans="1:8" x14ac:dyDescent="0.25">
      <c r="A50" s="2">
        <v>43876</v>
      </c>
      <c r="B50" s="3">
        <v>2388</v>
      </c>
      <c r="C50" s="3">
        <v>3675</v>
      </c>
      <c r="D50" s="3">
        <v>5953</v>
      </c>
      <c r="E50" s="3">
        <v>7863</v>
      </c>
      <c r="F50" s="3">
        <v>4540</v>
      </c>
      <c r="G50" s="3">
        <v>5252</v>
      </c>
      <c r="H50" s="3">
        <f t="shared" si="3"/>
        <v>29671</v>
      </c>
    </row>
    <row r="51" spans="1:8" x14ac:dyDescent="0.25">
      <c r="A51" s="2">
        <v>43877</v>
      </c>
      <c r="B51" s="3">
        <v>2539</v>
      </c>
      <c r="C51" s="3">
        <v>4732</v>
      </c>
      <c r="D51" s="3">
        <v>6727</v>
      </c>
      <c r="E51" s="3">
        <v>7342</v>
      </c>
      <c r="F51" s="3">
        <v>4952</v>
      </c>
      <c r="G51" s="3">
        <v>5933</v>
      </c>
      <c r="H51" s="3">
        <f t="shared" si="3"/>
        <v>32225</v>
      </c>
    </row>
    <row r="52" spans="1:8" x14ac:dyDescent="0.25">
      <c r="A52" s="2">
        <v>43878</v>
      </c>
      <c r="B52" s="3">
        <v>2030</v>
      </c>
      <c r="C52" s="3">
        <v>2966</v>
      </c>
      <c r="D52" s="3">
        <v>4565</v>
      </c>
      <c r="E52" s="3">
        <v>5657</v>
      </c>
      <c r="F52" s="3">
        <v>3620</v>
      </c>
      <c r="G52" s="3">
        <v>4322</v>
      </c>
      <c r="H52" s="3">
        <f t="shared" si="3"/>
        <v>23160</v>
      </c>
    </row>
    <row r="53" spans="1:8" x14ac:dyDescent="0.25">
      <c r="A53" s="2">
        <v>43879</v>
      </c>
      <c r="B53" s="3">
        <v>2212</v>
      </c>
      <c r="C53" s="3">
        <v>3573</v>
      </c>
      <c r="D53" s="3">
        <v>5782</v>
      </c>
      <c r="E53" s="3">
        <v>7647</v>
      </c>
      <c r="F53" s="3">
        <v>3981</v>
      </c>
      <c r="G53" s="3">
        <v>5199</v>
      </c>
      <c r="H53" s="3">
        <f t="shared" si="3"/>
        <v>28394</v>
      </c>
    </row>
    <row r="54" spans="1:8" x14ac:dyDescent="0.25">
      <c r="A54" s="2">
        <v>43880</v>
      </c>
      <c r="B54" s="3">
        <v>2348</v>
      </c>
      <c r="C54" s="3">
        <v>3892</v>
      </c>
      <c r="D54" s="3">
        <v>6762</v>
      </c>
      <c r="E54" s="3">
        <v>7453</v>
      </c>
      <c r="F54" s="3">
        <v>5149</v>
      </c>
      <c r="G54" s="3">
        <v>6129</v>
      </c>
      <c r="H54" s="3">
        <f t="shared" si="3"/>
        <v>31733</v>
      </c>
    </row>
    <row r="55" spans="1:8" x14ac:dyDescent="0.25">
      <c r="A55" s="2">
        <v>43881</v>
      </c>
      <c r="B55" s="3">
        <v>2286</v>
      </c>
      <c r="C55" s="3">
        <v>4164</v>
      </c>
      <c r="D55" s="3">
        <v>7677</v>
      </c>
      <c r="E55" s="3">
        <v>7891</v>
      </c>
      <c r="F55" s="3">
        <v>5164</v>
      </c>
      <c r="G55" s="3">
        <v>5797</v>
      </c>
      <c r="H55" s="3">
        <f t="shared" si="3"/>
        <v>32979</v>
      </c>
    </row>
    <row r="56" spans="1:8" x14ac:dyDescent="0.25">
      <c r="A56" s="2">
        <v>43882</v>
      </c>
      <c r="B56" s="3">
        <v>2172</v>
      </c>
      <c r="C56" s="3">
        <v>3797</v>
      </c>
      <c r="D56" s="3">
        <v>5362</v>
      </c>
      <c r="E56" s="3">
        <v>6756</v>
      </c>
      <c r="F56" s="3">
        <v>4115</v>
      </c>
      <c r="G56" s="3">
        <v>4654</v>
      </c>
      <c r="H56" s="3">
        <f t="shared" si="3"/>
        <v>26856</v>
      </c>
    </row>
    <row r="57" spans="1:8" x14ac:dyDescent="0.25">
      <c r="A57" s="2">
        <v>43883</v>
      </c>
      <c r="B57" s="3">
        <v>1977</v>
      </c>
      <c r="C57" s="3">
        <v>3889</v>
      </c>
      <c r="D57" s="3">
        <v>6281</v>
      </c>
      <c r="E57" s="3">
        <v>6835</v>
      </c>
      <c r="F57" s="3">
        <v>4659</v>
      </c>
      <c r="G57" s="3">
        <v>5879</v>
      </c>
      <c r="H57" s="3">
        <f t="shared" si="3"/>
        <v>29520</v>
      </c>
    </row>
    <row r="58" spans="1:8" x14ac:dyDescent="0.25">
      <c r="A58" s="2">
        <v>43884</v>
      </c>
      <c r="B58" s="3">
        <v>2435</v>
      </c>
      <c r="C58" s="3">
        <v>4077</v>
      </c>
      <c r="D58" s="3">
        <v>6034</v>
      </c>
      <c r="E58" s="3">
        <v>7007</v>
      </c>
      <c r="F58" s="3">
        <v>4260</v>
      </c>
      <c r="G58" s="3">
        <v>5496</v>
      </c>
      <c r="H58" s="3">
        <f t="shared" si="3"/>
        <v>29309</v>
      </c>
    </row>
    <row r="59" spans="1:8" x14ac:dyDescent="0.25">
      <c r="A59" s="2">
        <v>43885</v>
      </c>
      <c r="B59" s="3">
        <v>2269</v>
      </c>
      <c r="C59" s="3">
        <v>3752</v>
      </c>
      <c r="D59" s="3">
        <v>6407</v>
      </c>
      <c r="E59" s="3">
        <v>7058</v>
      </c>
      <c r="F59" s="3">
        <v>4268</v>
      </c>
      <c r="G59" s="3">
        <v>5148</v>
      </c>
      <c r="H59" s="3">
        <f t="shared" si="3"/>
        <v>28902</v>
      </c>
    </row>
    <row r="60" spans="1:8" x14ac:dyDescent="0.25">
      <c r="A60" s="2">
        <v>43886</v>
      </c>
      <c r="B60" s="3">
        <v>1784</v>
      </c>
      <c r="C60" s="3">
        <v>3259</v>
      </c>
      <c r="D60" s="3">
        <v>5379</v>
      </c>
      <c r="E60" s="3">
        <v>7057</v>
      </c>
      <c r="F60" s="3">
        <v>4316</v>
      </c>
      <c r="G60" s="3">
        <v>5296</v>
      </c>
      <c r="H60" s="3">
        <f t="shared" si="3"/>
        <v>27091</v>
      </c>
    </row>
    <row r="61" spans="1:8" x14ac:dyDescent="0.25">
      <c r="A61" s="2">
        <v>43887</v>
      </c>
      <c r="B61" s="3">
        <v>1766</v>
      </c>
      <c r="C61" s="3">
        <v>3590</v>
      </c>
      <c r="D61" s="3">
        <v>6218</v>
      </c>
      <c r="E61" s="3">
        <v>7087</v>
      </c>
      <c r="F61" s="3">
        <v>4773</v>
      </c>
      <c r="G61" s="3">
        <v>5056</v>
      </c>
      <c r="H61" s="3">
        <f t="shared" si="3"/>
        <v>28490</v>
      </c>
    </row>
    <row r="62" spans="1:8" x14ac:dyDescent="0.25">
      <c r="A62" s="2">
        <v>43888</v>
      </c>
      <c r="B62" s="3">
        <v>2487</v>
      </c>
      <c r="C62" s="3">
        <v>3307</v>
      </c>
      <c r="D62" s="3">
        <v>6181</v>
      </c>
      <c r="E62" s="3">
        <v>7065</v>
      </c>
      <c r="F62" s="3">
        <v>4267</v>
      </c>
      <c r="G62" s="3">
        <v>4512</v>
      </c>
      <c r="H62" s="3">
        <f t="shared" si="3"/>
        <v>27819</v>
      </c>
    </row>
    <row r="63" spans="1:8" x14ac:dyDescent="0.25">
      <c r="A63" s="2">
        <v>43889</v>
      </c>
      <c r="B63" s="3">
        <v>2363</v>
      </c>
      <c r="C63" s="3">
        <v>4031</v>
      </c>
      <c r="D63" s="3">
        <v>6394</v>
      </c>
      <c r="E63" s="3">
        <v>7481</v>
      </c>
      <c r="F63" s="3">
        <v>4294</v>
      </c>
      <c r="G63" s="3">
        <v>5139</v>
      </c>
      <c r="H63" s="3">
        <f t="shared" si="3"/>
        <v>29702</v>
      </c>
    </row>
    <row r="64" spans="1:8" x14ac:dyDescent="0.25">
      <c r="A64" s="2">
        <v>43890</v>
      </c>
      <c r="B64" s="3">
        <v>2336</v>
      </c>
      <c r="C64" s="3">
        <v>3236</v>
      </c>
      <c r="D64" s="3">
        <v>6137</v>
      </c>
      <c r="E64" s="3">
        <v>6806</v>
      </c>
      <c r="F64" s="3">
        <v>4880</v>
      </c>
      <c r="G64" s="3">
        <v>5507</v>
      </c>
      <c r="H64" s="3">
        <f t="shared" si="3"/>
        <v>28902</v>
      </c>
    </row>
    <row r="65" spans="1:8" x14ac:dyDescent="0.25">
      <c r="A65" s="2">
        <v>43891</v>
      </c>
      <c r="B65" s="3">
        <v>2492</v>
      </c>
      <c r="C65" s="3">
        <v>2716</v>
      </c>
      <c r="D65" s="3">
        <v>5404</v>
      </c>
      <c r="E65" s="3">
        <v>6139</v>
      </c>
      <c r="F65" s="3">
        <v>4734</v>
      </c>
      <c r="G65" s="3">
        <v>5404</v>
      </c>
      <c r="H65" s="3">
        <f t="shared" si="3"/>
        <v>26889</v>
      </c>
    </row>
    <row r="66" spans="1:8" x14ac:dyDescent="0.25">
      <c r="A66" s="2">
        <v>43892</v>
      </c>
      <c r="B66" s="3">
        <v>2251</v>
      </c>
      <c r="C66" s="3">
        <v>2926</v>
      </c>
      <c r="D66" s="3">
        <v>6283</v>
      </c>
      <c r="E66" s="3">
        <v>6085</v>
      </c>
      <c r="F66" s="3">
        <v>4172</v>
      </c>
      <c r="G66" s="3">
        <v>5266</v>
      </c>
      <c r="H66" s="3">
        <f t="shared" si="3"/>
        <v>26983</v>
      </c>
    </row>
    <row r="67" spans="1:8" x14ac:dyDescent="0.25">
      <c r="A67" s="2">
        <v>43893</v>
      </c>
      <c r="B67" s="3">
        <v>703</v>
      </c>
      <c r="C67" s="3">
        <v>1702</v>
      </c>
      <c r="D67" s="3">
        <v>1882</v>
      </c>
      <c r="E67" s="3">
        <v>2481</v>
      </c>
      <c r="F67" s="3">
        <v>1913</v>
      </c>
      <c r="G67" s="3">
        <v>2431</v>
      </c>
      <c r="H67" s="3">
        <f t="shared" si="3"/>
        <v>11112</v>
      </c>
    </row>
    <row r="68" spans="1:8" x14ac:dyDescent="0.25">
      <c r="A68" s="2"/>
    </row>
    <row r="69" spans="1:8" x14ac:dyDescent="0.25">
      <c r="A69" s="2"/>
    </row>
    <row r="70" spans="1:8" x14ac:dyDescent="0.25">
      <c r="A70" s="2"/>
    </row>
    <row r="71" spans="1:8" x14ac:dyDescent="0.25">
      <c r="A71" s="2"/>
    </row>
    <row r="72" spans="1:8" x14ac:dyDescent="0.25">
      <c r="A72" s="2"/>
    </row>
    <row r="73" spans="1:8" x14ac:dyDescent="0.25">
      <c r="A73" s="2"/>
    </row>
    <row r="74" spans="1:8" x14ac:dyDescent="0.25">
      <c r="A74" s="2"/>
    </row>
    <row r="75" spans="1:8" x14ac:dyDescent="0.25">
      <c r="A75" s="2"/>
    </row>
    <row r="76" spans="1:8" x14ac:dyDescent="0.25">
      <c r="A76" s="2"/>
    </row>
    <row r="77" spans="1:8" x14ac:dyDescent="0.25">
      <c r="A77" s="2"/>
    </row>
    <row r="78" spans="1:8" x14ac:dyDescent="0.25">
      <c r="A78" s="2"/>
    </row>
    <row r="79" spans="1:8" x14ac:dyDescent="0.25">
      <c r="A79" s="2"/>
    </row>
    <row r="80" spans="1:8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</sheetData>
  <conditionalFormatting sqref="B5: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5:H6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0.85546875" bestFit="1" customWidth="1"/>
    <col min="2" max="2" width="11.85546875" customWidth="1"/>
    <col min="3" max="3" width="13" customWidth="1"/>
    <col min="4" max="4" width="14.140625" customWidth="1"/>
    <col min="5" max="5" width="13.140625" customWidth="1"/>
  </cols>
  <sheetData>
    <row r="1" spans="1:9" x14ac:dyDescent="0.25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9" x14ac:dyDescent="0.25">
      <c r="A2" s="7" t="s">
        <v>2</v>
      </c>
      <c r="B2" s="1">
        <f t="shared" ref="B2:G2" si="0">AVERAGE(B4:B981)</f>
        <v>13.586641375900626</v>
      </c>
      <c r="C2" s="1">
        <f t="shared" si="0"/>
        <v>14.292617817881712</v>
      </c>
      <c r="D2" s="1">
        <f t="shared" si="0"/>
        <v>14.107959795174148</v>
      </c>
      <c r="E2" s="1">
        <f t="shared" si="0"/>
        <v>13.931653253367644</v>
      </c>
      <c r="F2" s="1">
        <f t="shared" si="0"/>
        <v>14.052692547835884</v>
      </c>
      <c r="G2" s="1">
        <f t="shared" si="0"/>
        <v>14.716923687207913</v>
      </c>
      <c r="H2" s="1"/>
      <c r="I2" s="1"/>
    </row>
    <row r="3" spans="1:9" x14ac:dyDescent="0.25">
      <c r="A3" s="7" t="s">
        <v>3</v>
      </c>
      <c r="B3">
        <f t="shared" ref="B3:G3" si="1">RANK(B$2,$B$2:$G$2)</f>
        <v>6</v>
      </c>
      <c r="C3">
        <f t="shared" si="1"/>
        <v>2</v>
      </c>
      <c r="D3">
        <f t="shared" si="1"/>
        <v>3</v>
      </c>
      <c r="E3">
        <f t="shared" si="1"/>
        <v>5</v>
      </c>
      <c r="F3">
        <f t="shared" si="1"/>
        <v>4</v>
      </c>
      <c r="G3">
        <f t="shared" si="1"/>
        <v>1</v>
      </c>
      <c r="H3" s="2"/>
    </row>
    <row r="4" spans="1:9" x14ac:dyDescent="0.25">
      <c r="A4" s="2">
        <v>43831</v>
      </c>
      <c r="B4" s="4">
        <f>'فروش روزانه'!B5/'تعداد مشتریان روزانه'!B5</f>
        <v>12.527027027027026</v>
      </c>
      <c r="C4" s="4">
        <f>'فروش روزانه'!C5/'تعداد مشتریان روزانه'!C5</f>
        <v>14.903508771929825</v>
      </c>
      <c r="D4" s="4">
        <f>'فروش روزانه'!D5/'تعداد مشتریان روزانه'!D5</f>
        <v>14.260770975056689</v>
      </c>
      <c r="E4" s="4">
        <f>'فروش روزانه'!E5/'تعداد مشتریان روزانه'!E5</f>
        <v>14.480176211453745</v>
      </c>
      <c r="F4" s="4">
        <f>'فروش روزانه'!F5/'تعداد مشتریان روزانه'!F5</f>
        <v>14.329896907216495</v>
      </c>
      <c r="G4" s="4">
        <f>'فروش روزانه'!G5/'تعداد مشتریان روزانه'!G5</f>
        <v>14.907514450867051</v>
      </c>
      <c r="H4" s="4"/>
    </row>
    <row r="5" spans="1:9" x14ac:dyDescent="0.25">
      <c r="A5" s="2">
        <v>43832</v>
      </c>
      <c r="B5" s="4">
        <f>'فروش روزانه'!B6/'تعداد مشتریان روزانه'!B6</f>
        <v>12.780645161290323</v>
      </c>
      <c r="C5" s="4">
        <f>'فروش روزانه'!C6/'تعداد مشتریان روزانه'!C6</f>
        <v>14.987704918032787</v>
      </c>
      <c r="D5" s="4">
        <f>'فروش روزانه'!D6/'تعداد مشتریان روزانه'!D6</f>
        <v>14.685912240184757</v>
      </c>
      <c r="E5" s="4">
        <f>'فروش روزانه'!E6/'تعداد مشتریان روزانه'!E6</f>
        <v>14.297423887587822</v>
      </c>
      <c r="F5" s="4">
        <f>'فروش روزانه'!F6/'تعداد مشتریان روزانه'!F6</f>
        <v>14.577617328519855</v>
      </c>
      <c r="G5" s="4">
        <f>'فروش روزانه'!G6/'تعداد مشتریان روزانه'!G6</f>
        <v>14.888888888888889</v>
      </c>
    </row>
    <row r="6" spans="1:9" x14ac:dyDescent="0.25">
      <c r="A6" s="2">
        <v>43833</v>
      </c>
      <c r="B6" s="4">
        <f>'فروش روزانه'!B7/'تعداد مشتریان روزانه'!B7</f>
        <v>12.913513513513514</v>
      </c>
      <c r="C6" s="4">
        <f>'فروش روزانه'!C7/'تعداد مشتریان روزانه'!C7</f>
        <v>15.024291497975709</v>
      </c>
      <c r="D6" s="4">
        <f>'فروش روزانه'!D7/'تعداد مشتریان روزانه'!D7</f>
        <v>14.597674418604651</v>
      </c>
      <c r="E6" s="4">
        <f>'فروش روزانه'!E7/'تعداد مشتریان روزانه'!E7</f>
        <v>14.148648648648649</v>
      </c>
      <c r="F6" s="4">
        <f>'فروش روزانه'!F7/'تعداد مشتریان روزانه'!F7</f>
        <v>14.503205128205128</v>
      </c>
      <c r="G6" s="4">
        <f>'فروش روزانه'!G7/'تعداد مشتریان روزانه'!G7</f>
        <v>14.786570743405276</v>
      </c>
    </row>
    <row r="7" spans="1:9" x14ac:dyDescent="0.25">
      <c r="A7" s="2">
        <v>43834</v>
      </c>
      <c r="B7" s="4">
        <f>'فروش روزانه'!B8/'تعداد مشتریان روزانه'!B8</f>
        <v>13.013793103448275</v>
      </c>
      <c r="C7" s="4">
        <f>'فروش روزانه'!C8/'تعداد مشتریان روزانه'!C8</f>
        <v>14.819277108433734</v>
      </c>
      <c r="D7" s="4">
        <f>'فروش روزانه'!D8/'تعداد مشتریان روزانه'!D8</f>
        <v>14.452599388379205</v>
      </c>
      <c r="E7" s="4">
        <f>'فروش روزانه'!E8/'تعداد مشتریان روزانه'!E8</f>
        <v>14.266821345707656</v>
      </c>
      <c r="F7" s="4">
        <f>'فروش روزانه'!F8/'تعداد مشتریان روزانه'!F8</f>
        <v>14.179856115107913</v>
      </c>
      <c r="G7" s="4">
        <f>'فروش روزانه'!G8/'تعداد مشتریان روزانه'!G8</f>
        <v>14.694006309148264</v>
      </c>
    </row>
    <row r="8" spans="1:9" x14ac:dyDescent="0.25">
      <c r="A8" s="2">
        <v>43835</v>
      </c>
      <c r="B8" s="4">
        <f>'فروش روزانه'!B9/'تعداد مشتریان روزانه'!B9</f>
        <v>12.447058823529412</v>
      </c>
      <c r="C8" s="4">
        <f>'فروش روزانه'!C9/'تعداد مشتریان روزانه'!C9</f>
        <v>14.447368421052632</v>
      </c>
      <c r="D8" s="4">
        <f>'فروش روزانه'!D9/'تعداد مشتریان روزانه'!D9</f>
        <v>14.501084598698482</v>
      </c>
      <c r="E8" s="4">
        <f>'فروش روزانه'!E9/'تعداد مشتریان روزانه'!E9</f>
        <v>13.860323886639677</v>
      </c>
      <c r="F8" s="4">
        <f>'فروش روزانه'!F9/'تعداد مشتریان روزانه'!F9</f>
        <v>12.781931464174455</v>
      </c>
      <c r="G8" s="4">
        <f>'فروش روزانه'!G9/'تعداد مشتریان روزانه'!G9</f>
        <v>14.225274725274724</v>
      </c>
    </row>
    <row r="9" spans="1:9" x14ac:dyDescent="0.25">
      <c r="A9" s="2">
        <v>43836</v>
      </c>
      <c r="B9" s="4">
        <f>'فروش روزانه'!B10/'تعداد مشتریان روزانه'!B10</f>
        <v>10.82</v>
      </c>
      <c r="C9" s="4">
        <f>'فروش روزانه'!C10/'تعداد مشتریان روزانه'!C10</f>
        <v>14.888888888888889</v>
      </c>
      <c r="D9" s="4">
        <f>'فروش روزانه'!D10/'تعداد مشتریان روزانه'!D10</f>
        <v>14.099609375</v>
      </c>
      <c r="E9" s="4">
        <f>'فروش روزانه'!E10/'تعداد مشتریان روزانه'!E10</f>
        <v>13.891651865008882</v>
      </c>
      <c r="F9" s="4">
        <f>'فروش روزانه'!F10/'تعداد مشتریان روزانه'!F10</f>
        <v>11.370731707317074</v>
      </c>
      <c r="G9" s="4">
        <f>'فروش روزانه'!G10/'تعداد مشتریان روزانه'!G10</f>
        <v>14.211363636363636</v>
      </c>
    </row>
    <row r="10" spans="1:9" x14ac:dyDescent="0.25">
      <c r="A10" s="2">
        <v>43837</v>
      </c>
      <c r="B10" s="4">
        <f>'فروش روزانه'!B11/'تعداد مشتریان روزانه'!B11</f>
        <v>9.8684210526315788</v>
      </c>
      <c r="C10" s="4">
        <f>'فروش روزانه'!C11/'تعداد مشتریان روزانه'!C11</f>
        <v>14.714285714285714</v>
      </c>
      <c r="D10" s="4">
        <f>'فروش روزانه'!D11/'تعداد مشتریان روزانه'!D11</f>
        <v>13.894382022471911</v>
      </c>
      <c r="E10" s="4">
        <f>'فروش روزانه'!E11/'تعداد مشتریان روزانه'!E11</f>
        <v>14.167346938775511</v>
      </c>
      <c r="F10" s="4">
        <f>'فروش روزانه'!F11/'تعداد مشتریان روزانه'!F11</f>
        <v>11.318435754189943</v>
      </c>
      <c r="G10" s="4">
        <f>'فروش روزانه'!G11/'تعداد مشتریان روزانه'!G11</f>
        <v>14.395778364116095</v>
      </c>
    </row>
    <row r="11" spans="1:9" x14ac:dyDescent="0.25">
      <c r="A11" s="2">
        <v>43838</v>
      </c>
      <c r="B11" s="4">
        <f>'فروش روزانه'!B12/'تعداد مشتریان روزانه'!B12</f>
        <v>12.941176470588236</v>
      </c>
      <c r="C11" s="4">
        <f>'فروش روزانه'!C12/'تعداد مشتریان روزانه'!C12</f>
        <v>15.055555555555555</v>
      </c>
      <c r="D11" s="4">
        <f>'فروش روزانه'!D12/'تعداد مشتریان روزانه'!D12</f>
        <v>13.973392461197339</v>
      </c>
      <c r="E11" s="4">
        <f>'فروش روزانه'!E12/'تعداد مشتریان روزانه'!E12</f>
        <v>14.202868852459016</v>
      </c>
      <c r="F11" s="4">
        <f>'فروش روزانه'!F12/'تعداد مشتریان روزانه'!F12</f>
        <v>14.744186046511627</v>
      </c>
      <c r="G11" s="4">
        <f>'فروش روزانه'!G12/'تعداد مشتریان روزانه'!G12</f>
        <v>14.741573033707866</v>
      </c>
    </row>
    <row r="12" spans="1:9" x14ac:dyDescent="0.25">
      <c r="A12" s="2">
        <v>43839</v>
      </c>
      <c r="B12" s="4">
        <f>'فروش روزانه'!B13/'تعداد مشتریان روزانه'!B13</f>
        <v>12.54225352112676</v>
      </c>
      <c r="C12" s="4">
        <f>'فروش روزانه'!C13/'تعداد مشتریان روزانه'!C13</f>
        <v>15.160337552742616</v>
      </c>
      <c r="D12" s="4">
        <f>'فروش روزانه'!D13/'تعداد مشتریان روزانه'!D13</f>
        <v>14.125858123569794</v>
      </c>
      <c r="E12" s="4">
        <f>'فروش روزانه'!E13/'تعداد مشتریان روزانه'!E13</f>
        <v>14.358415841584158</v>
      </c>
      <c r="F12" s="4">
        <f>'فروش روزانه'!F13/'تعداد مشتریان روزانه'!F13</f>
        <v>14.314176245210728</v>
      </c>
      <c r="G12" s="4">
        <f>'فروش روزانه'!G13/'تعداد مشتریان روزانه'!G13</f>
        <v>14.805555555555555</v>
      </c>
    </row>
    <row r="13" spans="1:9" x14ac:dyDescent="0.25">
      <c r="A13" s="2">
        <v>43840</v>
      </c>
      <c r="B13" s="4">
        <f>'فروش روزانه'!B14/'تعداد مشتریان روزانه'!B14</f>
        <v>12.89261744966443</v>
      </c>
      <c r="C13" s="4">
        <f>'فروش روزانه'!C14/'تعداد مشتریان روزانه'!C14</f>
        <v>14.366492146596858</v>
      </c>
      <c r="D13" s="4">
        <f>'فروش روزانه'!D14/'تعداد مشتریان روزانه'!D14</f>
        <v>14.022312373225152</v>
      </c>
      <c r="E13" s="4">
        <f>'فروش روزانه'!E14/'تعداد مشتریان روزانه'!E14</f>
        <v>13.760162601626016</v>
      </c>
      <c r="F13" s="4">
        <f>'فروش روزانه'!F14/'تعداد مشتریان روزانه'!F14</f>
        <v>14.54180602006689</v>
      </c>
      <c r="G13" s="4">
        <f>'فروش روزانه'!G14/'تعداد مشتریان روزانه'!G14</f>
        <v>14.241847826086957</v>
      </c>
    </row>
    <row r="14" spans="1:9" x14ac:dyDescent="0.25">
      <c r="A14" s="2">
        <v>43841</v>
      </c>
      <c r="B14" s="4">
        <f>'فروش روزانه'!B15/'تعداد مشتریان روزانه'!B15</f>
        <v>12.980263157894736</v>
      </c>
      <c r="C14" s="4">
        <f>'فروش روزانه'!C15/'تعداد مشتریان روزانه'!C15</f>
        <v>14.323624595469255</v>
      </c>
      <c r="D14" s="4">
        <f>'فروش روزانه'!D15/'تعداد مشتریان روزانه'!D15</f>
        <v>14.725646123260438</v>
      </c>
      <c r="E14" s="4">
        <f>'فروش روزانه'!E15/'تعداد مشتریان روزانه'!E15</f>
        <v>13.324675324675324</v>
      </c>
      <c r="F14" s="4">
        <f>'فروش روزانه'!F15/'تعداد مشتریان روزانه'!F15</f>
        <v>14.388198757763975</v>
      </c>
      <c r="G14" s="4">
        <f>'فروش روزانه'!G15/'تعداد مشتریان روزانه'!G15</f>
        <v>14.669064748201439</v>
      </c>
    </row>
    <row r="15" spans="1:9" x14ac:dyDescent="0.25">
      <c r="A15" s="2">
        <v>43842</v>
      </c>
      <c r="B15" s="4">
        <f>'فروش روزانه'!B16/'تعداد مشتریان روزانه'!B16</f>
        <v>11.82089552238806</v>
      </c>
      <c r="C15" s="4">
        <f>'فروش روزانه'!C16/'تعداد مشتریان روزانه'!C16</f>
        <v>14.141914191419142</v>
      </c>
      <c r="D15" s="4">
        <f>'فروش روزانه'!D16/'تعداد مشتریان روزانه'!D16</f>
        <v>13.681553398058252</v>
      </c>
      <c r="E15" s="4">
        <f>'فروش روزانه'!E16/'تعداد مشتریان روزانه'!E16</f>
        <v>13.177737881508079</v>
      </c>
      <c r="F15" s="4">
        <f>'فروش روزانه'!F16/'تعداد مشتریان روزانه'!F16</f>
        <v>14.468646864686468</v>
      </c>
      <c r="G15" s="4">
        <f>'فروش روزانه'!G16/'تعداد مشتریان روزانه'!G16</f>
        <v>14.454945054945055</v>
      </c>
    </row>
    <row r="16" spans="1:9" x14ac:dyDescent="0.25">
      <c r="A16" s="2">
        <v>43843</v>
      </c>
      <c r="B16" s="4">
        <f>'فروش روزانه'!B17/'تعداد مشتریان روزانه'!B17</f>
        <v>12.289308176100629</v>
      </c>
      <c r="C16" s="4">
        <f>'فروش روزانه'!C17/'تعداد مشتریان روزانه'!C17</f>
        <v>14.917266187050359</v>
      </c>
      <c r="D16" s="4">
        <f>'فروش روزانه'!D17/'تعداد مشتریان روزانه'!D17</f>
        <v>14.140845070422536</v>
      </c>
      <c r="E16" s="4">
        <f>'فروش روزانه'!E17/'تعداد مشتریان روزانه'!E17</f>
        <v>14.401590457256461</v>
      </c>
      <c r="F16" s="4">
        <f>'فروش روزانه'!F17/'تعداد مشتریان روزانه'!F17</f>
        <v>14.627516778523489</v>
      </c>
      <c r="G16" s="4">
        <f>'فروش روزانه'!G17/'تعداد مشتریان روزانه'!G17</f>
        <v>15.038186157517901</v>
      </c>
    </row>
    <row r="17" spans="1:7" x14ac:dyDescent="0.25">
      <c r="A17" s="2">
        <v>43844</v>
      </c>
      <c r="B17" s="4">
        <f>'فروش روزانه'!B18/'تعداد مشتریان روزانه'!B18</f>
        <v>13.755555555555556</v>
      </c>
      <c r="C17" s="4">
        <f>'فروش روزانه'!C18/'تعداد مشتریان روزانه'!C18</f>
        <v>14.881889763779528</v>
      </c>
      <c r="D17" s="4">
        <f>'فروش روزانه'!D18/'تعداد مشتریان روزانه'!D18</f>
        <v>14.340707964601769</v>
      </c>
      <c r="E17" s="4">
        <f>'فروش روزانه'!E18/'تعداد مشتریان روزانه'!E18</f>
        <v>14.377690802348337</v>
      </c>
      <c r="F17" s="4">
        <f>'فروش روزانه'!F18/'تعداد مشتریان روزانه'!F18</f>
        <v>14.228915662650602</v>
      </c>
      <c r="G17" s="4">
        <f>'فروش روزانه'!G18/'تعداد مشتریان روزانه'!G18</f>
        <v>14.577540106951872</v>
      </c>
    </row>
    <row r="18" spans="1:7" x14ac:dyDescent="0.25">
      <c r="A18" s="2">
        <v>43845</v>
      </c>
      <c r="B18" s="4">
        <f>'فروش روزانه'!B19/'تعداد مشتریان روزانه'!B19</f>
        <v>13.169398907103826</v>
      </c>
      <c r="C18" s="4">
        <f>'فروش روزانه'!C19/'تعداد مشتریان روزانه'!C19</f>
        <v>14.119402985074627</v>
      </c>
      <c r="D18" s="4">
        <f>'فروش روزانه'!D19/'تعداد مشتریان روزانه'!D19</f>
        <v>14.381322957198444</v>
      </c>
      <c r="E18" s="4">
        <f>'فروش روزانه'!E19/'تعداد مشتریان روزانه'!E19</f>
        <v>14.406311637080869</v>
      </c>
      <c r="F18" s="4">
        <f>'فروش روزانه'!F19/'تعداد مشتریان روزانه'!F19</f>
        <v>14.267267267267266</v>
      </c>
      <c r="G18" s="4">
        <f>'فروش روزانه'!G19/'تعداد مشتریان روزانه'!G19</f>
        <v>14.737662337662337</v>
      </c>
    </row>
    <row r="19" spans="1:7" x14ac:dyDescent="0.25">
      <c r="A19" s="2">
        <v>43846</v>
      </c>
      <c r="B19" s="4">
        <f>'فروش روزانه'!B20/'تعداد مشتریان روزانه'!B20</f>
        <v>12.824999999999999</v>
      </c>
      <c r="C19" s="4">
        <f>'فروش روزانه'!C20/'تعداد مشتریان روزانه'!C20</f>
        <v>13.68041237113402</v>
      </c>
      <c r="D19" s="4">
        <f>'فروش روزانه'!D20/'تعداد مشتریان روزانه'!D20</f>
        <v>14.464627151051625</v>
      </c>
      <c r="E19" s="4">
        <f>'فروش روزانه'!E20/'تعداد مشتریان روزانه'!E20</f>
        <v>14.346689895470384</v>
      </c>
      <c r="F19" s="4">
        <f>'فروش روزانه'!F20/'تعداد مشتریان روزانه'!F20</f>
        <v>14.461538461538462</v>
      </c>
      <c r="G19" s="4">
        <f>'فروش روزانه'!G20/'تعداد مشتریان روزانه'!G20</f>
        <v>14.817987152034261</v>
      </c>
    </row>
    <row r="20" spans="1:7" x14ac:dyDescent="0.25">
      <c r="A20" s="2">
        <v>43847</v>
      </c>
      <c r="B20" s="4">
        <f>'فروش روزانه'!B21/'تعداد مشتریان روزانه'!B21</f>
        <v>13.335664335664335</v>
      </c>
      <c r="C20" s="4">
        <f>'فروش روزانه'!C21/'تعداد مشتریان روزانه'!C21</f>
        <v>14.46694214876033</v>
      </c>
      <c r="D20" s="4">
        <f>'فروش روزانه'!D21/'تعداد مشتریان روزانه'!D21</f>
        <v>14.783582089552239</v>
      </c>
      <c r="E20" s="4">
        <f>'فروش روزانه'!E21/'تعداد مشتریان روزانه'!E21</f>
        <v>14.314814814814815</v>
      </c>
      <c r="F20" s="4">
        <f>'فروش روزانه'!F21/'تعداد مشتریان روزانه'!F21</f>
        <v>14.412408759124087</v>
      </c>
      <c r="G20" s="4">
        <f>'فروش روزانه'!G21/'تعداد مشتریان روزانه'!G21</f>
        <v>14.909547738693467</v>
      </c>
    </row>
    <row r="21" spans="1:7" x14ac:dyDescent="0.25">
      <c r="A21" s="2">
        <v>43848</v>
      </c>
      <c r="B21" s="4">
        <f>'فروش روزانه'!B22/'تعداد مشتریان روزانه'!B22</f>
        <v>6.1571906354515047</v>
      </c>
      <c r="C21" s="4">
        <f>'فروش روزانه'!C22/'تعداد مشتریان روزانه'!C22</f>
        <v>13.748175182481752</v>
      </c>
      <c r="D21" s="4">
        <f>'فروش روزانه'!D22/'تعداد مشتریان روزانه'!D22</f>
        <v>14.331065759637188</v>
      </c>
      <c r="E21" s="4">
        <f>'فروش روزانه'!E22/'تعداد مشتریان روزانه'!E22</f>
        <v>14.192748091603054</v>
      </c>
      <c r="F21" s="4">
        <f>'فروش روزانه'!F22/'تعداد مشتریان روزانه'!F22</f>
        <v>12.32010582010582</v>
      </c>
      <c r="G21" s="4">
        <f>'فروش روزانه'!G22/'تعداد مشتریان روزانه'!G22</f>
        <v>14.976190476190476</v>
      </c>
    </row>
    <row r="22" spans="1:7" x14ac:dyDescent="0.25">
      <c r="A22" s="2">
        <v>43849</v>
      </c>
      <c r="B22" s="4">
        <f>'فروش روزانه'!B23/'تعداد مشتریان روزانه'!B23</f>
        <v>13.28125</v>
      </c>
      <c r="C22" s="4">
        <f>'فروش روزانه'!C23/'تعداد مشتریان روزانه'!C23</f>
        <v>14.633699633699633</v>
      </c>
      <c r="D22" s="4">
        <f>'فروش روزانه'!D23/'تعداد مشتریان روزانه'!D23</f>
        <v>13.6</v>
      </c>
      <c r="E22" s="4">
        <f>'فروش روزانه'!E23/'تعداد مشتریان روزانه'!E23</f>
        <v>13.814678899082569</v>
      </c>
      <c r="F22" s="4">
        <f>'فروش روزانه'!F23/'تعداد مشتریان روزانه'!F23</f>
        <v>14.336666666666666</v>
      </c>
      <c r="G22" s="4">
        <f>'فروش روزانه'!G23/'تعداد مشتریان روزانه'!G23</f>
        <v>15.041666666666666</v>
      </c>
    </row>
    <row r="23" spans="1:7" x14ac:dyDescent="0.25">
      <c r="A23" s="2">
        <v>43850</v>
      </c>
      <c r="B23" s="4">
        <f>'فروش روزانه'!B24/'تعداد مشتریان روزانه'!B24</f>
        <v>13.962732919254659</v>
      </c>
      <c r="C23" s="4">
        <f>'فروش روزانه'!C24/'تعداد مشتریان روزانه'!C24</f>
        <v>14.693140794223826</v>
      </c>
      <c r="D23" s="4">
        <f>'فروش روزانه'!D24/'تعداد مشتریان روزانه'!D24</f>
        <v>13.693840579710145</v>
      </c>
      <c r="E23" s="4">
        <f>'فروش روزانه'!E24/'تعداد مشتریان روزانه'!E24</f>
        <v>12.941569282136895</v>
      </c>
      <c r="F23" s="4">
        <f>'فروش روزانه'!F24/'تعداد مشتریان روزانه'!F24</f>
        <v>14.340540540540541</v>
      </c>
      <c r="G23" s="4">
        <f>'فروش روزانه'!G24/'تعداد مشتریان روزانه'!G24</f>
        <v>15.053215077605321</v>
      </c>
    </row>
    <row r="24" spans="1:7" x14ac:dyDescent="0.25">
      <c r="A24" s="2">
        <v>43851</v>
      </c>
      <c r="B24" s="4">
        <f>'فروش روزانه'!B25/'تعداد مشتریان روزانه'!B25</f>
        <v>13.702290076335878</v>
      </c>
      <c r="C24" s="4">
        <f>'فروش روزانه'!C25/'تعداد مشتریان روزانه'!C25</f>
        <v>14.322033898305085</v>
      </c>
      <c r="D24" s="4">
        <f>'فروش روزانه'!D25/'تعداد مشتریان روزانه'!D25</f>
        <v>13.803611738148984</v>
      </c>
      <c r="E24" s="4">
        <f>'فروش روزانه'!E25/'تعداد مشتریان روزانه'!E25</f>
        <v>13.232989690721649</v>
      </c>
      <c r="F24" s="4">
        <f>'فروش روزانه'!F25/'تعداد مشتریان روزانه'!F25</f>
        <v>14.524647887323944</v>
      </c>
      <c r="G24" s="4">
        <f>'فروش روزانه'!G25/'تعداد مشتریان روزانه'!G25</f>
        <v>15.237951807228916</v>
      </c>
    </row>
    <row r="25" spans="1:7" x14ac:dyDescent="0.25">
      <c r="A25" s="2">
        <v>43852</v>
      </c>
      <c r="B25" s="4">
        <f>'فروش روزانه'!B26/'تعداد مشتریان روزانه'!B26</f>
        <v>13.994623655913978</v>
      </c>
      <c r="C25" s="4">
        <f>'فروش روزانه'!C26/'تعداد مشتریان روزانه'!C26</f>
        <v>14.391156462585034</v>
      </c>
      <c r="D25" s="4">
        <f>'فروش روزانه'!D26/'تعداد مشتریان روزانه'!D26</f>
        <v>13.671726755218216</v>
      </c>
      <c r="E25" s="4">
        <f>'فروش روزانه'!E26/'تعداد مشتریان روزانه'!E26</f>
        <v>13.298951048951048</v>
      </c>
      <c r="F25" s="4">
        <f>'فروش روزانه'!F26/'تعداد مشتریان روزانه'!F26</f>
        <v>14.065088757396449</v>
      </c>
      <c r="G25" s="4">
        <f>'فروش روزانه'!G26/'تعداد مشتریان روزانه'!G26</f>
        <v>14.918316831683168</v>
      </c>
    </row>
    <row r="26" spans="1:7" x14ac:dyDescent="0.25">
      <c r="A26" s="2">
        <v>43853</v>
      </c>
      <c r="B26" s="4">
        <f>'فروش روزانه'!B27/'تعداد مشتریان روزانه'!B27</f>
        <v>13.482051282051282</v>
      </c>
      <c r="C26" s="4">
        <f>'فروش روزانه'!C27/'تعداد مشتریان روزانه'!C27</f>
        <v>14.023255813953488</v>
      </c>
      <c r="D26" s="4">
        <f>'فروش روزانه'!D27/'تعداد مشتریان روزانه'!D27</f>
        <v>13.147509578544062</v>
      </c>
      <c r="E26" s="4">
        <f>'فروش روزانه'!E27/'تعداد مشتریان روزانه'!E27</f>
        <v>12.864600326264274</v>
      </c>
      <c r="F26" s="4">
        <f>'فروش روزانه'!F27/'تعداد مشتریان روزانه'!F27</f>
        <v>14.520348837209303</v>
      </c>
      <c r="G26" s="4">
        <f>'فروش روزانه'!G27/'تعداد مشتریان روزانه'!G27</f>
        <v>14.708433734939758</v>
      </c>
    </row>
    <row r="27" spans="1:7" x14ac:dyDescent="0.25">
      <c r="A27" s="2">
        <v>43854</v>
      </c>
      <c r="B27" s="4">
        <f>'فروش روزانه'!B28/'تعداد مشتریان روزانه'!B28</f>
        <v>13.577142857142857</v>
      </c>
      <c r="C27" s="4">
        <f>'فروش روزانه'!C28/'تعداد مشتریان روزانه'!C28</f>
        <v>14.021897810218977</v>
      </c>
      <c r="D27" s="4">
        <f>'فروش روزانه'!D28/'تعداد مشتریان روزانه'!D28</f>
        <v>13.908730158730158</v>
      </c>
      <c r="E27" s="4">
        <f>'فروش روزانه'!E28/'تعداد مشتریان روزانه'!E28</f>
        <v>13.70973154362416</v>
      </c>
      <c r="F27" s="4">
        <f>'فروش روزانه'!F28/'تعداد مشتریان روزانه'!F28</f>
        <v>14.370481927710843</v>
      </c>
      <c r="G27" s="4">
        <f>'فروش روزانه'!G28/'تعداد مشتریان روزانه'!G28</f>
        <v>14.704326923076923</v>
      </c>
    </row>
    <row r="28" spans="1:7" x14ac:dyDescent="0.25">
      <c r="A28" s="2">
        <v>43855</v>
      </c>
      <c r="B28" s="4">
        <f>'فروش روزانه'!B29/'تعداد مشتریان روزانه'!B29</f>
        <v>14.03125</v>
      </c>
      <c r="C28" s="4">
        <f>'فروش روزانه'!C29/'تعداد مشتریان روزانه'!C29</f>
        <v>14.155477031802119</v>
      </c>
      <c r="D28" s="4">
        <f>'فروش روزانه'!D29/'تعداد مشتریان روزانه'!D29</f>
        <v>14.132382892057027</v>
      </c>
      <c r="E28" s="4">
        <f>'فروش روزانه'!E29/'تعداد مشتریان روزانه'!E29</f>
        <v>13.52124183006536</v>
      </c>
      <c r="F28" s="4">
        <f>'فروش روزانه'!F29/'تعداد مشتریان روزانه'!F29</f>
        <v>14.212464589235127</v>
      </c>
      <c r="G28" s="4">
        <f>'فروش روزانه'!G29/'تعداد مشتریان روزانه'!G29</f>
        <v>15.150121065375302</v>
      </c>
    </row>
    <row r="29" spans="1:7" x14ac:dyDescent="0.25">
      <c r="A29" s="2">
        <v>43856</v>
      </c>
      <c r="B29" s="4">
        <f>'فروش روزانه'!B30/'تعداد مشتریان روزانه'!B30</f>
        <v>13.497041420118343</v>
      </c>
      <c r="C29" s="4">
        <f>'فروش روزانه'!C30/'تعداد مشتریان روزانه'!C30</f>
        <v>14.391156462585034</v>
      </c>
      <c r="D29" s="4">
        <f>'فروش روزانه'!D30/'تعداد مشتریان روزانه'!D30</f>
        <v>13.530973451327434</v>
      </c>
      <c r="E29" s="4">
        <f>'فروش روزانه'!E30/'تعداد مشتریان روزانه'!E30</f>
        <v>13.605691056910569</v>
      </c>
      <c r="F29" s="4">
        <f>'فروش روزانه'!F30/'تعداد مشتریان روزانه'!F30</f>
        <v>14.657657657657658</v>
      </c>
      <c r="G29" s="4">
        <f>'فروش روزانه'!G30/'تعداد مشتریان روزانه'!G30</f>
        <v>15.224226804123711</v>
      </c>
    </row>
    <row r="30" spans="1:7" x14ac:dyDescent="0.25">
      <c r="A30" s="2">
        <v>43857</v>
      </c>
      <c r="B30" s="4">
        <f>'فروش روزانه'!B31/'تعداد مشتریان روزانه'!B31</f>
        <v>12.786127167630058</v>
      </c>
      <c r="C30" s="4">
        <f>'فروش روزانه'!C31/'تعداد مشتریان روزانه'!C31</f>
        <v>13.977272727272727</v>
      </c>
      <c r="D30" s="4">
        <f>'فروش روزانه'!D31/'تعداد مشتریان روزانه'!D31</f>
        <v>13.490494296577946</v>
      </c>
      <c r="E30" s="4">
        <f>'فروش روزانه'!E31/'تعداد مشتریان روزانه'!E31</f>
        <v>13.170283806343907</v>
      </c>
      <c r="F30" s="4">
        <f>'فروش روزانه'!F31/'تعداد مشتریان روزانه'!F31</f>
        <v>13.820754716981131</v>
      </c>
      <c r="G30" s="4">
        <f>'فروش روزانه'!G31/'تعداد مشتریان روزانه'!G31</f>
        <v>14.680203045685278</v>
      </c>
    </row>
    <row r="31" spans="1:7" x14ac:dyDescent="0.25">
      <c r="A31" s="2">
        <v>43858</v>
      </c>
      <c r="B31" s="4">
        <f>'فروش روزانه'!B32/'تعداد مشتریان روزانه'!B32</f>
        <v>12.981927710843374</v>
      </c>
      <c r="C31" s="4">
        <f>'فروش روزانه'!C32/'تعداد مشتریان روزانه'!C32</f>
        <v>13.689530685920577</v>
      </c>
      <c r="D31" s="4">
        <f>'فروش روزانه'!D32/'تعداد مشتریان روزانه'!D32</f>
        <v>14.415313225058005</v>
      </c>
      <c r="E31" s="4">
        <f>'فروش روزانه'!E32/'تعداد مشتریان روزانه'!E32</f>
        <v>14.129554655870445</v>
      </c>
      <c r="F31" s="4">
        <f>'فروش روزانه'!F32/'تعداد مشتریان روزانه'!F32</f>
        <v>14.315457413249211</v>
      </c>
      <c r="G31" s="4">
        <f>'فروش روزانه'!G32/'تعداد مشتریان روزانه'!G32</f>
        <v>14.4688995215311</v>
      </c>
    </row>
    <row r="32" spans="1:7" x14ac:dyDescent="0.25">
      <c r="A32" s="2">
        <v>43859</v>
      </c>
      <c r="B32" s="4">
        <f>'فروش روزانه'!B33/'تعداد مشتریان روزانه'!B33</f>
        <v>14.164772727272727</v>
      </c>
      <c r="C32" s="4">
        <f>'فروش روزانه'!C33/'تعداد مشتریان روزانه'!C33</f>
        <v>15.117903930131005</v>
      </c>
      <c r="D32" s="4">
        <f>'فروش روزانه'!D33/'تعداد مشتریان روزانه'!D33</f>
        <v>14.23404255319149</v>
      </c>
      <c r="E32" s="4">
        <f>'فروش روزانه'!E33/'تعداد مشتریان روزانه'!E33</f>
        <v>14.115768463073852</v>
      </c>
      <c r="F32" s="4">
        <f>'فروش روزانه'!F33/'تعداد مشتریان روزانه'!F33</f>
        <v>14.258064516129032</v>
      </c>
      <c r="G32" s="4">
        <f>'فروش روزانه'!G33/'تعداد مشتریان روزانه'!G33</f>
        <v>14.514018691588785</v>
      </c>
    </row>
    <row r="33" spans="1:7" x14ac:dyDescent="0.25">
      <c r="A33" s="2">
        <v>43860</v>
      </c>
      <c r="B33" s="4">
        <f>'فروش روزانه'!B34/'تعداد مشتریان روزانه'!B34</f>
        <v>13.678571428571429</v>
      </c>
      <c r="C33" s="4">
        <f>'فروش روزانه'!C34/'تعداد مشتریان روزانه'!C34</f>
        <v>15.421383647798741</v>
      </c>
      <c r="D33" s="4">
        <f>'فروش روزانه'!D34/'تعداد مشتریان روزانه'!D34</f>
        <v>14.263829787234043</v>
      </c>
      <c r="E33" s="4">
        <f>'فروش روزانه'!E34/'تعداد مشتریان روزانه'!E34</f>
        <v>12.145631067961165</v>
      </c>
      <c r="F33" s="4">
        <f>'فروش روزانه'!F34/'تعداد مشتریان روزانه'!F34</f>
        <v>14.111475409836066</v>
      </c>
      <c r="G33" s="4">
        <f>'فروش روزانه'!G34/'تعداد مشتریان روزانه'!G34</f>
        <v>14.577500000000001</v>
      </c>
    </row>
    <row r="34" spans="1:7" x14ac:dyDescent="0.25">
      <c r="A34" s="2">
        <v>43861</v>
      </c>
      <c r="B34" s="4">
        <f>'فروش روزانه'!B35/'تعداد مشتریان روزانه'!B35</f>
        <v>14.160256410256411</v>
      </c>
      <c r="C34" s="4">
        <f>'فروش روزانه'!C35/'تعداد مشتریان روزانه'!C35</f>
        <v>15.238095238095237</v>
      </c>
      <c r="D34" s="4">
        <f>'فروش روزانه'!D35/'تعداد مشتریان روزانه'!D35</f>
        <v>14.238900634249472</v>
      </c>
      <c r="E34" s="4">
        <f>'فروش روزانه'!E35/'تعداد مشتریان روزانه'!E35</f>
        <v>14.244274809160306</v>
      </c>
      <c r="F34" s="4">
        <f>'فروش روزانه'!F35/'تعداد مشتریان روزانه'!F35</f>
        <v>14.037151702786378</v>
      </c>
      <c r="G34" s="4">
        <f>'فروش روزانه'!G35/'تعداد مشتریان روزانه'!G35</f>
        <v>14.660421545667447</v>
      </c>
    </row>
    <row r="35" spans="1:7" x14ac:dyDescent="0.25">
      <c r="A35" s="2">
        <v>43862</v>
      </c>
      <c r="B35" s="4">
        <f>'فروش روزانه'!B36/'تعداد مشتریان روزانه'!B36</f>
        <v>13.434782608695652</v>
      </c>
      <c r="C35" s="4">
        <f>'فروش روزانه'!C36/'تعداد مشتریان روزانه'!C36</f>
        <v>14.68</v>
      </c>
      <c r="D35" s="4">
        <f>'فروش روزانه'!D36/'تعداد مشتریان روزانه'!D36</f>
        <v>13.870159453302961</v>
      </c>
      <c r="E35" s="4">
        <f>'فروش روزانه'!E36/'تعداد مشتریان روزانه'!E36</f>
        <v>14</v>
      </c>
      <c r="F35" s="4">
        <f>'فروش روزانه'!F36/'تعداد مشتریان روزانه'!F36</f>
        <v>14.257839721254355</v>
      </c>
      <c r="G35" s="4">
        <f>'فروش روزانه'!G36/'تعداد مشتریان روزانه'!G36</f>
        <v>14.692708333333334</v>
      </c>
    </row>
    <row r="36" spans="1:7" x14ac:dyDescent="0.25">
      <c r="A36" s="2">
        <v>43863</v>
      </c>
      <c r="B36" s="4">
        <f>'فروش روزانه'!B37/'تعداد مشتریان روزانه'!B37</f>
        <v>14.104046242774567</v>
      </c>
      <c r="C36" s="4">
        <f>'فروش روزانه'!C37/'تعداد مشتریان روزانه'!C37</f>
        <v>13.735099337748345</v>
      </c>
      <c r="D36" s="4">
        <f>'فروش روزانه'!D37/'تعداد مشتریان روزانه'!D37</f>
        <v>14.02834008097166</v>
      </c>
      <c r="E36" s="4">
        <f>'فروش روزانه'!E37/'تعداد مشتریان روزانه'!E37</f>
        <v>13.875</v>
      </c>
      <c r="F36" s="4">
        <f>'فروش روزانه'!F37/'تعداد مشتریان روزانه'!F37</f>
        <v>14.331428571428571</v>
      </c>
      <c r="G36" s="4">
        <f>'فروش روزانه'!G37/'تعداد مشتریان روزانه'!G37</f>
        <v>14.407982261640798</v>
      </c>
    </row>
    <row r="37" spans="1:7" x14ac:dyDescent="0.25">
      <c r="A37" s="2">
        <v>43864</v>
      </c>
      <c r="B37" s="4">
        <f>'فروش روزانه'!B38/'تعداد مشتریان روزانه'!B38</f>
        <v>13.974358974358974</v>
      </c>
      <c r="C37" s="4">
        <f>'فروش روزانه'!C38/'تعداد مشتریان روزانه'!C38</f>
        <v>13.879478827361563</v>
      </c>
      <c r="D37" s="4">
        <f>'فروش روزانه'!D38/'تعداد مشتریان روزانه'!D38</f>
        <v>14.130872483221477</v>
      </c>
      <c r="E37" s="4">
        <f>'فروش روزانه'!E38/'تعداد مشتریان روزانه'!E38</f>
        <v>13.611445783132529</v>
      </c>
      <c r="F37" s="4">
        <f>'فروش روزانه'!F38/'تعداد مشتریان روزانه'!F38</f>
        <v>14.023560209424083</v>
      </c>
      <c r="G37" s="4">
        <f>'فروش روزانه'!G38/'تعداد مشتریان روزانه'!G38</f>
        <v>14.375457875457876</v>
      </c>
    </row>
    <row r="38" spans="1:7" x14ac:dyDescent="0.25">
      <c r="A38" s="2">
        <v>43865</v>
      </c>
      <c r="B38" s="4">
        <f>'فروش روزانه'!B39/'تعداد مشتریان روزانه'!B39</f>
        <v>14.540372670807454</v>
      </c>
      <c r="C38" s="4">
        <f>'فروش روزانه'!C39/'تعداد مشتریان روزانه'!C39</f>
        <v>14.21505376344086</v>
      </c>
      <c r="D38" s="4">
        <f>'فروش روزانه'!D39/'تعداد مشتریان روزانه'!D39</f>
        <v>14.062034739454095</v>
      </c>
      <c r="E38" s="4">
        <f>'فروش روزانه'!E39/'تعداد مشتریان روزانه'!E39</f>
        <v>13.953684210526315</v>
      </c>
      <c r="F38" s="4">
        <f>'فروش روزانه'!F39/'تعداد مشتریان روزانه'!F39</f>
        <v>14.179389312977099</v>
      </c>
      <c r="G38" s="4">
        <f>'فروش روزانه'!G39/'تعداد مشتریان روزانه'!G39</f>
        <v>14.542857142857143</v>
      </c>
    </row>
    <row r="39" spans="1:7" x14ac:dyDescent="0.25">
      <c r="A39" s="2">
        <v>43866</v>
      </c>
      <c r="B39" s="4">
        <f>'فروش روزانه'!B40/'تعداد مشتریان روزانه'!B40</f>
        <v>13.901840490797547</v>
      </c>
      <c r="C39" s="4">
        <f>'فروش روزانه'!C40/'تعداد مشتریان روزانه'!C40</f>
        <v>13.938848920863309</v>
      </c>
      <c r="D39" s="4">
        <f>'فروش روزانه'!D40/'تعداد مشتریان روزانه'!D40</f>
        <v>13.480176211453745</v>
      </c>
      <c r="E39" s="4">
        <f>'فروش روزانه'!E40/'تعداد مشتریان روزانه'!E40</f>
        <v>13.849686847599164</v>
      </c>
      <c r="F39" s="4">
        <f>'فروش روزانه'!F40/'تعداد مشتریان روزانه'!F40</f>
        <v>14.218637992831541</v>
      </c>
      <c r="G39" s="4">
        <f>'فروش روزانه'!G40/'تعداد مشتریان روزانه'!G40</f>
        <v>14.374655647382919</v>
      </c>
    </row>
    <row r="40" spans="1:7" x14ac:dyDescent="0.25">
      <c r="A40" s="2">
        <v>43867</v>
      </c>
      <c r="B40" s="4">
        <f>'فروش روزانه'!B41/'تعداد مشتریان روزانه'!B41</f>
        <v>13.660377358490566</v>
      </c>
      <c r="C40" s="4">
        <f>'فروش روزانه'!C41/'تعداد مشتریان روزانه'!C41</f>
        <v>14.922131147540984</v>
      </c>
      <c r="D40" s="4">
        <f>'فروش روزانه'!D41/'تعداد مشتریان روزانه'!D41</f>
        <v>14.329177057356608</v>
      </c>
      <c r="E40" s="4">
        <f>'فروش روزانه'!E41/'تعداد مشتریان روزانه'!E41</f>
        <v>14.44204322200393</v>
      </c>
      <c r="F40" s="4">
        <f>'فروش روزانه'!F41/'تعداد مشتریان روزانه'!F41</f>
        <v>14.321969696969697</v>
      </c>
      <c r="G40" s="4">
        <f>'فروش روزانه'!G41/'تعداد مشتریان روزانه'!G41</f>
        <v>14.979532163742689</v>
      </c>
    </row>
    <row r="41" spans="1:7" x14ac:dyDescent="0.25">
      <c r="A41" s="2">
        <v>43868</v>
      </c>
      <c r="B41" s="4">
        <f>'فروش روزانه'!B42/'تعداد مشتریان روزانه'!B42</f>
        <v>13.833333333333334</v>
      </c>
      <c r="C41" s="4">
        <f>'فروش روزانه'!C42/'تعداد مشتریان روزانه'!C42</f>
        <v>15.034351145038167</v>
      </c>
      <c r="D41" s="4">
        <f>'فروش روزانه'!D42/'تعداد مشتریان روزانه'!D42</f>
        <v>14.516587677725118</v>
      </c>
      <c r="E41" s="4">
        <f>'فروش روزانه'!E42/'تعداد مشتریان روزانه'!E42</f>
        <v>14.211538461538462</v>
      </c>
      <c r="F41" s="4">
        <f>'فروش روزانه'!F42/'تعداد مشتریان روزانه'!F42</f>
        <v>14.494915254237288</v>
      </c>
      <c r="G41" s="4">
        <f>'فروش روزانه'!G42/'تعداد مشتریان روزانه'!G42</f>
        <v>15.082228116710874</v>
      </c>
    </row>
    <row r="42" spans="1:7" x14ac:dyDescent="0.25">
      <c r="A42" s="2">
        <v>43869</v>
      </c>
      <c r="B42" s="4">
        <f>'فروش روزانه'!B43/'تعداد مشتریان روزانه'!B43</f>
        <v>14.124183006535947</v>
      </c>
      <c r="C42" s="4">
        <f>'فروش روزانه'!C43/'تعداد مشتریان روزانه'!C43</f>
        <v>15.055999999999999</v>
      </c>
      <c r="D42" s="4">
        <f>'فروش روزانه'!D43/'تعداد مشتریان روزانه'!D43</f>
        <v>14.282758620689656</v>
      </c>
      <c r="E42" s="4">
        <f>'فروش روزانه'!E43/'تعداد مشتریان روزانه'!E43</f>
        <v>14.212927756653992</v>
      </c>
      <c r="F42" s="4">
        <f>'فروش روزانه'!F43/'تعداد مشتریان روزانه'!F43</f>
        <v>14.357615894039736</v>
      </c>
      <c r="G42" s="4">
        <f>'فروش روزانه'!G43/'تعداد مشتریان روزانه'!G43</f>
        <v>14.743869209809265</v>
      </c>
    </row>
    <row r="43" spans="1:7" x14ac:dyDescent="0.25">
      <c r="A43" s="2">
        <v>43870</v>
      </c>
      <c r="B43" s="4">
        <f>'فروش روزانه'!B44/'تعداد مشتریان روزانه'!B44</f>
        <v>13.880952380952381</v>
      </c>
      <c r="C43" s="4">
        <f>'فروش روزانه'!C44/'تعداد مشتریان روزانه'!C44</f>
        <v>13.988549618320612</v>
      </c>
      <c r="D43" s="4">
        <f>'فروش روزانه'!D44/'تعداد مشتریان روزانه'!D44</f>
        <v>14.849658314350798</v>
      </c>
      <c r="E43" s="4">
        <f>'فروش روزانه'!E44/'تعداد مشتریان روزانه'!E44</f>
        <v>14.20766129032258</v>
      </c>
      <c r="F43" s="4">
        <f>'فروش روزانه'!F44/'تعداد مشتریان روزانه'!F44</f>
        <v>14.205211726384364</v>
      </c>
      <c r="G43" s="4">
        <f>'فروش روزانه'!G44/'تعداد مشتریان روزانه'!G44</f>
        <v>14.887640449438202</v>
      </c>
    </row>
    <row r="44" spans="1:7" x14ac:dyDescent="0.25">
      <c r="A44" s="2">
        <v>43871</v>
      </c>
      <c r="B44" s="4">
        <f>'فروش روزانه'!B45/'تعداد مشتریان روزانه'!B45</f>
        <v>13.872832369942197</v>
      </c>
      <c r="C44" s="4">
        <f>'فروش روزانه'!C45/'تعداد مشتریان روزانه'!C45</f>
        <v>13.887550200803213</v>
      </c>
      <c r="D44" s="4">
        <f>'فروش روزانه'!D45/'تعداد مشتریان روزانه'!D45</f>
        <v>14.3</v>
      </c>
      <c r="E44" s="4">
        <f>'فروش روزانه'!E45/'تعداد مشتریان روزانه'!E45</f>
        <v>14.05050505050505</v>
      </c>
      <c r="F44" s="4">
        <f>'فروش روزانه'!F45/'تعداد مشتریان روزانه'!F45</f>
        <v>14.174545454545454</v>
      </c>
      <c r="G44" s="4">
        <f>'فروش روزانه'!G45/'تعداد مشتریان روزانه'!G45</f>
        <v>14.578378378378378</v>
      </c>
    </row>
    <row r="45" spans="1:7" x14ac:dyDescent="0.25">
      <c r="A45" s="2">
        <v>43872</v>
      </c>
      <c r="B45" s="4">
        <f>'فروش روزانه'!B46/'تعداد مشتریان روزانه'!B46</f>
        <v>14.32484076433121</v>
      </c>
      <c r="C45" s="4">
        <f>'فروش روزانه'!C46/'تعداد مشتریان روزانه'!C46</f>
        <v>13.517543859649123</v>
      </c>
      <c r="D45" s="4">
        <f>'فروش روزانه'!D46/'تعداد مشتریان روزانه'!D46</f>
        <v>14.413705583756345</v>
      </c>
      <c r="E45" s="4">
        <f>'فروش روزانه'!E46/'تعداد مشتریان روزانه'!E46</f>
        <v>14.318872017353579</v>
      </c>
      <c r="F45" s="4">
        <f>'فروش روزانه'!F46/'تعداد مشتریان روزانه'!F46</f>
        <v>13.961267605633802</v>
      </c>
      <c r="G45" s="4">
        <f>'فروش روزانه'!G46/'تعداد مشتریان روزانه'!G46</f>
        <v>14.699453551912569</v>
      </c>
    </row>
    <row r="46" spans="1:7" x14ac:dyDescent="0.25">
      <c r="A46" s="2">
        <v>43873</v>
      </c>
      <c r="B46" s="4">
        <f>'فروش روزانه'!B47/'تعداد مشتریان روزانه'!B47</f>
        <v>14.652777777777779</v>
      </c>
      <c r="C46" s="4">
        <f>'فروش روزانه'!C47/'تعداد مشتریان روزانه'!C47</f>
        <v>13.163934426229508</v>
      </c>
      <c r="D46" s="4">
        <f>'فروش روزانه'!D47/'تعداد مشتریان روزانه'!D47</f>
        <v>14.134292565947241</v>
      </c>
      <c r="E46" s="4">
        <f>'فروش روزانه'!E47/'تعداد مشتریان روزانه'!E47</f>
        <v>14.333333333333334</v>
      </c>
      <c r="F46" s="4">
        <f>'فروش روزانه'!F47/'تعداد مشتریان روزانه'!F47</f>
        <v>14.289795918367346</v>
      </c>
      <c r="G46" s="4">
        <f>'فروش روزانه'!G47/'تعداد مشتریان روزانه'!G47</f>
        <v>15.234463276836157</v>
      </c>
    </row>
    <row r="47" spans="1:7" x14ac:dyDescent="0.25">
      <c r="A47" s="2">
        <v>43874</v>
      </c>
      <c r="B47" s="4">
        <f>'فروش روزانه'!B48/'تعداد مشتریان روزانه'!B48</f>
        <v>14.456953642384105</v>
      </c>
      <c r="C47" s="4">
        <f>'فروش روزانه'!C48/'تعداد مشتریان روزانه'!C48</f>
        <v>14.170833333333333</v>
      </c>
      <c r="D47" s="4">
        <f>'فروش روزانه'!D48/'تعداد مشتریان روزانه'!D48</f>
        <v>14.334883720930232</v>
      </c>
      <c r="E47" s="4">
        <f>'فروش روزانه'!E48/'تعداد مشتریان روزانه'!E48</f>
        <v>14.358649789029537</v>
      </c>
      <c r="F47" s="4">
        <f>'فروش روزانه'!F48/'تعداد مشتریان روزانه'!F48</f>
        <v>13.802013422818792</v>
      </c>
      <c r="G47" s="4">
        <f>'فروش روزانه'!G48/'تعداد مشتریان روزانه'!G48</f>
        <v>14.935866983372922</v>
      </c>
    </row>
    <row r="48" spans="1:7" x14ac:dyDescent="0.25">
      <c r="A48" s="2">
        <v>43875</v>
      </c>
      <c r="B48" s="4">
        <f>'فروش روزانه'!B49/'تعداد مشتریان روزانه'!B49</f>
        <v>14.631205673758865</v>
      </c>
      <c r="C48" s="4">
        <f>'فروش روزانه'!C49/'تعداد مشتریان روزانه'!C49</f>
        <v>10.617391304347827</v>
      </c>
      <c r="D48" s="4">
        <f>'فروش روزانه'!D49/'تعداد مشتریان روزانه'!D49</f>
        <v>13.379912663755459</v>
      </c>
      <c r="E48" s="4">
        <f>'فروش روزانه'!E49/'تعداد مشتریان روزانه'!E49</f>
        <v>13.144268774703557</v>
      </c>
      <c r="F48" s="4">
        <f>'فروش روزانه'!F49/'تعداد مشتریان روزانه'!F49</f>
        <v>13.249201277955272</v>
      </c>
      <c r="G48" s="4">
        <f>'فروش روزانه'!G49/'تعداد مشتریان روزانه'!G49</f>
        <v>13.927536231884059</v>
      </c>
    </row>
    <row r="49" spans="1:7" x14ac:dyDescent="0.25">
      <c r="A49" s="2">
        <v>43876</v>
      </c>
      <c r="B49" s="4">
        <f>'فروش روزانه'!B50/'تعداد مشتریان روزانه'!B50</f>
        <v>14.560975609756097</v>
      </c>
      <c r="C49" s="4">
        <f>'فروش روزانه'!C50/'تعداد مشتریان روزانه'!C50</f>
        <v>14.189189189189189</v>
      </c>
      <c r="D49" s="4">
        <f>'فروش روزانه'!D50/'تعداد مشتریان روزانه'!D50</f>
        <v>14.106635071090047</v>
      </c>
      <c r="E49" s="4">
        <f>'فروش روزانه'!E50/'تعداد مشتریان روزانه'!E50</f>
        <v>14.193140794223826</v>
      </c>
      <c r="F49" s="4">
        <f>'فروش روزانه'!F50/'تعداد مشتریان روزانه'!F50</f>
        <v>13.352941176470589</v>
      </c>
      <c r="G49" s="4">
        <f>'فروش روزانه'!G50/'تعداد مشتریان روزانه'!G50</f>
        <v>14.080428954423592</v>
      </c>
    </row>
    <row r="50" spans="1:7" x14ac:dyDescent="0.25">
      <c r="A50" s="2">
        <v>43877</v>
      </c>
      <c r="B50" s="4">
        <f>'فروش روزانه'!B51/'تعداد مشتریان روزانه'!B51</f>
        <v>15.113095238095237</v>
      </c>
      <c r="C50" s="4">
        <f>'فروش روزانه'!C51/'تعداد مشتریان روزانه'!C51</f>
        <v>15.215434083601286</v>
      </c>
      <c r="D50" s="4">
        <f>'فروش روزانه'!D51/'تعداد مشتریان روزانه'!D51</f>
        <v>14.073221757322175</v>
      </c>
      <c r="E50" s="4">
        <f>'فروش روزانه'!E51/'تعداد مشتریان روزانه'!E51</f>
        <v>14.228682170542635</v>
      </c>
      <c r="F50" s="4">
        <f>'فروش روزانه'!F51/'تعداد مشتریان روزانه'!F51</f>
        <v>13.530054644808743</v>
      </c>
      <c r="G50" s="4">
        <f>'فروش روزانه'!G51/'تعداد مشتریان روزانه'!G51</f>
        <v>14.19377990430622</v>
      </c>
    </row>
    <row r="51" spans="1:7" x14ac:dyDescent="0.25">
      <c r="A51" s="2">
        <v>43878</v>
      </c>
      <c r="B51" s="4">
        <f>'فروش روزانه'!B52/'تعداد مشتریان روزانه'!B52</f>
        <v>14.926470588235293</v>
      </c>
      <c r="C51" s="4">
        <f>'فروش روزانه'!C52/'تعداد مشتریان روزانه'!C52</f>
        <v>14.46829268292683</v>
      </c>
      <c r="D51" s="4">
        <f>'فروش روزانه'!D52/'تعداد مشتریان روزانه'!D52</f>
        <v>13.791540785498489</v>
      </c>
      <c r="E51" s="4">
        <f>'فروش روزانه'!E52/'تعداد مشتریان روزانه'!E52</f>
        <v>13.933497536945813</v>
      </c>
      <c r="F51" s="4">
        <f>'فروش روزانه'!F52/'تعداد مشتریان روزانه'!F52</f>
        <v>13.976833976833976</v>
      </c>
      <c r="G51" s="4">
        <f>'فروش روزانه'!G52/'تعداد مشتریان روزانه'!G52</f>
        <v>14.032467532467532</v>
      </c>
    </row>
    <row r="52" spans="1:7" x14ac:dyDescent="0.25">
      <c r="A52" s="2">
        <v>43879</v>
      </c>
      <c r="B52" s="4">
        <f>'فروش روزانه'!B53/'تعداد مشتریان روزانه'!B53</f>
        <v>14.845637583892618</v>
      </c>
      <c r="C52" s="4">
        <f>'فروش روزانه'!C53/'تعداد مشتریان روزانه'!C53</f>
        <v>14.764462809917354</v>
      </c>
      <c r="D52" s="4">
        <f>'فروش روزانه'!D53/'تعداد مشتریان روزانه'!D53</f>
        <v>14.276543209876543</v>
      </c>
      <c r="E52" s="4">
        <f>'فروش روزانه'!E53/'تعداد مشتریان روزانه'!E53</f>
        <v>14.482954545454545</v>
      </c>
      <c r="F52" s="4">
        <f>'فروش روزانه'!F53/'تعداد مشتریان روزانه'!F53</f>
        <v>14.167259786476869</v>
      </c>
      <c r="G52" s="4">
        <f>'فروش روزانه'!G53/'تعداد مشتریان روزانه'!G53</f>
        <v>14.896848137535816</v>
      </c>
    </row>
    <row r="53" spans="1:7" x14ac:dyDescent="0.25">
      <c r="A53" s="2">
        <v>43880</v>
      </c>
      <c r="B53" s="4">
        <f>'فروش روزانه'!B54/'تعداد مشتریان روزانه'!B54</f>
        <v>14.767295597484276</v>
      </c>
      <c r="C53" s="4">
        <f>'فروش روزانه'!C54/'تعداد مشتریان روزانه'!C54</f>
        <v>14.414814814814815</v>
      </c>
      <c r="D53" s="4">
        <f>'فروش روزانه'!D54/'تعداد مشتریان روزانه'!D54</f>
        <v>14.029045643153527</v>
      </c>
      <c r="E53" s="4">
        <f>'فروش روزانه'!E54/'تعداد مشتریان روزانه'!E54</f>
        <v>13.930841121495327</v>
      </c>
      <c r="F53" s="4">
        <f>'فروش روزانه'!F54/'تعداد مشتریان روزانه'!F54</f>
        <v>13.991847826086957</v>
      </c>
      <c r="G53" s="4">
        <f>'فروش روزانه'!G54/'تعداد مشتریان روزانه'!G54</f>
        <v>15.022058823529411</v>
      </c>
    </row>
    <row r="54" spans="1:7" x14ac:dyDescent="0.25">
      <c r="A54" s="2">
        <v>43881</v>
      </c>
      <c r="B54" s="4">
        <f>'فروش روزانه'!B55/'تعداد مشتریان روزانه'!B55</f>
        <v>15.657534246575343</v>
      </c>
      <c r="C54" s="4">
        <f>'فروش روزانه'!C55/'تعداد مشتریان روزانه'!C55</f>
        <v>15.141818181818183</v>
      </c>
      <c r="D54" s="4">
        <f>'فروش روزانه'!D55/'تعداد مشتریان روزانه'!D55</f>
        <v>14.567362428842504</v>
      </c>
      <c r="E54" s="4">
        <f>'فروش روزانه'!E55/'تعداد مشتریان روزانه'!E55</f>
        <v>14.373406193078324</v>
      </c>
      <c r="F54" s="4">
        <f>'فروش روزانه'!F55/'تعداد مشتریان روزانه'!F55</f>
        <v>14.344444444444445</v>
      </c>
      <c r="G54" s="4">
        <f>'فروش روزانه'!G55/'تعداد مشتریان روزانه'!G55</f>
        <v>14.528822055137844</v>
      </c>
    </row>
    <row r="55" spans="1:7" x14ac:dyDescent="0.25">
      <c r="A55" s="2">
        <v>43882</v>
      </c>
      <c r="B55" s="4">
        <f>'فروش روزانه'!B56/'تعداد مشتریان روزانه'!B56</f>
        <v>14.979310344827587</v>
      </c>
      <c r="C55" s="4">
        <f>'فروش روزانه'!C56/'تعداد مشتریان روزانه'!C56</f>
        <v>14.83203125</v>
      </c>
      <c r="D55" s="4">
        <f>'فروش روزانه'!D56/'تعداد مشتریان روزانه'!D56</f>
        <v>14.147757255936675</v>
      </c>
      <c r="E55" s="4">
        <f>'فروش روزانه'!E56/'تعداد مشتریان روزانه'!E56</f>
        <v>14.163522012578616</v>
      </c>
      <c r="F55" s="4">
        <f>'فروش روزانه'!F56/'تعداد مشتریان روزانه'!F56</f>
        <v>14.43859649122807</v>
      </c>
      <c r="G55" s="4">
        <f>'فروش روزانه'!G56/'تعداد مشتریان روزانه'!G56</f>
        <v>14.727848101265822</v>
      </c>
    </row>
    <row r="56" spans="1:7" x14ac:dyDescent="0.25">
      <c r="A56" s="2">
        <v>43883</v>
      </c>
      <c r="B56" s="4">
        <f>'فروش روزانه'!B57/'تعداد مشتریان روزانه'!B57</f>
        <v>15.325581395348838</v>
      </c>
      <c r="C56" s="4">
        <f>'فروش روزانه'!C57/'تعداد مشتریان روزانه'!C57</f>
        <v>14.457249070631971</v>
      </c>
      <c r="D56" s="4">
        <f>'فروش روزانه'!D57/'تعداد مشتریان روزانه'!D57</f>
        <v>14.405963302752294</v>
      </c>
      <c r="E56" s="4">
        <f>'فروش روزانه'!E57/'تعداد مشتریان روزانه'!E57</f>
        <v>14.180497925311203</v>
      </c>
      <c r="F56" s="4">
        <f>'فروش روزانه'!F57/'تعداد مشتریان روزانه'!F57</f>
        <v>14.291411042944786</v>
      </c>
      <c r="G56" s="4">
        <f>'فروش روزانه'!G57/'تعداد مشتریان روزانه'!G57</f>
        <v>14.997448979591837</v>
      </c>
    </row>
    <row r="57" spans="1:7" x14ac:dyDescent="0.25">
      <c r="A57" s="2">
        <v>43884</v>
      </c>
      <c r="B57" s="4">
        <f>'فروش روزانه'!B58/'تعداد مشتریان روزانه'!B58</f>
        <v>14.847560975609756</v>
      </c>
      <c r="C57" s="4">
        <f>'فروش روزانه'!C58/'تعداد مشتریان روزانه'!C58</f>
        <v>14.988970588235293</v>
      </c>
      <c r="D57" s="4">
        <f>'فروش روزانه'!D58/'تعداد مشتریان روزانه'!D58</f>
        <v>14.131147540983607</v>
      </c>
      <c r="E57" s="4">
        <f>'فروش روزانه'!E58/'تعداد مشتریان روزانه'!E58</f>
        <v>14.507246376811594</v>
      </c>
      <c r="F57" s="4">
        <f>'فروش روزانه'!F58/'تعداد مشتریان روزانه'!F58</f>
        <v>14.013157894736842</v>
      </c>
      <c r="G57" s="4">
        <f>'فروش روزانه'!G58/'تعداد مشتریان روزانه'!G58</f>
        <v>14.814016172506738</v>
      </c>
    </row>
    <row r="58" spans="1:7" x14ac:dyDescent="0.25">
      <c r="A58" s="2">
        <v>43885</v>
      </c>
      <c r="B58" s="4">
        <f>'فروش روزانه'!B59/'تعداد مشتریان روزانه'!B59</f>
        <v>15.026490066225165</v>
      </c>
      <c r="C58" s="4">
        <f>'فروش روزانه'!C59/'تعداد مشتریان روزانه'!C59</f>
        <v>14.542635658914728</v>
      </c>
      <c r="D58" s="4">
        <f>'فروش روزانه'!D59/'تعداد مشتریان روزانه'!D59</f>
        <v>14.561363636363636</v>
      </c>
      <c r="E58" s="4">
        <f>'فروش روزانه'!E59/'تعداد مشتریان روزانه'!E59</f>
        <v>14.374745417515275</v>
      </c>
      <c r="F58" s="4">
        <f>'فروش روزانه'!F59/'تعداد مشتریان روزانه'!F59</f>
        <v>14.085808580858085</v>
      </c>
      <c r="G58" s="4">
        <f>'فروش روزانه'!G59/'تعداد مشتریان روزانه'!G59</f>
        <v>14.58356940509915</v>
      </c>
    </row>
    <row r="59" spans="1:7" x14ac:dyDescent="0.25">
      <c r="A59" s="2">
        <v>43886</v>
      </c>
      <c r="B59" s="4">
        <f>'فروش روزانه'!B60/'تعداد مشتریان روزانه'!B60</f>
        <v>14.158730158730158</v>
      </c>
      <c r="C59" s="4">
        <f>'فروش روزانه'!C60/'تعداد مشتریان روزانه'!C60</f>
        <v>14.293859649122806</v>
      </c>
      <c r="D59" s="4">
        <f>'فروش روزانه'!D60/'تعداد مشتریان روزانه'!D60</f>
        <v>14.420911528150134</v>
      </c>
      <c r="E59" s="4">
        <f>'فروش روزانه'!E60/'تعداد مشتریان روزانه'!E60</f>
        <v>14.170682730923694</v>
      </c>
      <c r="F59" s="4">
        <f>'فروش روزانه'!F60/'تعداد مشتریان روزانه'!F60</f>
        <v>14.434782608695652</v>
      </c>
      <c r="G59" s="4">
        <f>'فروش روزانه'!G60/'تعداد مشتریان روزانه'!G60</f>
        <v>15.002832861189802</v>
      </c>
    </row>
    <row r="60" spans="1:7" x14ac:dyDescent="0.25">
      <c r="A60" s="2">
        <v>43887</v>
      </c>
      <c r="B60" s="4">
        <f>'فروش روزانه'!B61/'تعداد مشتریان روزانه'!B61</f>
        <v>12.524822695035461</v>
      </c>
      <c r="C60" s="4">
        <f>'فروش روزانه'!C61/'تعداد مشتریان روزانه'!C61</f>
        <v>13.914728682170542</v>
      </c>
      <c r="D60" s="4">
        <f>'فروش روزانه'!D61/'تعداد مشتریان روزانه'!D61</f>
        <v>15.391089108910892</v>
      </c>
      <c r="E60" s="4">
        <f>'فروش روزانه'!E61/'تعداد مشتریان روزانه'!E61</f>
        <v>14.346153846153847</v>
      </c>
      <c r="F60" s="4">
        <f>'فروش روزانه'!F61/'تعداد مشتریان روزانه'!F61</f>
        <v>14.731481481481481</v>
      </c>
      <c r="G60" s="4">
        <f>'فروش روزانه'!G61/'تعداد مشتریان روزانه'!G61</f>
        <v>14.826979472140762</v>
      </c>
    </row>
    <row r="61" spans="1:7" x14ac:dyDescent="0.25">
      <c r="A61" s="2">
        <v>43888</v>
      </c>
      <c r="B61" s="4">
        <f>'فروش روزانه'!B62/'تعداد مشتریان روزانه'!B62</f>
        <v>15.351851851851851</v>
      </c>
      <c r="C61" s="4">
        <f>'فروش روزانه'!C62/'تعداد مشتریان روزانه'!C62</f>
        <v>14.193133047210301</v>
      </c>
      <c r="D61" s="4">
        <f>'فروش روزانه'!D62/'تعداد مشتریان روزانه'!D62</f>
        <v>14.822541966426858</v>
      </c>
      <c r="E61" s="4">
        <f>'فروش روزانه'!E62/'تعداد مشتریان روزانه'!E62</f>
        <v>14.811320754716981</v>
      </c>
      <c r="F61" s="4">
        <f>'فروش روزانه'!F62/'تعداد مشتریان روزانه'!F62</f>
        <v>14.663230240549828</v>
      </c>
      <c r="G61" s="4">
        <f>'فروش روزانه'!G62/'تعداد مشتریان روزانه'!G62</f>
        <v>15.140939597315436</v>
      </c>
    </row>
    <row r="62" spans="1:7" x14ac:dyDescent="0.25">
      <c r="A62" s="2">
        <v>43889</v>
      </c>
      <c r="B62" s="4">
        <f>'فروش روزانه'!B63/'تعداد مشتریان روزانه'!B63</f>
        <v>15.050955414012739</v>
      </c>
      <c r="C62" s="4">
        <f>'فروش روزانه'!C63/'تعداد مشتریان روزانه'!C63</f>
        <v>14.345195729537366</v>
      </c>
      <c r="D62" s="4">
        <f>'فروش روزانه'!D63/'تعداد مشتریان روزانه'!D63</f>
        <v>14.56492027334852</v>
      </c>
      <c r="E62" s="4">
        <f>'فروش روزانه'!E63/'تعداد مشتریان روزانه'!E63</f>
        <v>14.470019342359768</v>
      </c>
      <c r="F62" s="4">
        <f>'فروش روزانه'!F63/'تعداد مشتریان روزانه'!F63</f>
        <v>14.506756756756756</v>
      </c>
      <c r="G62" s="4">
        <f>'فروش روزانه'!G63/'تعداد مشتریان روزانه'!G63</f>
        <v>14.767241379310345</v>
      </c>
    </row>
    <row r="63" spans="1:7" x14ac:dyDescent="0.25">
      <c r="A63" s="2">
        <v>43890</v>
      </c>
      <c r="B63" s="4">
        <f>'فروش روزانه'!B64/'تعداد مشتریان روزانه'!B64</f>
        <v>14.072289156626505</v>
      </c>
      <c r="C63" s="4">
        <f>'فروش روزانه'!C64/'تعداد مشتریان روزانه'!C64</f>
        <v>13.427385892116183</v>
      </c>
      <c r="D63" s="4">
        <f>'فروش روزانه'!D64/'تعداد مشتریان روزانه'!D64</f>
        <v>13.698660714285714</v>
      </c>
      <c r="E63" s="4">
        <f>'فروش روزانه'!E64/'تعداد مشتریان روزانه'!E64</f>
        <v>13.13899613899614</v>
      </c>
      <c r="F63" s="4">
        <f>'فروش روزانه'!F64/'تعداد مشتریان روزانه'!F64</f>
        <v>13.518005540166206</v>
      </c>
      <c r="G63" s="4">
        <f>'فروش روزانه'!G64/'تعداد مشتریان روزانه'!G64</f>
        <v>14.607427055702917</v>
      </c>
    </row>
    <row r="64" spans="1:7" x14ac:dyDescent="0.25">
      <c r="A64" s="2">
        <v>43891</v>
      </c>
      <c r="B64" s="4">
        <f>'فروش روزانه'!B65/'تعداد مشتریان روزانه'!B65</f>
        <v>12.77948717948718</v>
      </c>
      <c r="C64" s="4">
        <f>'فروش روزانه'!C65/'تعداد مشتریان روزانه'!C65</f>
        <v>8.5141065830721008</v>
      </c>
      <c r="D64" s="4">
        <f>'فروش روزانه'!D65/'تعداد مشتریان روزانه'!D65</f>
        <v>8.301075268817204</v>
      </c>
      <c r="E64" s="4">
        <f>'فروش روزانه'!E65/'تعداد مشتریان روزانه'!E65</f>
        <v>8.1635638297872344</v>
      </c>
      <c r="F64" s="4">
        <f>'فروش روزانه'!F65/'تعداد مشتریان روزانه'!F65</f>
        <v>12.829268292682928</v>
      </c>
      <c r="G64" s="4">
        <f>'فروش روزانه'!G65/'تعداد مشتریان روزانه'!G65</f>
        <v>14.109660574412533</v>
      </c>
    </row>
    <row r="65" spans="1:7" x14ac:dyDescent="0.25">
      <c r="A65" s="2">
        <v>43892</v>
      </c>
      <c r="B65" s="4">
        <f>'فروش روزانه'!B66/'تعداد مشتریان روزانه'!B66</f>
        <v>12.575418994413408</v>
      </c>
      <c r="C65" s="4">
        <f>'فروش روزانه'!C66/'تعداد مشتریان روزانه'!C66</f>
        <v>14.777777777777779</v>
      </c>
      <c r="D65" s="4">
        <f>'فروش روزانه'!D66/'تعداد مشتریان روزانه'!D66</f>
        <v>14.748826291079812</v>
      </c>
      <c r="E65" s="4">
        <f>'فروش روزانه'!E66/'تعداد مشتریان روزانه'!E66</f>
        <v>14.877750611246944</v>
      </c>
      <c r="F65" s="4">
        <f>'فروش روزانه'!F66/'تعداد مشتریان روزانه'!F66</f>
        <v>12.453731343283582</v>
      </c>
      <c r="G65" s="4">
        <f>'فروش روزانه'!G66/'تعداد مشتریان روزانه'!G66</f>
        <v>14.668523676880223</v>
      </c>
    </row>
    <row r="66" spans="1:7" x14ac:dyDescent="0.25">
      <c r="A66" s="2">
        <v>43893</v>
      </c>
      <c r="B66" s="4">
        <f>'فروش روزانه'!B67/'تعداد مشتریان روزانه'!B67</f>
        <v>15.622222222222222</v>
      </c>
      <c r="C66" s="4">
        <f>'فروش روزانه'!C67/'تعداد مشتریان روزانه'!C67</f>
        <v>14.423728813559322</v>
      </c>
      <c r="D66" s="4">
        <f>'فروش روزانه'!D67/'تعداد مشتریان روزانه'!D67</f>
        <v>15.055999999999999</v>
      </c>
      <c r="E66" s="4">
        <f>'فروش روزانه'!E67/'تعداد مشتریان روزانه'!E67</f>
        <v>16.006451612903227</v>
      </c>
      <c r="F66" s="4">
        <f>'فروش روزانه'!F67/'تعداد مشتریان روزانه'!F67</f>
        <v>14.715384615384615</v>
      </c>
      <c r="G66" s="4">
        <f>'فروش روزانه'!G67/'تعداد مشتریان روزانه'!G67</f>
        <v>15.683870967741935</v>
      </c>
    </row>
    <row r="67" spans="1:7" x14ac:dyDescent="0.25">
      <c r="A67" s="2"/>
    </row>
    <row r="68" spans="1:7" x14ac:dyDescent="0.25">
      <c r="A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</row>
    <row r="78" spans="1:7" x14ac:dyDescent="0.25">
      <c r="A78" s="2"/>
    </row>
    <row r="79" spans="1:7" x14ac:dyDescent="0.25">
      <c r="A79" s="2"/>
    </row>
    <row r="80" spans="1:7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</sheetData>
  <conditionalFormatting sqref="B4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تعداد مشتریان روزانه</vt:lpstr>
      <vt:lpstr>forecast</vt:lpstr>
      <vt:lpstr>فروش روزانه</vt:lpstr>
      <vt:lpstr>میانگین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McDonald</dc:creator>
  <cp:lastModifiedBy>niloufar akhoundzadeh</cp:lastModifiedBy>
  <dcterms:created xsi:type="dcterms:W3CDTF">2017-12-30T19:10:20Z</dcterms:created>
  <dcterms:modified xsi:type="dcterms:W3CDTF">2023-10-23T17:55:40Z</dcterms:modified>
</cp:coreProperties>
</file>