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Mesures" sheetId="2" r:id="rId5"/>
  </sheets>
  <definedNames/>
  <calcPr/>
</workbook>
</file>

<file path=xl/sharedStrings.xml><?xml version="1.0" encoding="utf-8"?>
<sst xmlns="http://schemas.openxmlformats.org/spreadsheetml/2006/main" count="120" uniqueCount="42">
  <si>
    <t>Pour un test : on mesure mémoire + temps</t>
  </si>
  <si>
    <t>On va au catalogue</t>
  </si>
  <si>
    <t>&gt;</t>
  </si>
  <si>
    <t>On tri status + catégorie</t>
  </si>
  <si>
    <t>On s'inscrit</t>
  </si>
  <si>
    <t>On se connecte</t>
  </si>
  <si>
    <t>On ajoute au panier</t>
  </si>
  <si>
    <t>X 10</t>
  </si>
  <si>
    <t>Compte de test 1</t>
  </si>
  <si>
    <t>Compte de test 2</t>
  </si>
  <si>
    <t>Compte de test 3</t>
  </si>
  <si>
    <t>Compte de test 4</t>
  </si>
  <si>
    <t>Compte de test 5</t>
  </si>
  <si>
    <t>Compte de test 6</t>
  </si>
  <si>
    <t>Compte de test 7</t>
  </si>
  <si>
    <t>Compte de test 8</t>
  </si>
  <si>
    <t>Compte de test 9</t>
  </si>
  <si>
    <t>Compte de test 10</t>
  </si>
  <si>
    <t>nom</t>
  </si>
  <si>
    <t>prenom</t>
  </si>
  <si>
    <t>email</t>
  </si>
  <si>
    <t>mdp</t>
  </si>
  <si>
    <t>AFFICHAGE CATALOGUE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</si>
  <si>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</si>
  <si>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</si>
  <si>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</si>
  <si>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</si>
  <si>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</si>
  <si>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</si>
  <si>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</si>
  <si>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</si>
  <si>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</si>
  <si>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</si>
  <si>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Temps (ms)</t>
  </si>
  <si>
    <t>Moyenne :</t>
  </si>
  <si>
    <t>Min :</t>
  </si>
  <si>
    <t>Max :</t>
  </si>
  <si>
    <t>Mémoire (Mo)</t>
  </si>
  <si>
    <t>TRI D'ARTICLE (STATUS + CATÉGORIE)</t>
  </si>
  <si>
    <t>INSCRIPTION</t>
  </si>
  <si>
    <t>CONNEXION</t>
  </si>
  <si>
    <t>AJOUT PANIER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</si>
</sst>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8.0"/>
      <color theme="1"/>
      <name val="Arial"/>
      <scheme val="minor"/>
    </font>
    <font/>
    <font>
      <color theme="1"/>
      <name val="Arial"/>
      <scheme val="minor"/>
    </font>
    <font>
      <b/>
      <sz val="24.0"/>
      <color theme="1"/>
      <name val="Arial"/>
      <scheme val="minor"/>
    </font>
    <font>
      <sz val="20.0"/>
      <color theme="1"/>
      <name val="Arial"/>
      <scheme val="minor"/>
    </font>
    <font>
      <b/>
      <color theme="1"/>
      <name val="Arial"/>
      <scheme val="minor"/>
    </font>
    <font>
      <b/>
      <sz val="23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7" fillId="2" fontId="3" numFmtId="0" xfId="0" applyAlignment="1" applyBorder="1" applyFill="1" applyFont="1">
      <alignment readingOrder="0" shrinkToFit="0" wrapText="1"/>
    </xf>
    <xf borderId="8" fillId="0" fontId="6" numFmtId="0" xfId="0" applyAlignment="1" applyBorder="1" applyFont="1">
      <alignment readingOrder="0" shrinkToFit="0" wrapText="1"/>
    </xf>
    <xf borderId="9" fillId="0" fontId="6" numFmtId="0" xfId="0" applyAlignment="1" applyBorder="1" applyFont="1">
      <alignment readingOrder="0" shrinkToFit="0" wrapText="1"/>
    </xf>
    <xf borderId="10" fillId="0" fontId="6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readingOrder="0" shrinkToFit="0" wrapText="1"/>
    </xf>
    <xf borderId="13" fillId="0" fontId="3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6" fillId="0" fontId="3" numFmtId="0" xfId="0" applyAlignment="1" applyBorder="1" applyFont="1">
      <alignment shrinkToFit="0" wrapText="1"/>
    </xf>
    <xf borderId="17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shrinkToFit="0" wrapText="1"/>
    </xf>
    <xf borderId="19" fillId="0" fontId="3" numFmtId="0" xfId="0" applyAlignment="1" applyBorder="1" applyFont="1">
      <alignment readingOrder="0" shrinkToFit="0" wrapText="1"/>
    </xf>
    <xf borderId="20" fillId="0" fontId="3" numFmtId="0" xfId="0" applyAlignment="1" applyBorder="1" applyFont="1">
      <alignment shrinkToFit="0" wrapText="1"/>
    </xf>
    <xf borderId="21" fillId="0" fontId="3" numFmtId="0" xfId="0" applyAlignment="1" applyBorder="1" applyFont="1">
      <alignment shrinkToFit="0" wrapText="1"/>
    </xf>
    <xf borderId="0" fillId="0" fontId="7" numFmtId="0" xfId="0" applyAlignment="1" applyFont="1">
      <alignment readingOrder="0"/>
    </xf>
    <xf borderId="1" fillId="2" fontId="3" numFmtId="0" xfId="0" applyBorder="1" applyFont="1"/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0" fillId="2" fontId="3" numFmtId="0" xfId="0" applyFont="1"/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1" fillId="0" fontId="3" numFmtId="0" xfId="0" applyAlignment="1" applyBorder="1" applyFont="1">
      <alignment readingOrder="0"/>
    </xf>
    <xf borderId="3" fillId="0" fontId="3" numFmtId="0" xfId="0" applyBorder="1" applyFont="1"/>
    <xf borderId="19" fillId="0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6" t="s">
        <v>3</v>
      </c>
      <c r="D2" s="5" t="s">
        <v>2</v>
      </c>
      <c r="E2" s="6" t="s">
        <v>4</v>
      </c>
      <c r="F2" s="5" t="s">
        <v>2</v>
      </c>
      <c r="G2" s="6" t="s">
        <v>5</v>
      </c>
      <c r="H2" s="5" t="s">
        <v>2</v>
      </c>
      <c r="I2" s="7" t="s">
        <v>6</v>
      </c>
      <c r="J2" s="8" t="s">
        <v>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4">
      <c r="A4" s="10"/>
      <c r="B4" s="11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2" t="s">
        <v>14</v>
      </c>
      <c r="I4" s="12" t="s">
        <v>15</v>
      </c>
      <c r="J4" s="12" t="s">
        <v>16</v>
      </c>
      <c r="K4" s="13" t="s">
        <v>17</v>
      </c>
    </row>
    <row r="5">
      <c r="A5" s="14" t="s">
        <v>18</v>
      </c>
      <c r="B5" s="15" t="str">
        <f t="shared" ref="B5:K5" si="1">CONCATENATE("TEST",SUBSTITUTE(B$4,"Compte de test ",""))</f>
        <v>TEST1</v>
      </c>
      <c r="C5" s="16" t="str">
        <f t="shared" si="1"/>
        <v>TEST2</v>
      </c>
      <c r="D5" s="16" t="str">
        <f t="shared" si="1"/>
        <v>TEST3</v>
      </c>
      <c r="E5" s="16" t="str">
        <f t="shared" si="1"/>
        <v>TEST4</v>
      </c>
      <c r="F5" s="16" t="str">
        <f t="shared" si="1"/>
        <v>TEST5</v>
      </c>
      <c r="G5" s="16" t="str">
        <f t="shared" si="1"/>
        <v>TEST6</v>
      </c>
      <c r="H5" s="16" t="str">
        <f t="shared" si="1"/>
        <v>TEST7</v>
      </c>
      <c r="I5" s="16" t="str">
        <f t="shared" si="1"/>
        <v>TEST8</v>
      </c>
      <c r="J5" s="16" t="str">
        <f t="shared" si="1"/>
        <v>TEST9</v>
      </c>
      <c r="K5" s="17" t="str">
        <f t="shared" si="1"/>
        <v>TEST10</v>
      </c>
    </row>
    <row r="6">
      <c r="A6" s="14" t="s">
        <v>19</v>
      </c>
      <c r="B6" s="15" t="str">
        <f t="shared" ref="B6:K6" si="2">CONCATENATE("Test",SUBSTITUTE(B$4,"Compte de test ",""))</f>
        <v>Test1</v>
      </c>
      <c r="C6" s="16" t="str">
        <f t="shared" si="2"/>
        <v>Test2</v>
      </c>
      <c r="D6" s="16" t="str">
        <f t="shared" si="2"/>
        <v>Test3</v>
      </c>
      <c r="E6" s="16" t="str">
        <f t="shared" si="2"/>
        <v>Test4</v>
      </c>
      <c r="F6" s="16" t="str">
        <f t="shared" si="2"/>
        <v>Test5</v>
      </c>
      <c r="G6" s="16" t="str">
        <f t="shared" si="2"/>
        <v>Test6</v>
      </c>
      <c r="H6" s="16" t="str">
        <f t="shared" si="2"/>
        <v>Test7</v>
      </c>
      <c r="I6" s="16" t="str">
        <f t="shared" si="2"/>
        <v>Test8</v>
      </c>
      <c r="J6" s="16" t="str">
        <f t="shared" si="2"/>
        <v>Test9</v>
      </c>
      <c r="K6" s="17" t="str">
        <f t="shared" si="2"/>
        <v>Test10</v>
      </c>
    </row>
    <row r="7">
      <c r="A7" s="18" t="s">
        <v>20</v>
      </c>
      <c r="B7" s="19" t="str">
        <f t="shared" ref="B7:K7" si="3">CONCAT(SUBSTITUTE(B4,"Compte de test ",""),"@test.com")</f>
        <v>1@test.com</v>
      </c>
      <c r="C7" s="20" t="str">
        <f t="shared" si="3"/>
        <v>2@test.com</v>
      </c>
      <c r="D7" s="20" t="str">
        <f t="shared" si="3"/>
        <v>3@test.com</v>
      </c>
      <c r="E7" s="20" t="str">
        <f t="shared" si="3"/>
        <v>4@test.com</v>
      </c>
      <c r="F7" s="20" t="str">
        <f t="shared" si="3"/>
        <v>5@test.com</v>
      </c>
      <c r="G7" s="20" t="str">
        <f t="shared" si="3"/>
        <v>6@test.com</v>
      </c>
      <c r="H7" s="20" t="str">
        <f t="shared" si="3"/>
        <v>7@test.com</v>
      </c>
      <c r="I7" s="20" t="str">
        <f t="shared" si="3"/>
        <v>8@test.com</v>
      </c>
      <c r="J7" s="20" t="str">
        <f t="shared" si="3"/>
        <v>9@test.com</v>
      </c>
      <c r="K7" s="21" t="str">
        <f t="shared" si="3"/>
        <v>10@test.com</v>
      </c>
    </row>
    <row r="8">
      <c r="A8" s="22" t="s">
        <v>21</v>
      </c>
      <c r="B8" s="23" t="str">
        <f t="shared" ref="B8:K8" si="4">B$7</f>
        <v>1@test.com</v>
      </c>
      <c r="C8" s="23" t="str">
        <f t="shared" si="4"/>
        <v>2@test.com</v>
      </c>
      <c r="D8" s="23" t="str">
        <f t="shared" si="4"/>
        <v>3@test.com</v>
      </c>
      <c r="E8" s="23" t="str">
        <f t="shared" si="4"/>
        <v>4@test.com</v>
      </c>
      <c r="F8" s="23" t="str">
        <f t="shared" si="4"/>
        <v>5@test.com</v>
      </c>
      <c r="G8" s="23" t="str">
        <f t="shared" si="4"/>
        <v>6@test.com</v>
      </c>
      <c r="H8" s="23" t="str">
        <f t="shared" si="4"/>
        <v>7@test.com</v>
      </c>
      <c r="I8" s="23" t="str">
        <f t="shared" si="4"/>
        <v>8@test.com</v>
      </c>
      <c r="J8" s="23" t="str">
        <f t="shared" si="4"/>
        <v>9@test.com</v>
      </c>
      <c r="K8" s="24" t="str">
        <f t="shared" si="4"/>
        <v>10@test.com</v>
      </c>
    </row>
  </sheetData>
  <mergeCells count="1"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22</v>
      </c>
      <c r="L1" s="25"/>
      <c r="M1" s="25"/>
      <c r="N1" s="25"/>
      <c r="O1" s="25"/>
      <c r="P1" s="25"/>
      <c r="Q1" s="25"/>
    </row>
    <row r="2">
      <c r="A2" s="26"/>
      <c r="B2" s="27" t="s">
        <v>23</v>
      </c>
      <c r="C2" s="28" t="s">
        <v>24</v>
      </c>
      <c r="D2" s="28" t="s">
        <v>25</v>
      </c>
      <c r="E2" s="28" t="s">
        <v>26</v>
      </c>
      <c r="F2" s="28" t="s">
        <v>27</v>
      </c>
      <c r="G2" s="29" t="s">
        <v>28</v>
      </c>
      <c r="H2" s="29" t="s">
        <v>29</v>
      </c>
      <c r="I2" s="29" t="s">
        <v>30</v>
      </c>
      <c r="J2" s="29" t="s">
        <v>31</v>
      </c>
      <c r="K2" s="29" t="s">
        <v>32</v>
      </c>
      <c r="L2" s="30"/>
      <c r="M2" s="30"/>
      <c r="N2" s="30"/>
      <c r="O2" s="30"/>
      <c r="P2" s="30"/>
      <c r="Q2" s="30"/>
    </row>
    <row r="3">
      <c r="A3" s="31" t="s">
        <v>33</v>
      </c>
      <c r="B3" s="32">
        <v>446.0</v>
      </c>
      <c r="C3" s="33">
        <v>20.0</v>
      </c>
      <c r="D3" s="33">
        <v>37.0</v>
      </c>
      <c r="E3" s="33">
        <v>33.0</v>
      </c>
      <c r="F3" s="33">
        <v>26.0</v>
      </c>
      <c r="G3" s="33">
        <v>27.0</v>
      </c>
      <c r="H3" s="33">
        <v>21.0</v>
      </c>
      <c r="I3" s="33">
        <v>31.0</v>
      </c>
      <c r="J3" s="33">
        <v>75.0</v>
      </c>
      <c r="K3" s="34">
        <v>28.0</v>
      </c>
      <c r="L3" s="35" t="s">
        <v>34</v>
      </c>
      <c r="M3" s="36">
        <f t="shared" ref="M3:M4" si="1">AVERAGE(B3:K3)</f>
        <v>74.4</v>
      </c>
      <c r="N3" s="37" t="s">
        <v>35</v>
      </c>
      <c r="O3" s="36">
        <f t="shared" ref="O3:O4" si="2">MIN(B3:K3)</f>
        <v>20</v>
      </c>
      <c r="P3" s="37" t="s">
        <v>36</v>
      </c>
      <c r="Q3" s="38">
        <f t="shared" ref="Q3:Q4" si="3">MAX(B3:K3)</f>
        <v>446</v>
      </c>
    </row>
    <row r="4">
      <c r="A4" s="39" t="s">
        <v>37</v>
      </c>
      <c r="B4" s="40">
        <v>4.0</v>
      </c>
      <c r="C4" s="41">
        <v>6.0</v>
      </c>
      <c r="D4" s="41">
        <v>6.0</v>
      </c>
      <c r="E4" s="41">
        <v>6.0</v>
      </c>
      <c r="F4" s="41">
        <v>6.0</v>
      </c>
      <c r="G4" s="41">
        <v>6.0</v>
      </c>
      <c r="H4" s="41">
        <v>6.0</v>
      </c>
      <c r="I4" s="41">
        <v>6.0</v>
      </c>
      <c r="J4" s="41">
        <v>6.0</v>
      </c>
      <c r="K4" s="42">
        <v>6.0</v>
      </c>
      <c r="L4" s="35" t="s">
        <v>34</v>
      </c>
      <c r="M4" s="36">
        <f t="shared" si="1"/>
        <v>5.8</v>
      </c>
      <c r="N4" s="37" t="s">
        <v>35</v>
      </c>
      <c r="O4" s="36">
        <f t="shared" si="2"/>
        <v>4</v>
      </c>
      <c r="P4" s="37" t="s">
        <v>36</v>
      </c>
      <c r="Q4" s="38">
        <f t="shared" si="3"/>
        <v>6</v>
      </c>
    </row>
    <row r="5">
      <c r="A5" s="25" t="s">
        <v>38</v>
      </c>
      <c r="L5" s="25"/>
      <c r="M5" s="25"/>
      <c r="N5" s="25"/>
      <c r="O5" s="25"/>
      <c r="P5" s="25"/>
      <c r="Q5" s="25"/>
    </row>
    <row r="6">
      <c r="A6" s="26"/>
      <c r="B6" s="27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9" t="s">
        <v>28</v>
      </c>
      <c r="H6" s="29" t="s">
        <v>29</v>
      </c>
      <c r="I6" s="29" t="s">
        <v>30</v>
      </c>
      <c r="J6" s="29" t="s">
        <v>31</v>
      </c>
      <c r="K6" s="29" t="s">
        <v>32</v>
      </c>
      <c r="L6" s="30"/>
      <c r="M6" s="30"/>
      <c r="N6" s="30"/>
      <c r="O6" s="30"/>
      <c r="P6" s="30"/>
      <c r="Q6" s="30"/>
    </row>
    <row r="7">
      <c r="A7" s="31" t="s">
        <v>33</v>
      </c>
      <c r="B7" s="32">
        <v>472.0</v>
      </c>
      <c r="C7" s="33">
        <v>94.0</v>
      </c>
      <c r="D7" s="33">
        <v>97.0</v>
      </c>
      <c r="E7" s="33">
        <v>213.0</v>
      </c>
      <c r="F7" s="33">
        <v>106.0</v>
      </c>
      <c r="G7" s="33">
        <v>121.0</v>
      </c>
      <c r="H7" s="33">
        <v>90.0</v>
      </c>
      <c r="I7" s="33">
        <v>86.0</v>
      </c>
      <c r="J7" s="33">
        <v>55.0</v>
      </c>
      <c r="K7" s="34">
        <v>83.0</v>
      </c>
      <c r="L7" s="35" t="s">
        <v>34</v>
      </c>
      <c r="M7" s="36">
        <f t="shared" ref="M7:M8" si="4">AVERAGE(B7:K7)</f>
        <v>141.7</v>
      </c>
      <c r="N7" s="37" t="s">
        <v>35</v>
      </c>
      <c r="O7" s="36">
        <f t="shared" ref="O7:O8" si="5">MIN(B7:K7)</f>
        <v>55</v>
      </c>
      <c r="P7" s="37" t="s">
        <v>36</v>
      </c>
      <c r="Q7" s="38">
        <f t="shared" ref="Q7:Q8" si="6">MAX(B7:K7)</f>
        <v>472</v>
      </c>
    </row>
    <row r="8">
      <c r="A8" s="39" t="s">
        <v>37</v>
      </c>
      <c r="B8" s="40">
        <v>4.0</v>
      </c>
      <c r="C8" s="41">
        <v>4.0</v>
      </c>
      <c r="D8" s="41">
        <v>4.0</v>
      </c>
      <c r="E8" s="41">
        <v>4.0</v>
      </c>
      <c r="F8" s="41">
        <v>4.0</v>
      </c>
      <c r="G8" s="41">
        <v>4.0</v>
      </c>
      <c r="H8" s="41">
        <v>4.0</v>
      </c>
      <c r="I8" s="41">
        <v>4.0</v>
      </c>
      <c r="J8" s="41">
        <v>4.0</v>
      </c>
      <c r="K8" s="42">
        <v>4.0</v>
      </c>
      <c r="L8" s="35" t="s">
        <v>34</v>
      </c>
      <c r="M8" s="36">
        <f t="shared" si="4"/>
        <v>4</v>
      </c>
      <c r="N8" s="37" t="s">
        <v>35</v>
      </c>
      <c r="O8" s="36">
        <f t="shared" si="5"/>
        <v>4</v>
      </c>
      <c r="P8" s="37" t="s">
        <v>36</v>
      </c>
      <c r="Q8" s="38">
        <f t="shared" si="6"/>
        <v>4</v>
      </c>
    </row>
    <row r="9">
      <c r="A9" s="25" t="s">
        <v>39</v>
      </c>
      <c r="L9" s="25"/>
      <c r="M9" s="25"/>
      <c r="N9" s="25"/>
      <c r="O9" s="25"/>
      <c r="P9" s="25"/>
      <c r="Q9" s="25"/>
    </row>
    <row r="10">
      <c r="A10" s="26"/>
      <c r="B10" s="27" t="s">
        <v>23</v>
      </c>
      <c r="C10" s="28" t="s">
        <v>24</v>
      </c>
      <c r="D10" s="28" t="s">
        <v>25</v>
      </c>
      <c r="E10" s="28" t="s">
        <v>26</v>
      </c>
      <c r="F10" s="28" t="s">
        <v>27</v>
      </c>
      <c r="G10" s="29" t="s">
        <v>28</v>
      </c>
      <c r="H10" s="29" t="s">
        <v>29</v>
      </c>
      <c r="I10" s="29" t="s">
        <v>30</v>
      </c>
      <c r="J10" s="29" t="s">
        <v>31</v>
      </c>
      <c r="K10" s="29" t="s">
        <v>32</v>
      </c>
      <c r="L10" s="30"/>
      <c r="M10" s="30"/>
      <c r="N10" s="30"/>
      <c r="O10" s="30"/>
      <c r="P10" s="30"/>
      <c r="Q10" s="30"/>
    </row>
    <row r="11">
      <c r="A11" s="31" t="s">
        <v>33</v>
      </c>
      <c r="B11" s="32">
        <v>35.0</v>
      </c>
      <c r="C11" s="33">
        <v>26.0</v>
      </c>
      <c r="D11" s="33">
        <v>11.0</v>
      </c>
      <c r="E11" s="33">
        <v>11.0</v>
      </c>
      <c r="F11" s="33">
        <v>11.0</v>
      </c>
      <c r="G11" s="33">
        <v>12.0</v>
      </c>
      <c r="H11" s="33">
        <v>12.0</v>
      </c>
      <c r="I11" s="33">
        <v>23.0</v>
      </c>
      <c r="J11" s="33">
        <v>21.0</v>
      </c>
      <c r="K11" s="34">
        <v>12.0</v>
      </c>
      <c r="L11" s="35" t="s">
        <v>34</v>
      </c>
      <c r="M11" s="36">
        <f t="shared" ref="M11:M12" si="7">AVERAGE(B11:K11)</f>
        <v>17.4</v>
      </c>
      <c r="N11" s="37" t="s">
        <v>35</v>
      </c>
      <c r="O11" s="36">
        <f t="shared" ref="O11:O12" si="8">MIN(B11:K11)</f>
        <v>11</v>
      </c>
      <c r="P11" s="37" t="s">
        <v>36</v>
      </c>
      <c r="Q11" s="38">
        <f t="shared" ref="Q11:Q12" si="9">MAX(B11:K11)</f>
        <v>35</v>
      </c>
    </row>
    <row r="12">
      <c r="A12" s="39" t="s">
        <v>37</v>
      </c>
      <c r="B12" s="40">
        <v>6.0</v>
      </c>
      <c r="C12" s="41">
        <v>6.0</v>
      </c>
      <c r="D12" s="41">
        <v>6.0</v>
      </c>
      <c r="E12" s="41">
        <v>6.0</v>
      </c>
      <c r="F12" s="41">
        <v>6.0</v>
      </c>
      <c r="G12" s="41">
        <v>6.0</v>
      </c>
      <c r="H12" s="41">
        <v>6.0</v>
      </c>
      <c r="I12" s="41">
        <v>6.0</v>
      </c>
      <c r="J12" s="41">
        <v>6.0</v>
      </c>
      <c r="K12" s="42">
        <v>6.0</v>
      </c>
      <c r="L12" s="35" t="s">
        <v>34</v>
      </c>
      <c r="M12" s="36">
        <f t="shared" si="7"/>
        <v>6</v>
      </c>
      <c r="N12" s="37" t="s">
        <v>35</v>
      </c>
      <c r="O12" s="36">
        <f t="shared" si="8"/>
        <v>6</v>
      </c>
      <c r="P12" s="37" t="s">
        <v>36</v>
      </c>
      <c r="Q12" s="38">
        <f t="shared" si="9"/>
        <v>6</v>
      </c>
    </row>
    <row r="13">
      <c r="A13" s="25" t="s">
        <v>40</v>
      </c>
      <c r="L13" s="25"/>
      <c r="M13" s="25"/>
      <c r="N13" s="25"/>
      <c r="O13" s="25"/>
      <c r="P13" s="25"/>
      <c r="Q13" s="25"/>
    </row>
    <row r="14">
      <c r="A14" s="26"/>
      <c r="B14" s="27" t="s">
        <v>23</v>
      </c>
      <c r="C14" s="28" t="s">
        <v>24</v>
      </c>
      <c r="D14" s="28" t="s">
        <v>25</v>
      </c>
      <c r="E14" s="28" t="s">
        <v>26</v>
      </c>
      <c r="F14" s="28" t="s">
        <v>27</v>
      </c>
      <c r="G14" s="29" t="s">
        <v>28</v>
      </c>
      <c r="H14" s="29" t="s">
        <v>29</v>
      </c>
      <c r="I14" s="29" t="s">
        <v>30</v>
      </c>
      <c r="J14" s="29" t="s">
        <v>31</v>
      </c>
      <c r="K14" s="29" t="s">
        <v>32</v>
      </c>
      <c r="L14" s="30"/>
      <c r="M14" s="30"/>
      <c r="N14" s="30"/>
      <c r="O14" s="30"/>
      <c r="P14" s="30"/>
      <c r="Q14" s="30"/>
    </row>
    <row r="15">
      <c r="A15" s="31" t="s">
        <v>33</v>
      </c>
      <c r="B15" s="32">
        <v>22.0</v>
      </c>
      <c r="C15" s="33">
        <v>18.0</v>
      </c>
      <c r="D15" s="33">
        <v>17.0</v>
      </c>
      <c r="E15" s="33">
        <v>17.0</v>
      </c>
      <c r="F15" s="33">
        <v>25.0</v>
      </c>
      <c r="G15" s="33">
        <v>15.0</v>
      </c>
      <c r="H15" s="33">
        <v>16.0</v>
      </c>
      <c r="I15" s="33">
        <v>24.0</v>
      </c>
      <c r="J15" s="33">
        <v>15.0</v>
      </c>
      <c r="K15" s="34">
        <v>16.0</v>
      </c>
      <c r="L15" s="35" t="s">
        <v>34</v>
      </c>
      <c r="M15" s="36">
        <f t="shared" ref="M15:M16" si="10">AVERAGE(B15:K15)</f>
        <v>18.5</v>
      </c>
      <c r="N15" s="37" t="s">
        <v>35</v>
      </c>
      <c r="O15" s="36">
        <f t="shared" ref="O15:O16" si="11">MIN(B15:K15)</f>
        <v>15</v>
      </c>
      <c r="P15" s="37" t="s">
        <v>36</v>
      </c>
      <c r="Q15" s="38">
        <f t="shared" ref="Q15:Q16" si="12">MAX(B15:K15)</f>
        <v>25</v>
      </c>
    </row>
    <row r="16">
      <c r="A16" s="39" t="s">
        <v>37</v>
      </c>
      <c r="B16" s="40">
        <v>4.0</v>
      </c>
      <c r="C16" s="41">
        <v>4.0</v>
      </c>
      <c r="D16" s="41">
        <v>4.0</v>
      </c>
      <c r="E16" s="41">
        <v>4.0</v>
      </c>
      <c r="F16" s="41">
        <v>4.0</v>
      </c>
      <c r="G16" s="41">
        <v>4.0</v>
      </c>
      <c r="H16" s="41">
        <v>4.0</v>
      </c>
      <c r="I16" s="41">
        <v>4.0</v>
      </c>
      <c r="J16" s="41">
        <v>4.0</v>
      </c>
      <c r="K16" s="42">
        <v>4.0</v>
      </c>
      <c r="L16" s="35" t="s">
        <v>34</v>
      </c>
      <c r="M16" s="36">
        <f t="shared" si="10"/>
        <v>4</v>
      </c>
      <c r="N16" s="37" t="s">
        <v>35</v>
      </c>
      <c r="O16" s="36">
        <f t="shared" si="11"/>
        <v>4</v>
      </c>
      <c r="P16" s="37" t="s">
        <v>36</v>
      </c>
      <c r="Q16" s="38">
        <f t="shared" si="12"/>
        <v>4</v>
      </c>
    </row>
    <row r="17">
      <c r="A17" s="25" t="s">
        <v>41</v>
      </c>
      <c r="L17" s="25"/>
      <c r="M17" s="25"/>
      <c r="N17" s="25"/>
      <c r="O17" s="25"/>
      <c r="P17" s="25"/>
      <c r="Q17" s="25"/>
    </row>
    <row r="18">
      <c r="A18" s="26"/>
      <c r="B18" s="27" t="s">
        <v>23</v>
      </c>
      <c r="C18" s="28" t="s">
        <v>24</v>
      </c>
      <c r="D18" s="28" t="s">
        <v>25</v>
      </c>
      <c r="E18" s="28" t="s">
        <v>26</v>
      </c>
      <c r="F18" s="28" t="s">
        <v>27</v>
      </c>
      <c r="G18" s="29" t="s">
        <v>28</v>
      </c>
      <c r="H18" s="29" t="s">
        <v>29</v>
      </c>
      <c r="I18" s="29" t="s">
        <v>30</v>
      </c>
      <c r="J18" s="29" t="s">
        <v>31</v>
      </c>
      <c r="K18" s="29" t="s">
        <v>32</v>
      </c>
      <c r="L18" s="30"/>
      <c r="M18" s="30"/>
      <c r="N18" s="30"/>
      <c r="O18" s="30"/>
      <c r="P18" s="30"/>
      <c r="Q18" s="30"/>
    </row>
    <row r="19">
      <c r="A19" s="31" t="s">
        <v>33</v>
      </c>
      <c r="B19" s="32">
        <v>54.0</v>
      </c>
      <c r="C19" s="33">
        <v>13.0</v>
      </c>
      <c r="D19" s="33">
        <v>29.0</v>
      </c>
      <c r="E19" s="33">
        <v>34.0</v>
      </c>
      <c r="F19" s="33">
        <v>31.0</v>
      </c>
      <c r="G19" s="33">
        <v>29.0</v>
      </c>
      <c r="H19" s="33">
        <v>36.0</v>
      </c>
      <c r="I19" s="33">
        <v>52.0</v>
      </c>
      <c r="J19" s="33">
        <v>38.0</v>
      </c>
      <c r="K19" s="34">
        <v>32.0</v>
      </c>
      <c r="L19" s="35" t="s">
        <v>34</v>
      </c>
      <c r="M19" s="36">
        <f t="shared" ref="M19:M20" si="13">AVERAGE(B19:K19)</f>
        <v>34.8</v>
      </c>
      <c r="N19" s="37" t="s">
        <v>35</v>
      </c>
      <c r="O19" s="36">
        <f t="shared" ref="O19:O20" si="14">MIN(B19:K19)</f>
        <v>13</v>
      </c>
      <c r="P19" s="37" t="s">
        <v>36</v>
      </c>
      <c r="Q19" s="38">
        <f t="shared" ref="Q19:Q20" si="15">MAX(B19:K19)</f>
        <v>54</v>
      </c>
    </row>
    <row r="20">
      <c r="A20" s="39" t="s">
        <v>37</v>
      </c>
      <c r="B20" s="40">
        <v>4.0</v>
      </c>
      <c r="C20" s="41">
        <v>4.0</v>
      </c>
      <c r="D20" s="41">
        <v>4.0</v>
      </c>
      <c r="E20" s="41">
        <v>4.0</v>
      </c>
      <c r="F20" s="41">
        <v>4.0</v>
      </c>
      <c r="G20" s="41">
        <v>4.0</v>
      </c>
      <c r="H20" s="41">
        <v>4.0</v>
      </c>
      <c r="I20" s="41">
        <v>4.0</v>
      </c>
      <c r="J20" s="41">
        <v>4.0</v>
      </c>
      <c r="K20" s="42">
        <v>4.0</v>
      </c>
      <c r="L20" s="35" t="s">
        <v>34</v>
      </c>
      <c r="M20" s="36">
        <f t="shared" si="13"/>
        <v>4</v>
      </c>
      <c r="N20" s="37" t="s">
        <v>35</v>
      </c>
      <c r="O20" s="36">
        <f t="shared" si="14"/>
        <v>4</v>
      </c>
      <c r="P20" s="37" t="s">
        <v>36</v>
      </c>
      <c r="Q20" s="38">
        <f t="shared" si="15"/>
        <v>4</v>
      </c>
    </row>
  </sheetData>
  <mergeCells count="5">
    <mergeCell ref="A1:K1"/>
    <mergeCell ref="A5:K5"/>
    <mergeCell ref="A9:K9"/>
    <mergeCell ref="A13:K13"/>
    <mergeCell ref="A17:K17"/>
  </mergeCells>
  <drawing r:id="rId1"/>
</worksheet>
</file>