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Y145" i="1"/>
  <c r="Y144"/>
  <c r="Y143"/>
  <c r="Y142"/>
  <c r="Y141"/>
  <c r="Y140"/>
  <c r="Y139"/>
  <c r="Y138"/>
  <c r="Y137"/>
  <c r="Y136"/>
  <c r="Y135"/>
  <c r="Y134"/>
  <c r="Y133"/>
  <c r="Y132"/>
  <c r="Y131"/>
  <c r="X145"/>
  <c r="X144"/>
  <c r="X143"/>
  <c r="X142"/>
  <c r="X141"/>
  <c r="X140"/>
  <c r="X139"/>
  <c r="X138"/>
  <c r="X137"/>
  <c r="X136"/>
  <c r="X135"/>
  <c r="X134"/>
  <c r="X133"/>
  <c r="X132"/>
  <c r="X131"/>
  <c r="W145"/>
  <c r="W144"/>
  <c r="W143"/>
  <c r="W142"/>
  <c r="W141"/>
  <c r="W140"/>
  <c r="W139"/>
  <c r="W138"/>
  <c r="W137"/>
  <c r="W136"/>
  <c r="W135"/>
  <c r="W134"/>
  <c r="W133"/>
  <c r="W132"/>
  <c r="W131"/>
  <c r="Q121"/>
  <c r="Q120"/>
  <c r="Q119"/>
  <c r="Q118"/>
  <c r="Q117"/>
  <c r="Q116"/>
  <c r="Q115"/>
  <c r="Q114"/>
  <c r="Q113"/>
  <c r="Q112"/>
  <c r="Q111"/>
  <c r="Q110"/>
  <c r="Q109"/>
  <c r="Q108"/>
  <c r="Q107"/>
  <c r="P121"/>
  <c r="P120"/>
  <c r="P119"/>
  <c r="P118"/>
  <c r="P117"/>
  <c r="P116"/>
  <c r="P115"/>
  <c r="P114"/>
  <c r="P113"/>
  <c r="P112"/>
  <c r="P111"/>
  <c r="P110"/>
  <c r="P109"/>
  <c r="P108"/>
  <c r="P107"/>
  <c r="O120"/>
  <c r="O119"/>
  <c r="O118"/>
  <c r="O117"/>
  <c r="O116"/>
  <c r="O115"/>
  <c r="O114"/>
  <c r="O113"/>
  <c r="O112"/>
  <c r="O111"/>
  <c r="O110"/>
  <c r="O109"/>
  <c r="O108"/>
  <c r="O107"/>
  <c r="O121"/>
  <c r="M121"/>
  <c r="M120"/>
  <c r="M119"/>
  <c r="M118"/>
  <c r="M117"/>
  <c r="M116"/>
  <c r="M115"/>
  <c r="M114"/>
  <c r="M113"/>
  <c r="M112"/>
  <c r="M111"/>
  <c r="M110"/>
  <c r="M109"/>
  <c r="M108"/>
  <c r="M107"/>
  <c r="L118"/>
  <c r="L111"/>
  <c r="L110"/>
  <c r="K121"/>
  <c r="F120"/>
  <c r="J117"/>
  <c r="J116"/>
  <c r="J115"/>
  <c r="J114"/>
  <c r="J113"/>
  <c r="J112"/>
  <c r="J111"/>
  <c r="J110"/>
  <c r="J109"/>
  <c r="J108"/>
  <c r="J107"/>
  <c r="K108"/>
  <c r="K109"/>
  <c r="K110"/>
  <c r="K111"/>
  <c r="K112"/>
  <c r="K113"/>
  <c r="K114"/>
  <c r="K115"/>
  <c r="K116"/>
  <c r="K117"/>
  <c r="K118"/>
  <c r="K119"/>
  <c r="K120"/>
  <c r="G118"/>
  <c r="G117"/>
  <c r="G116"/>
  <c r="L112" s="1"/>
  <c r="G115"/>
  <c r="L113" s="1"/>
  <c r="G113"/>
  <c r="L115" s="1"/>
  <c r="G110"/>
  <c r="G108"/>
  <c r="L120" s="1"/>
  <c r="F121"/>
  <c r="K107" s="1"/>
  <c r="F119"/>
  <c r="F118"/>
  <c r="F117"/>
  <c r="F116"/>
  <c r="F115"/>
  <c r="F114"/>
  <c r="F113"/>
  <c r="F112"/>
  <c r="F111"/>
  <c r="F110"/>
  <c r="F109"/>
  <c r="F108"/>
  <c r="F107"/>
  <c r="E107"/>
  <c r="J121" s="1"/>
  <c r="CF103"/>
  <c r="G111" s="1"/>
  <c r="L117" s="1"/>
  <c r="CM103"/>
  <c r="CL103"/>
  <c r="G120" s="1"/>
  <c r="L108" s="1"/>
  <c r="CJ103"/>
  <c r="CG103"/>
  <c r="CD103"/>
  <c r="CA103"/>
  <c r="BZ103"/>
  <c r="G121" s="1"/>
  <c r="L107" s="1"/>
  <c r="BX103"/>
  <c r="BT103"/>
  <c r="BS103"/>
  <c r="G119" s="1"/>
  <c r="L109" s="1"/>
  <c r="BQ103"/>
  <c r="BN103"/>
  <c r="BM103"/>
  <c r="BK103"/>
  <c r="BH103"/>
  <c r="BG103"/>
  <c r="BB103"/>
  <c r="BA103"/>
  <c r="AY103"/>
  <c r="AV103"/>
  <c r="AU103"/>
  <c r="AP103"/>
  <c r="AO103"/>
  <c r="G114" s="1"/>
  <c r="L114" s="1"/>
  <c r="AJ103"/>
  <c r="AI103"/>
  <c r="AD103"/>
  <c r="AC103"/>
  <c r="G112" s="1"/>
  <c r="L116" s="1"/>
  <c r="W103"/>
  <c r="V103"/>
  <c r="Q103"/>
  <c r="P103"/>
  <c r="G109" s="1"/>
  <c r="L119" s="1"/>
  <c r="O103"/>
  <c r="K103"/>
  <c r="J103"/>
  <c r="I103"/>
  <c r="H103"/>
  <c r="E108" s="1"/>
  <c r="J120" s="1"/>
  <c r="E103"/>
  <c r="D103"/>
  <c r="G107" s="1"/>
  <c r="L121" s="1"/>
  <c r="C103"/>
  <c r="B103"/>
  <c r="CE2"/>
  <c r="CC3"/>
  <c r="CC4" s="1"/>
  <c r="CC5" s="1"/>
  <c r="CC6" s="1"/>
  <c r="CC7" s="1"/>
  <c r="CC8" s="1"/>
  <c r="CC9" s="1"/>
  <c r="CC10" s="1"/>
  <c r="CC11" s="1"/>
  <c r="CC12" s="1"/>
  <c r="CC13" s="1"/>
  <c r="CC14" s="1"/>
  <c r="CC15" s="1"/>
  <c r="CC16" s="1"/>
  <c r="CC17" s="1"/>
  <c r="CC18" s="1"/>
  <c r="CC19" s="1"/>
  <c r="CC20" s="1"/>
  <c r="CC21" s="1"/>
  <c r="CC22" s="1"/>
  <c r="CC23" s="1"/>
  <c r="CC24" s="1"/>
  <c r="CC25" s="1"/>
  <c r="CC26" s="1"/>
  <c r="CC27" s="1"/>
  <c r="CC28" s="1"/>
  <c r="CC29" s="1"/>
  <c r="CC30" s="1"/>
  <c r="CC31" s="1"/>
  <c r="CC32" s="1"/>
  <c r="CC33" s="1"/>
  <c r="CC34" s="1"/>
  <c r="CC35" s="1"/>
  <c r="CC36" s="1"/>
  <c r="CC37" s="1"/>
  <c r="CC38" s="1"/>
  <c r="CC39" s="1"/>
  <c r="CC40" s="1"/>
  <c r="CC41" s="1"/>
  <c r="CC42" s="1"/>
  <c r="CC43" s="1"/>
  <c r="CC44" s="1"/>
  <c r="CC45" s="1"/>
  <c r="CC46" s="1"/>
  <c r="CC47" s="1"/>
  <c r="CC48" s="1"/>
  <c r="CC49" s="1"/>
  <c r="CC50" s="1"/>
  <c r="CC51" s="1"/>
  <c r="CC52" s="1"/>
  <c r="CC53" s="1"/>
  <c r="CC54" s="1"/>
  <c r="CC55" s="1"/>
  <c r="CC56" s="1"/>
  <c r="CC57" s="1"/>
  <c r="CC58" s="1"/>
  <c r="CC59" s="1"/>
  <c r="CC60" s="1"/>
  <c r="CC61" s="1"/>
  <c r="CC62" s="1"/>
  <c r="CC63" s="1"/>
  <c r="CC64" s="1"/>
  <c r="CC65" s="1"/>
  <c r="CC66" s="1"/>
  <c r="CC67" s="1"/>
  <c r="CC68" s="1"/>
  <c r="CC69" s="1"/>
  <c r="CC70" s="1"/>
  <c r="CC71" s="1"/>
  <c r="CC72" s="1"/>
  <c r="CC73" s="1"/>
  <c r="CC74" s="1"/>
  <c r="CC75" s="1"/>
  <c r="CC76" s="1"/>
  <c r="CC77" s="1"/>
  <c r="CC78" s="1"/>
  <c r="CC79" s="1"/>
  <c r="CC80" s="1"/>
  <c r="CC81" s="1"/>
  <c r="CC82" s="1"/>
  <c r="CC83" s="1"/>
  <c r="CC84" s="1"/>
  <c r="CC85" s="1"/>
  <c r="CC86" s="1"/>
  <c r="CC87" s="1"/>
  <c r="CC88" s="1"/>
  <c r="CC89" s="1"/>
  <c r="CC90" s="1"/>
  <c r="CC91" s="1"/>
  <c r="CC92" s="1"/>
  <c r="CC93" s="1"/>
  <c r="CC94" s="1"/>
  <c r="CC95" s="1"/>
  <c r="CC96" s="1"/>
  <c r="CC97" s="1"/>
  <c r="CC98" s="1"/>
  <c r="CC99" s="1"/>
  <c r="CC100" s="1"/>
  <c r="CC101" s="1"/>
  <c r="CE3"/>
  <c r="CE4"/>
  <c r="CE5"/>
  <c r="CE6"/>
  <c r="CE7"/>
  <c r="CE8"/>
  <c r="CE9"/>
  <c r="CE10"/>
  <c r="CE11"/>
  <c r="CE12"/>
  <c r="CE13"/>
  <c r="CE14"/>
  <c r="CE15"/>
  <c r="CE16"/>
  <c r="CE17"/>
  <c r="CE18"/>
  <c r="CE19"/>
  <c r="CE20"/>
  <c r="CE21"/>
  <c r="CE22"/>
  <c r="CE23"/>
  <c r="CE24"/>
  <c r="CE25"/>
  <c r="CE26"/>
  <c r="CE27"/>
  <c r="CE28"/>
  <c r="CE29"/>
  <c r="CE30"/>
  <c r="CE31"/>
  <c r="CE32"/>
  <c r="CE33"/>
  <c r="CE34"/>
  <c r="CE35"/>
  <c r="CE36"/>
  <c r="CE37"/>
  <c r="CE38"/>
  <c r="CE39"/>
  <c r="CE40"/>
  <c r="CE41"/>
  <c r="CE42"/>
  <c r="CE43"/>
  <c r="CE44"/>
  <c r="CE45"/>
  <c r="CE46"/>
  <c r="CE47"/>
  <c r="CE48"/>
  <c r="CE49"/>
  <c r="CE50"/>
  <c r="CE51"/>
  <c r="CE52"/>
  <c r="CE53"/>
  <c r="CE54"/>
  <c r="CE55"/>
  <c r="CE56"/>
  <c r="CE57"/>
  <c r="CE58"/>
  <c r="CE59"/>
  <c r="CE60"/>
  <c r="CE61"/>
  <c r="CE62"/>
  <c r="CE63"/>
  <c r="CE64"/>
  <c r="CE65"/>
  <c r="CE66"/>
  <c r="CE67"/>
  <c r="CE68"/>
  <c r="CE69"/>
  <c r="CE70"/>
  <c r="CE71"/>
  <c r="CE72"/>
  <c r="CE73"/>
  <c r="CE74"/>
  <c r="CE75"/>
  <c r="CE76"/>
  <c r="CE77"/>
  <c r="CE78"/>
  <c r="CE79"/>
  <c r="CE80"/>
  <c r="CE81"/>
  <c r="CE82"/>
  <c r="CE83"/>
  <c r="CE84"/>
  <c r="CE85"/>
  <c r="CE86"/>
  <c r="CE87"/>
  <c r="CE88"/>
  <c r="CE89"/>
  <c r="CE90"/>
  <c r="CE91"/>
  <c r="CE92"/>
  <c r="CE93"/>
  <c r="CE94"/>
  <c r="CE95"/>
  <c r="CE96"/>
  <c r="CE97"/>
  <c r="CE98"/>
  <c r="CE99"/>
  <c r="CE100"/>
  <c r="CE101"/>
  <c r="CK101"/>
  <c r="CK100"/>
  <c r="CK99"/>
  <c r="CK98"/>
  <c r="CK97"/>
  <c r="CK96"/>
  <c r="CK95"/>
  <c r="CK94"/>
  <c r="CK93"/>
  <c r="CK92"/>
  <c r="CK91"/>
  <c r="CK90"/>
  <c r="CK89"/>
  <c r="CK88"/>
  <c r="CK87"/>
  <c r="CK86"/>
  <c r="CK85"/>
  <c r="CK84"/>
  <c r="CK83"/>
  <c r="CK82"/>
  <c r="CK81"/>
  <c r="CK80"/>
  <c r="CK79"/>
  <c r="CK78"/>
  <c r="CK77"/>
  <c r="CK76"/>
  <c r="CK75"/>
  <c r="CK74"/>
  <c r="CK73"/>
  <c r="CK72"/>
  <c r="CK71"/>
  <c r="CK70"/>
  <c r="CK69"/>
  <c r="CK68"/>
  <c r="CK67"/>
  <c r="CK66"/>
  <c r="CK65"/>
  <c r="CK64"/>
  <c r="CK63"/>
  <c r="CK62"/>
  <c r="CK61"/>
  <c r="CK60"/>
  <c r="CK59"/>
  <c r="CK58"/>
  <c r="CK57"/>
  <c r="CK56"/>
  <c r="CK55"/>
  <c r="CK54"/>
  <c r="CK53"/>
  <c r="CK52"/>
  <c r="CK51"/>
  <c r="CK50"/>
  <c r="CK49"/>
  <c r="CK48"/>
  <c r="CK47"/>
  <c r="CK46"/>
  <c r="CK45"/>
  <c r="CK44"/>
  <c r="CK43"/>
  <c r="CK42"/>
  <c r="CK41"/>
  <c r="CK40"/>
  <c r="CK39"/>
  <c r="CK38"/>
  <c r="CK37"/>
  <c r="CK36"/>
  <c r="CK35"/>
  <c r="CK34"/>
  <c r="CK33"/>
  <c r="CK32"/>
  <c r="CK31"/>
  <c r="CK30"/>
  <c r="CK29"/>
  <c r="CK28"/>
  <c r="CK27"/>
  <c r="CK26"/>
  <c r="CK25"/>
  <c r="CK24"/>
  <c r="CK23"/>
  <c r="CK22"/>
  <c r="CK21"/>
  <c r="CK20"/>
  <c r="CK19"/>
  <c r="CK18"/>
  <c r="CK17"/>
  <c r="CK16"/>
  <c r="CK15"/>
  <c r="CK14"/>
  <c r="CK13"/>
  <c r="CK12"/>
  <c r="CK11"/>
  <c r="CK10"/>
  <c r="CK9"/>
  <c r="CK8"/>
  <c r="CK7"/>
  <c r="CK6"/>
  <c r="CK5"/>
  <c r="CK4"/>
  <c r="CK3"/>
  <c r="CI3"/>
  <c r="CI4" s="1"/>
  <c r="CI5" s="1"/>
  <c r="CI6" s="1"/>
  <c r="CI7" s="1"/>
  <c r="CI8" s="1"/>
  <c r="CI9" s="1"/>
  <c r="CI10" s="1"/>
  <c r="CI11" s="1"/>
  <c r="CI12" s="1"/>
  <c r="CI13" s="1"/>
  <c r="CI14" s="1"/>
  <c r="CI15" s="1"/>
  <c r="CI16" s="1"/>
  <c r="CI17" s="1"/>
  <c r="CI18" s="1"/>
  <c r="CI19" s="1"/>
  <c r="CI20" s="1"/>
  <c r="CI21" s="1"/>
  <c r="CI22" s="1"/>
  <c r="CI23" s="1"/>
  <c r="CI24" s="1"/>
  <c r="CI25" s="1"/>
  <c r="CI26" s="1"/>
  <c r="CI27" s="1"/>
  <c r="CI28" s="1"/>
  <c r="CI29" s="1"/>
  <c r="CI30" s="1"/>
  <c r="CI31" s="1"/>
  <c r="CI32" s="1"/>
  <c r="CI33" s="1"/>
  <c r="CI34" s="1"/>
  <c r="CI35" s="1"/>
  <c r="CI36" s="1"/>
  <c r="CI37" s="1"/>
  <c r="CI38" s="1"/>
  <c r="CI39" s="1"/>
  <c r="CI40" s="1"/>
  <c r="CI41" s="1"/>
  <c r="CI42" s="1"/>
  <c r="CI43" s="1"/>
  <c r="CI44" s="1"/>
  <c r="CI45" s="1"/>
  <c r="CI46" s="1"/>
  <c r="CI47" s="1"/>
  <c r="CI48" s="1"/>
  <c r="CI49" s="1"/>
  <c r="CI50" s="1"/>
  <c r="CI51" s="1"/>
  <c r="CI52" s="1"/>
  <c r="CI53" s="1"/>
  <c r="CI54" s="1"/>
  <c r="CI55" s="1"/>
  <c r="CI56" s="1"/>
  <c r="CI57" s="1"/>
  <c r="CI58" s="1"/>
  <c r="CI59" s="1"/>
  <c r="CI60" s="1"/>
  <c r="CI61" s="1"/>
  <c r="CI62" s="1"/>
  <c r="CI63" s="1"/>
  <c r="CI64" s="1"/>
  <c r="CI65" s="1"/>
  <c r="CI66" s="1"/>
  <c r="CI67" s="1"/>
  <c r="CI68" s="1"/>
  <c r="CI69" s="1"/>
  <c r="CI70" s="1"/>
  <c r="CI71" s="1"/>
  <c r="CI72" s="1"/>
  <c r="CI73" s="1"/>
  <c r="CI74" s="1"/>
  <c r="CI75" s="1"/>
  <c r="CI76" s="1"/>
  <c r="CI77" s="1"/>
  <c r="CI78" s="1"/>
  <c r="CI79" s="1"/>
  <c r="CI80" s="1"/>
  <c r="CI81" s="1"/>
  <c r="CI82" s="1"/>
  <c r="CI83" s="1"/>
  <c r="CI84" s="1"/>
  <c r="CI85" s="1"/>
  <c r="CI86" s="1"/>
  <c r="CI87" s="1"/>
  <c r="CI88" s="1"/>
  <c r="CI89" s="1"/>
  <c r="CI90" s="1"/>
  <c r="CI91" s="1"/>
  <c r="CI92" s="1"/>
  <c r="CI93" s="1"/>
  <c r="CI94" s="1"/>
  <c r="CI95" s="1"/>
  <c r="CI96" s="1"/>
  <c r="CI97" s="1"/>
  <c r="CI98" s="1"/>
  <c r="CI99" s="1"/>
  <c r="CI100" s="1"/>
  <c r="CI101" s="1"/>
  <c r="CK2"/>
  <c r="BE101"/>
  <c r="BE100"/>
  <c r="BE99"/>
  <c r="BE98"/>
  <c r="BE97"/>
  <c r="BE96"/>
  <c r="BE95"/>
  <c r="BE94"/>
  <c r="BE93"/>
  <c r="BE92"/>
  <c r="BE91"/>
  <c r="BE90"/>
  <c r="BE89"/>
  <c r="BE88"/>
  <c r="BE87"/>
  <c r="BE86"/>
  <c r="BE85"/>
  <c r="BE84"/>
  <c r="BE83"/>
  <c r="BE82"/>
  <c r="BE81"/>
  <c r="BE80"/>
  <c r="BE79"/>
  <c r="BE78"/>
  <c r="BE77"/>
  <c r="BE76"/>
  <c r="BE75"/>
  <c r="BE74"/>
  <c r="BE73"/>
  <c r="BE72"/>
  <c r="BE71"/>
  <c r="BE70"/>
  <c r="BE69"/>
  <c r="BE68"/>
  <c r="BE67"/>
  <c r="BE66"/>
  <c r="BE65"/>
  <c r="BE64"/>
  <c r="BE63"/>
  <c r="BE62"/>
  <c r="BE61"/>
  <c r="BE60"/>
  <c r="BE59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E9"/>
  <c r="BE8"/>
  <c r="BE7"/>
  <c r="BE6"/>
  <c r="BE5"/>
  <c r="BE4"/>
  <c r="BE3"/>
  <c r="BE2"/>
  <c r="BE103" s="1"/>
  <c r="AS101"/>
  <c r="AS100"/>
  <c r="AS99"/>
  <c r="AS98"/>
  <c r="AS97"/>
  <c r="AS96"/>
  <c r="AS95"/>
  <c r="AS94"/>
  <c r="AS93"/>
  <c r="AS92"/>
  <c r="AS91"/>
  <c r="AS90"/>
  <c r="AS89"/>
  <c r="AS88"/>
  <c r="AS87"/>
  <c r="AS86"/>
  <c r="AS85"/>
  <c r="AS84"/>
  <c r="AS83"/>
  <c r="AS82"/>
  <c r="AS81"/>
  <c r="AS80"/>
  <c r="AS79"/>
  <c r="AS78"/>
  <c r="AS77"/>
  <c r="AS76"/>
  <c r="AS75"/>
  <c r="AS74"/>
  <c r="AS73"/>
  <c r="AS72"/>
  <c r="AS71"/>
  <c r="AS70"/>
  <c r="AS69"/>
  <c r="AS68"/>
  <c r="AS67"/>
  <c r="AS66"/>
  <c r="AS65"/>
  <c r="AS64"/>
  <c r="AS63"/>
  <c r="AS62"/>
  <c r="AS61"/>
  <c r="AS60"/>
  <c r="AS59"/>
  <c r="AS58"/>
  <c r="AS57"/>
  <c r="AS56"/>
  <c r="AS55"/>
  <c r="AS54"/>
  <c r="AS53"/>
  <c r="AS52"/>
  <c r="AS51"/>
  <c r="AS50"/>
  <c r="AS49"/>
  <c r="AS48"/>
  <c r="AS47"/>
  <c r="AS46"/>
  <c r="AS45"/>
  <c r="AS44"/>
  <c r="AS43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S2"/>
  <c r="AM101"/>
  <c r="AM100"/>
  <c r="AM99"/>
  <c r="AM98"/>
  <c r="AM97"/>
  <c r="AM96"/>
  <c r="AM95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3"/>
  <c r="AM52"/>
  <c r="AM51"/>
  <c r="AM50"/>
  <c r="AM49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1"/>
  <c r="AM10"/>
  <c r="AM9"/>
  <c r="AM8"/>
  <c r="AM7"/>
  <c r="AM6"/>
  <c r="AM5"/>
  <c r="AM4"/>
  <c r="AM3"/>
  <c r="AM2"/>
  <c r="AM103" s="1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AG5"/>
  <c r="AG4"/>
  <c r="AG3"/>
  <c r="AG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AA2"/>
  <c r="AA103" s="1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T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N103" s="1"/>
  <c r="E109" s="1"/>
  <c r="J119" s="1"/>
  <c r="BY101"/>
  <c r="BY100"/>
  <c r="BY99"/>
  <c r="BY98"/>
  <c r="BY97"/>
  <c r="BY96"/>
  <c r="BY95"/>
  <c r="BY94"/>
  <c r="BY93"/>
  <c r="BY92"/>
  <c r="BY91"/>
  <c r="BY90"/>
  <c r="BY89"/>
  <c r="BY88"/>
  <c r="BY87"/>
  <c r="BY86"/>
  <c r="BY85"/>
  <c r="BY84"/>
  <c r="BY83"/>
  <c r="BY82"/>
  <c r="BY81"/>
  <c r="BY80"/>
  <c r="BY79"/>
  <c r="BY78"/>
  <c r="BY77"/>
  <c r="BY76"/>
  <c r="BY75"/>
  <c r="BY74"/>
  <c r="BY73"/>
  <c r="BY72"/>
  <c r="BY71"/>
  <c r="BY70"/>
  <c r="BY69"/>
  <c r="BY68"/>
  <c r="BY67"/>
  <c r="BY66"/>
  <c r="BY65"/>
  <c r="BY64"/>
  <c r="BY63"/>
  <c r="BY62"/>
  <c r="BY61"/>
  <c r="BY60"/>
  <c r="BY59"/>
  <c r="BY58"/>
  <c r="BY57"/>
  <c r="BY56"/>
  <c r="BY55"/>
  <c r="BY54"/>
  <c r="BY53"/>
  <c r="BY52"/>
  <c r="BY51"/>
  <c r="BY50"/>
  <c r="BY49"/>
  <c r="BY48"/>
  <c r="BY47"/>
  <c r="BY46"/>
  <c r="BY45"/>
  <c r="BY44"/>
  <c r="BY43"/>
  <c r="BY42"/>
  <c r="BY41"/>
  <c r="BY40"/>
  <c r="BY39"/>
  <c r="BY38"/>
  <c r="BY37"/>
  <c r="BY36"/>
  <c r="BY35"/>
  <c r="BY34"/>
  <c r="BY33"/>
  <c r="BY32"/>
  <c r="BY31"/>
  <c r="BY30"/>
  <c r="BY29"/>
  <c r="BY28"/>
  <c r="BY27"/>
  <c r="BY26"/>
  <c r="BY25"/>
  <c r="BY24"/>
  <c r="BY23"/>
  <c r="BY22"/>
  <c r="BY21"/>
  <c r="BY20"/>
  <c r="BY19"/>
  <c r="BY18"/>
  <c r="BY17"/>
  <c r="BY16"/>
  <c r="BY15"/>
  <c r="BY14"/>
  <c r="BY13"/>
  <c r="BY12"/>
  <c r="BY11"/>
  <c r="BY10"/>
  <c r="BY9"/>
  <c r="BY8"/>
  <c r="BY7"/>
  <c r="BY6"/>
  <c r="BY5"/>
  <c r="BY4"/>
  <c r="BY3"/>
  <c r="BY2"/>
  <c r="BR101"/>
  <c r="BR100"/>
  <c r="BR99"/>
  <c r="BR98"/>
  <c r="BR97"/>
  <c r="BR96"/>
  <c r="BR95"/>
  <c r="BR94"/>
  <c r="BR93"/>
  <c r="BR92"/>
  <c r="BR91"/>
  <c r="BR90"/>
  <c r="BR89"/>
  <c r="BR88"/>
  <c r="BR87"/>
  <c r="BR86"/>
  <c r="BR85"/>
  <c r="BR84"/>
  <c r="BR83"/>
  <c r="BR82"/>
  <c r="BR81"/>
  <c r="BR80"/>
  <c r="BR79"/>
  <c r="BR78"/>
  <c r="BR77"/>
  <c r="BR76"/>
  <c r="BR75"/>
  <c r="BR74"/>
  <c r="BR73"/>
  <c r="BR72"/>
  <c r="BR71"/>
  <c r="BR70"/>
  <c r="BR69"/>
  <c r="BR68"/>
  <c r="BR67"/>
  <c r="BR66"/>
  <c r="BR65"/>
  <c r="BR64"/>
  <c r="BR63"/>
  <c r="BR62"/>
  <c r="BR61"/>
  <c r="BR60"/>
  <c r="BR59"/>
  <c r="BR58"/>
  <c r="BR57"/>
  <c r="BR56"/>
  <c r="BR55"/>
  <c r="BR54"/>
  <c r="BR53"/>
  <c r="BR52"/>
  <c r="BR51"/>
  <c r="BR50"/>
  <c r="BR49"/>
  <c r="BR48"/>
  <c r="BR47"/>
  <c r="BR46"/>
  <c r="BR45"/>
  <c r="BR44"/>
  <c r="BR43"/>
  <c r="BR42"/>
  <c r="BR41"/>
  <c r="BR40"/>
  <c r="BR39"/>
  <c r="BR38"/>
  <c r="BR37"/>
  <c r="BR36"/>
  <c r="BR35"/>
  <c r="BR34"/>
  <c r="BR33"/>
  <c r="BR32"/>
  <c r="BR31"/>
  <c r="BR30"/>
  <c r="BR29"/>
  <c r="BR28"/>
  <c r="BR27"/>
  <c r="BR26"/>
  <c r="BR25"/>
  <c r="BR24"/>
  <c r="BR23"/>
  <c r="BR22"/>
  <c r="BR21"/>
  <c r="BR20"/>
  <c r="BR19"/>
  <c r="BR18"/>
  <c r="BR17"/>
  <c r="BR16"/>
  <c r="BR15"/>
  <c r="BR14"/>
  <c r="BR13"/>
  <c r="BR12"/>
  <c r="BR11"/>
  <c r="BR10"/>
  <c r="BR9"/>
  <c r="BR8"/>
  <c r="BR7"/>
  <c r="BR6"/>
  <c r="BR5"/>
  <c r="BR4"/>
  <c r="BR3"/>
  <c r="BR2"/>
  <c r="BR103" s="1"/>
  <c r="BL101"/>
  <c r="BL100"/>
  <c r="BL99"/>
  <c r="BL98"/>
  <c r="BL97"/>
  <c r="BL96"/>
  <c r="BL95"/>
  <c r="BL94"/>
  <c r="BL93"/>
  <c r="BL92"/>
  <c r="BL91"/>
  <c r="BL90"/>
  <c r="BL89"/>
  <c r="BL88"/>
  <c r="BL87"/>
  <c r="BL86"/>
  <c r="BL85"/>
  <c r="BL84"/>
  <c r="BL83"/>
  <c r="BL82"/>
  <c r="BL81"/>
  <c r="BL80"/>
  <c r="BL79"/>
  <c r="BL78"/>
  <c r="BL77"/>
  <c r="BL76"/>
  <c r="BL75"/>
  <c r="BL74"/>
  <c r="BL73"/>
  <c r="BL72"/>
  <c r="BL71"/>
  <c r="BL70"/>
  <c r="BL69"/>
  <c r="BL68"/>
  <c r="BL67"/>
  <c r="BL66"/>
  <c r="BL65"/>
  <c r="BL64"/>
  <c r="BL63"/>
  <c r="BL62"/>
  <c r="BL61"/>
  <c r="BL60"/>
  <c r="BL59"/>
  <c r="BL58"/>
  <c r="BL57"/>
  <c r="BL56"/>
  <c r="BL55"/>
  <c r="BL54"/>
  <c r="BL53"/>
  <c r="BL52"/>
  <c r="BL51"/>
  <c r="BL50"/>
  <c r="BL49"/>
  <c r="BL48"/>
  <c r="BL47"/>
  <c r="BL46"/>
  <c r="BL45"/>
  <c r="BL44"/>
  <c r="BL43"/>
  <c r="BL42"/>
  <c r="BL41"/>
  <c r="BL40"/>
  <c r="BL39"/>
  <c r="BL38"/>
  <c r="BL37"/>
  <c r="BL36"/>
  <c r="BL35"/>
  <c r="BL34"/>
  <c r="BL33"/>
  <c r="BL32"/>
  <c r="BL31"/>
  <c r="BL30"/>
  <c r="BL29"/>
  <c r="BL28"/>
  <c r="BL27"/>
  <c r="BL26"/>
  <c r="BL25"/>
  <c r="BL24"/>
  <c r="BL23"/>
  <c r="BL22"/>
  <c r="BL21"/>
  <c r="BL20"/>
  <c r="BL19"/>
  <c r="BL18"/>
  <c r="BL17"/>
  <c r="BL16"/>
  <c r="BL15"/>
  <c r="BL14"/>
  <c r="BL13"/>
  <c r="BL12"/>
  <c r="BL11"/>
  <c r="BL10"/>
  <c r="BL9"/>
  <c r="BL8"/>
  <c r="BL7"/>
  <c r="BL6"/>
  <c r="BL5"/>
  <c r="BL4"/>
  <c r="BL3"/>
  <c r="BL2"/>
  <c r="BF101"/>
  <c r="BF100"/>
  <c r="BF99"/>
  <c r="BF98"/>
  <c r="BF97"/>
  <c r="BF96"/>
  <c r="BF95"/>
  <c r="BF94"/>
  <c r="BF93"/>
  <c r="BF92"/>
  <c r="BF91"/>
  <c r="BF90"/>
  <c r="BF89"/>
  <c r="BF88"/>
  <c r="BF87"/>
  <c r="BF86"/>
  <c r="BF85"/>
  <c r="BF84"/>
  <c r="BF83"/>
  <c r="BF82"/>
  <c r="BF81"/>
  <c r="BF80"/>
  <c r="BF79"/>
  <c r="BF78"/>
  <c r="BF77"/>
  <c r="BF76"/>
  <c r="BF75"/>
  <c r="BF74"/>
  <c r="BF73"/>
  <c r="BF72"/>
  <c r="BF71"/>
  <c r="BF70"/>
  <c r="BF69"/>
  <c r="BF68"/>
  <c r="BF67"/>
  <c r="BF66"/>
  <c r="BF65"/>
  <c r="BF64"/>
  <c r="BF63"/>
  <c r="BF62"/>
  <c r="BF61"/>
  <c r="BF60"/>
  <c r="BF59"/>
  <c r="BF58"/>
  <c r="BF57"/>
  <c r="BF56"/>
  <c r="BF55"/>
  <c r="BF54"/>
  <c r="BF53"/>
  <c r="BF52"/>
  <c r="BF51"/>
  <c r="BF50"/>
  <c r="BF49"/>
  <c r="BF48"/>
  <c r="BF47"/>
  <c r="BF46"/>
  <c r="BF45"/>
  <c r="BF44"/>
  <c r="BF43"/>
  <c r="BF42"/>
  <c r="BF41"/>
  <c r="BF40"/>
  <c r="BF39"/>
  <c r="BF38"/>
  <c r="BF37"/>
  <c r="BF36"/>
  <c r="BF35"/>
  <c r="BF34"/>
  <c r="BF33"/>
  <c r="BF32"/>
  <c r="BF31"/>
  <c r="BF30"/>
  <c r="BF29"/>
  <c r="BF28"/>
  <c r="BF27"/>
  <c r="BF26"/>
  <c r="BF25"/>
  <c r="BF24"/>
  <c r="BF23"/>
  <c r="BF22"/>
  <c r="BF21"/>
  <c r="BF20"/>
  <c r="BF19"/>
  <c r="BF18"/>
  <c r="BF17"/>
  <c r="BF16"/>
  <c r="BF15"/>
  <c r="BF14"/>
  <c r="BF13"/>
  <c r="BF12"/>
  <c r="BF11"/>
  <c r="BF10"/>
  <c r="BF9"/>
  <c r="BF8"/>
  <c r="BF7"/>
  <c r="BF6"/>
  <c r="BF5"/>
  <c r="BF4"/>
  <c r="BF3"/>
  <c r="BF2"/>
  <c r="BF103" s="1"/>
  <c r="AZ101"/>
  <c r="AZ100"/>
  <c r="AZ99"/>
  <c r="AZ98"/>
  <c r="AZ97"/>
  <c r="AZ96"/>
  <c r="AZ95"/>
  <c r="AZ94"/>
  <c r="AZ93"/>
  <c r="AZ92"/>
  <c r="AZ91"/>
  <c r="AZ90"/>
  <c r="AZ89"/>
  <c r="AZ88"/>
  <c r="AZ87"/>
  <c r="AZ86"/>
  <c r="AZ85"/>
  <c r="AZ84"/>
  <c r="AZ83"/>
  <c r="AZ82"/>
  <c r="AZ81"/>
  <c r="AZ80"/>
  <c r="AZ79"/>
  <c r="AZ78"/>
  <c r="AZ77"/>
  <c r="AZ76"/>
  <c r="AZ75"/>
  <c r="AZ74"/>
  <c r="AZ73"/>
  <c r="AZ72"/>
  <c r="AZ71"/>
  <c r="AZ70"/>
  <c r="AZ69"/>
  <c r="AZ68"/>
  <c r="AZ67"/>
  <c r="AZ66"/>
  <c r="AZ65"/>
  <c r="AZ64"/>
  <c r="AZ63"/>
  <c r="AZ62"/>
  <c r="AZ61"/>
  <c r="AZ60"/>
  <c r="AZ59"/>
  <c r="AZ58"/>
  <c r="AZ57"/>
  <c r="AZ56"/>
  <c r="AZ55"/>
  <c r="AZ54"/>
  <c r="AZ53"/>
  <c r="AZ52"/>
  <c r="AZ51"/>
  <c r="AZ50"/>
  <c r="AZ49"/>
  <c r="AZ48"/>
  <c r="AZ47"/>
  <c r="AZ46"/>
  <c r="AZ45"/>
  <c r="AZ44"/>
  <c r="AZ43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4"/>
  <c r="AZ3"/>
  <c r="AZ2"/>
  <c r="AT101"/>
  <c r="AT100"/>
  <c r="AT99"/>
  <c r="AT98"/>
  <c r="AT97"/>
  <c r="AT96"/>
  <c r="AT95"/>
  <c r="AT94"/>
  <c r="AT93"/>
  <c r="AT92"/>
  <c r="AT91"/>
  <c r="AT90"/>
  <c r="AT89"/>
  <c r="AT88"/>
  <c r="AT87"/>
  <c r="AT86"/>
  <c r="AT85"/>
  <c r="AT84"/>
  <c r="AT83"/>
  <c r="AT82"/>
  <c r="AT81"/>
  <c r="AT80"/>
  <c r="AT79"/>
  <c r="AT78"/>
  <c r="AT77"/>
  <c r="AT76"/>
  <c r="AT75"/>
  <c r="AT74"/>
  <c r="AT73"/>
  <c r="AT72"/>
  <c r="AT71"/>
  <c r="AT70"/>
  <c r="AT69"/>
  <c r="AT68"/>
  <c r="AT67"/>
  <c r="AT66"/>
  <c r="AT65"/>
  <c r="AT64"/>
  <c r="AT63"/>
  <c r="AT62"/>
  <c r="AT61"/>
  <c r="AT60"/>
  <c r="AT59"/>
  <c r="AT58"/>
  <c r="AT57"/>
  <c r="AT56"/>
  <c r="AT55"/>
  <c r="AT54"/>
  <c r="AT53"/>
  <c r="AT52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T2"/>
  <c r="AT103" s="1"/>
  <c r="AN101"/>
  <c r="AN100"/>
  <c r="AN99"/>
  <c r="AN98"/>
  <c r="AN97"/>
  <c r="AN96"/>
  <c r="AN95"/>
  <c r="AN94"/>
  <c r="AN93"/>
  <c r="AN92"/>
  <c r="AN91"/>
  <c r="AN90"/>
  <c r="AN89"/>
  <c r="AN88"/>
  <c r="AN87"/>
  <c r="AN86"/>
  <c r="AN85"/>
  <c r="AN84"/>
  <c r="AN83"/>
  <c r="AN82"/>
  <c r="AN81"/>
  <c r="AN80"/>
  <c r="AN79"/>
  <c r="AN78"/>
  <c r="AN77"/>
  <c r="AN76"/>
  <c r="AN75"/>
  <c r="AN74"/>
  <c r="AN73"/>
  <c r="AN72"/>
  <c r="AN71"/>
  <c r="AN70"/>
  <c r="AN69"/>
  <c r="AN68"/>
  <c r="AN67"/>
  <c r="AN66"/>
  <c r="AN65"/>
  <c r="AN64"/>
  <c r="AN63"/>
  <c r="AN62"/>
  <c r="AN61"/>
  <c r="AN60"/>
  <c r="AN59"/>
  <c r="AN58"/>
  <c r="AN57"/>
  <c r="AN56"/>
  <c r="AN55"/>
  <c r="AN54"/>
  <c r="AN53"/>
  <c r="AN52"/>
  <c r="AN51"/>
  <c r="AN50"/>
  <c r="AN49"/>
  <c r="AN48"/>
  <c r="AN47"/>
  <c r="AN46"/>
  <c r="AN45"/>
  <c r="AN44"/>
  <c r="AN43"/>
  <c r="AN42"/>
  <c r="AN41"/>
  <c r="AN40"/>
  <c r="AN39"/>
  <c r="AN38"/>
  <c r="AN37"/>
  <c r="AN36"/>
  <c r="AN35"/>
  <c r="AN34"/>
  <c r="AN33"/>
  <c r="AN32"/>
  <c r="AN31"/>
  <c r="AN30"/>
  <c r="AN29"/>
  <c r="AN28"/>
  <c r="AN27"/>
  <c r="AN26"/>
  <c r="AN25"/>
  <c r="AN24"/>
  <c r="AN23"/>
  <c r="AN22"/>
  <c r="AN21"/>
  <c r="AN20"/>
  <c r="AN19"/>
  <c r="AN18"/>
  <c r="AN17"/>
  <c r="AN16"/>
  <c r="AN15"/>
  <c r="AN14"/>
  <c r="AN13"/>
  <c r="AN12"/>
  <c r="AN11"/>
  <c r="AN10"/>
  <c r="AN9"/>
  <c r="AN8"/>
  <c r="AN7"/>
  <c r="AN6"/>
  <c r="AN5"/>
  <c r="AN4"/>
  <c r="AN3"/>
  <c r="AN2"/>
  <c r="AH101"/>
  <c r="AH100"/>
  <c r="AH99"/>
  <c r="AH98"/>
  <c r="AH97"/>
  <c r="AH96"/>
  <c r="AH95"/>
  <c r="AH94"/>
  <c r="AH93"/>
  <c r="AH92"/>
  <c r="AH91"/>
  <c r="AH90"/>
  <c r="AH89"/>
  <c r="AH88"/>
  <c r="AH87"/>
  <c r="AH86"/>
  <c r="AH85"/>
  <c r="AH84"/>
  <c r="AH83"/>
  <c r="AH82"/>
  <c r="AH81"/>
  <c r="AH80"/>
  <c r="AH79"/>
  <c r="AH78"/>
  <c r="AH77"/>
  <c r="AH76"/>
  <c r="AH75"/>
  <c r="AH74"/>
  <c r="AH73"/>
  <c r="AH72"/>
  <c r="AH71"/>
  <c r="AH70"/>
  <c r="AH69"/>
  <c r="AH68"/>
  <c r="AH67"/>
  <c r="AH66"/>
  <c r="AH65"/>
  <c r="AH64"/>
  <c r="AH63"/>
  <c r="AH62"/>
  <c r="AH61"/>
  <c r="AH60"/>
  <c r="AH59"/>
  <c r="AH58"/>
  <c r="AH57"/>
  <c r="AH56"/>
  <c r="AH55"/>
  <c r="AH54"/>
  <c r="AH53"/>
  <c r="AH52"/>
  <c r="AH51"/>
  <c r="AH50"/>
  <c r="AH49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H3"/>
  <c r="AH2"/>
  <c r="AH103" s="1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U103" s="1"/>
  <c r="BW3"/>
  <c r="BW4" s="1"/>
  <c r="BW5" s="1"/>
  <c r="BW6" s="1"/>
  <c r="BW7" s="1"/>
  <c r="BW8" s="1"/>
  <c r="BW9" s="1"/>
  <c r="BW10" s="1"/>
  <c r="BW11" s="1"/>
  <c r="BW12" s="1"/>
  <c r="BW13" s="1"/>
  <c r="BW14" s="1"/>
  <c r="BW15" s="1"/>
  <c r="BW16" s="1"/>
  <c r="BW17" s="1"/>
  <c r="BW18" s="1"/>
  <c r="BW19" s="1"/>
  <c r="BW20" s="1"/>
  <c r="BW21" s="1"/>
  <c r="BW22" s="1"/>
  <c r="BW23" s="1"/>
  <c r="BW24" s="1"/>
  <c r="BW25" s="1"/>
  <c r="BW26" s="1"/>
  <c r="BW27" s="1"/>
  <c r="BW28" s="1"/>
  <c r="BW29" s="1"/>
  <c r="BW30" s="1"/>
  <c r="BW31" s="1"/>
  <c r="BW32" s="1"/>
  <c r="BW33" s="1"/>
  <c r="BW34" s="1"/>
  <c r="BW35" s="1"/>
  <c r="BW36" s="1"/>
  <c r="BW37" s="1"/>
  <c r="BW38" s="1"/>
  <c r="BW39" s="1"/>
  <c r="BW40" s="1"/>
  <c r="BW41" s="1"/>
  <c r="BW42" s="1"/>
  <c r="BW43" s="1"/>
  <c r="BW44" s="1"/>
  <c r="BW45" s="1"/>
  <c r="BW46" s="1"/>
  <c r="BW47" s="1"/>
  <c r="BW48" s="1"/>
  <c r="BW49" s="1"/>
  <c r="BW50" s="1"/>
  <c r="BW51" s="1"/>
  <c r="BW52" s="1"/>
  <c r="BW53" s="1"/>
  <c r="BW54" s="1"/>
  <c r="BW55" s="1"/>
  <c r="BW56" s="1"/>
  <c r="BW57" s="1"/>
  <c r="BW58" s="1"/>
  <c r="BW59" s="1"/>
  <c r="BW60" s="1"/>
  <c r="BW61" s="1"/>
  <c r="BW62" s="1"/>
  <c r="BW63" s="1"/>
  <c r="BW64" s="1"/>
  <c r="BW65" s="1"/>
  <c r="BW66" s="1"/>
  <c r="BW67" s="1"/>
  <c r="BW68" s="1"/>
  <c r="BW69" s="1"/>
  <c r="BW70" s="1"/>
  <c r="BW71" s="1"/>
  <c r="BW72" s="1"/>
  <c r="BW73" s="1"/>
  <c r="BW74" s="1"/>
  <c r="BW75" s="1"/>
  <c r="BW76" s="1"/>
  <c r="BW77" s="1"/>
  <c r="BW78" s="1"/>
  <c r="BW79" s="1"/>
  <c r="BW80" s="1"/>
  <c r="BW81" s="1"/>
  <c r="BW82" s="1"/>
  <c r="BW83" s="1"/>
  <c r="BW84" s="1"/>
  <c r="BW85" s="1"/>
  <c r="BW86" s="1"/>
  <c r="BW87" s="1"/>
  <c r="BW88" s="1"/>
  <c r="BW89" s="1"/>
  <c r="BW90" s="1"/>
  <c r="BW91" s="1"/>
  <c r="BW92" s="1"/>
  <c r="BW93" s="1"/>
  <c r="BW94" s="1"/>
  <c r="BW95" s="1"/>
  <c r="BW96" s="1"/>
  <c r="BW97" s="1"/>
  <c r="BW98" s="1"/>
  <c r="BW99" s="1"/>
  <c r="BW100" s="1"/>
  <c r="BW101" s="1"/>
  <c r="BP3"/>
  <c r="BP4" s="1"/>
  <c r="BP5" s="1"/>
  <c r="BP6" s="1"/>
  <c r="BP7" s="1"/>
  <c r="BP8" s="1"/>
  <c r="BP9" s="1"/>
  <c r="BP10" s="1"/>
  <c r="BP11" s="1"/>
  <c r="BP12" s="1"/>
  <c r="BP13" s="1"/>
  <c r="BP14" s="1"/>
  <c r="BP15" s="1"/>
  <c r="BP16" s="1"/>
  <c r="BP17" s="1"/>
  <c r="BP18" s="1"/>
  <c r="BP19" s="1"/>
  <c r="BP20" s="1"/>
  <c r="BP21" s="1"/>
  <c r="BP22" s="1"/>
  <c r="BP23" s="1"/>
  <c r="BP24" s="1"/>
  <c r="BP25" s="1"/>
  <c r="BP26" s="1"/>
  <c r="BP27" s="1"/>
  <c r="BP28" s="1"/>
  <c r="BP29" s="1"/>
  <c r="BP30" s="1"/>
  <c r="BP31" s="1"/>
  <c r="BP32" s="1"/>
  <c r="BP33" s="1"/>
  <c r="BP34" s="1"/>
  <c r="BP35" s="1"/>
  <c r="BP36" s="1"/>
  <c r="BP37" s="1"/>
  <c r="BP38" s="1"/>
  <c r="BP39" s="1"/>
  <c r="BP40" s="1"/>
  <c r="BP41" s="1"/>
  <c r="BP42" s="1"/>
  <c r="BP43" s="1"/>
  <c r="BP44" s="1"/>
  <c r="BP45" s="1"/>
  <c r="BP46" s="1"/>
  <c r="BP47" s="1"/>
  <c r="BP48" s="1"/>
  <c r="BP49" s="1"/>
  <c r="BP50" s="1"/>
  <c r="BP51" s="1"/>
  <c r="BP52" s="1"/>
  <c r="BP53" s="1"/>
  <c r="BP54" s="1"/>
  <c r="BP55" s="1"/>
  <c r="BP56" s="1"/>
  <c r="BP57" s="1"/>
  <c r="BP58" s="1"/>
  <c r="BP59" s="1"/>
  <c r="BP60" s="1"/>
  <c r="BP61" s="1"/>
  <c r="BP62" s="1"/>
  <c r="BP63" s="1"/>
  <c r="BP64" s="1"/>
  <c r="BP65" s="1"/>
  <c r="BP66" s="1"/>
  <c r="BP67" s="1"/>
  <c r="BP68" s="1"/>
  <c r="BP69" s="1"/>
  <c r="BP70" s="1"/>
  <c r="BP71" s="1"/>
  <c r="BP72" s="1"/>
  <c r="BP73" s="1"/>
  <c r="BP74" s="1"/>
  <c r="BP75" s="1"/>
  <c r="BP76" s="1"/>
  <c r="BP77" s="1"/>
  <c r="BP78" s="1"/>
  <c r="BP79" s="1"/>
  <c r="BP80" s="1"/>
  <c r="BP81" s="1"/>
  <c r="BP82" s="1"/>
  <c r="BP83" s="1"/>
  <c r="BP84" s="1"/>
  <c r="BP85" s="1"/>
  <c r="BP86" s="1"/>
  <c r="BP87" s="1"/>
  <c r="BP88" s="1"/>
  <c r="BP89" s="1"/>
  <c r="BP90" s="1"/>
  <c r="BP91" s="1"/>
  <c r="BP92" s="1"/>
  <c r="BP93" s="1"/>
  <c r="BP94" s="1"/>
  <c r="BP95" s="1"/>
  <c r="BP96" s="1"/>
  <c r="BP97" s="1"/>
  <c r="BP98" s="1"/>
  <c r="BP99" s="1"/>
  <c r="BP100" s="1"/>
  <c r="BP101" s="1"/>
  <c r="BJ3"/>
  <c r="BJ4" s="1"/>
  <c r="BJ5" s="1"/>
  <c r="BJ6" s="1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J33" s="1"/>
  <c r="BJ34" s="1"/>
  <c r="BJ35" s="1"/>
  <c r="BJ36" s="1"/>
  <c r="BJ37" s="1"/>
  <c r="BJ38" s="1"/>
  <c r="BJ39" s="1"/>
  <c r="BJ40" s="1"/>
  <c r="BJ41" s="1"/>
  <c r="BJ42" s="1"/>
  <c r="BJ43" s="1"/>
  <c r="BJ44" s="1"/>
  <c r="BJ45" s="1"/>
  <c r="BJ46" s="1"/>
  <c r="BJ47" s="1"/>
  <c r="BJ48" s="1"/>
  <c r="BJ49" s="1"/>
  <c r="BJ50" s="1"/>
  <c r="BJ51" s="1"/>
  <c r="BJ52" s="1"/>
  <c r="BJ53" s="1"/>
  <c r="BJ54" s="1"/>
  <c r="BJ55" s="1"/>
  <c r="BJ56" s="1"/>
  <c r="BJ57" s="1"/>
  <c r="BJ58" s="1"/>
  <c r="BJ59" s="1"/>
  <c r="BJ60" s="1"/>
  <c r="BJ61" s="1"/>
  <c r="BJ62" s="1"/>
  <c r="BJ63" s="1"/>
  <c r="BJ64" s="1"/>
  <c r="BJ65" s="1"/>
  <c r="BJ66" s="1"/>
  <c r="BJ67" s="1"/>
  <c r="BJ68" s="1"/>
  <c r="BJ69" s="1"/>
  <c r="BJ70" s="1"/>
  <c r="BJ71" s="1"/>
  <c r="BJ72" s="1"/>
  <c r="BJ73" s="1"/>
  <c r="BJ74" s="1"/>
  <c r="BJ75" s="1"/>
  <c r="BJ76" s="1"/>
  <c r="BJ77" s="1"/>
  <c r="BJ78" s="1"/>
  <c r="BJ79" s="1"/>
  <c r="BJ80" s="1"/>
  <c r="BJ81" s="1"/>
  <c r="BJ82" s="1"/>
  <c r="BJ83" s="1"/>
  <c r="BJ84" s="1"/>
  <c r="BJ85" s="1"/>
  <c r="BJ86" s="1"/>
  <c r="BJ87" s="1"/>
  <c r="BJ88" s="1"/>
  <c r="BJ89" s="1"/>
  <c r="BJ90" s="1"/>
  <c r="BJ91" s="1"/>
  <c r="BJ92" s="1"/>
  <c r="BJ93" s="1"/>
  <c r="BJ94" s="1"/>
  <c r="BJ95" s="1"/>
  <c r="BJ96" s="1"/>
  <c r="BJ97" s="1"/>
  <c r="BJ98" s="1"/>
  <c r="BJ99" s="1"/>
  <c r="BJ100" s="1"/>
  <c r="BJ101" s="1"/>
  <c r="BD3"/>
  <c r="BD4" s="1"/>
  <c r="BD5" s="1"/>
  <c r="BD6" s="1"/>
  <c r="BD7" s="1"/>
  <c r="BD8" s="1"/>
  <c r="BD9" s="1"/>
  <c r="BD10" s="1"/>
  <c r="BD11" s="1"/>
  <c r="BD12" s="1"/>
  <c r="BD13" s="1"/>
  <c r="BD14" s="1"/>
  <c r="BD15" s="1"/>
  <c r="BD16" s="1"/>
  <c r="BD17" s="1"/>
  <c r="BD18" s="1"/>
  <c r="BD19" s="1"/>
  <c r="BD20" s="1"/>
  <c r="BD21" s="1"/>
  <c r="BD22" s="1"/>
  <c r="BD23" s="1"/>
  <c r="BD24" s="1"/>
  <c r="BD25" s="1"/>
  <c r="BD26" s="1"/>
  <c r="BD27" s="1"/>
  <c r="BD28" s="1"/>
  <c r="BD29" s="1"/>
  <c r="BD30" s="1"/>
  <c r="BD31" s="1"/>
  <c r="BD32" s="1"/>
  <c r="BD33" s="1"/>
  <c r="BD34" s="1"/>
  <c r="BD35" s="1"/>
  <c r="BD36" s="1"/>
  <c r="BD37" s="1"/>
  <c r="BD38" s="1"/>
  <c r="BD39" s="1"/>
  <c r="BD40" s="1"/>
  <c r="BD41" s="1"/>
  <c r="BD42" s="1"/>
  <c r="BD43" s="1"/>
  <c r="BD44" s="1"/>
  <c r="BD45" s="1"/>
  <c r="BD46" s="1"/>
  <c r="BD47" s="1"/>
  <c r="BD48" s="1"/>
  <c r="BD49" s="1"/>
  <c r="BD50" s="1"/>
  <c r="BD51" s="1"/>
  <c r="BD52" s="1"/>
  <c r="BD53" s="1"/>
  <c r="BD54" s="1"/>
  <c r="BD55" s="1"/>
  <c r="BD56" s="1"/>
  <c r="BD57" s="1"/>
  <c r="BD58" s="1"/>
  <c r="BD59" s="1"/>
  <c r="BD60" s="1"/>
  <c r="BD61" s="1"/>
  <c r="BD62" s="1"/>
  <c r="BD63" s="1"/>
  <c r="BD64" s="1"/>
  <c r="BD65" s="1"/>
  <c r="BD66" s="1"/>
  <c r="BD67" s="1"/>
  <c r="BD68" s="1"/>
  <c r="BD69" s="1"/>
  <c r="BD70" s="1"/>
  <c r="BD71" s="1"/>
  <c r="BD72" s="1"/>
  <c r="BD73" s="1"/>
  <c r="BD74" s="1"/>
  <c r="BD75" s="1"/>
  <c r="BD76" s="1"/>
  <c r="BD77" s="1"/>
  <c r="BD78" s="1"/>
  <c r="BD79" s="1"/>
  <c r="BD80" s="1"/>
  <c r="BD81" s="1"/>
  <c r="BD82" s="1"/>
  <c r="BD83" s="1"/>
  <c r="BD84" s="1"/>
  <c r="BD85" s="1"/>
  <c r="BD86" s="1"/>
  <c r="BD87" s="1"/>
  <c r="BD88" s="1"/>
  <c r="BD89" s="1"/>
  <c r="BD90" s="1"/>
  <c r="BD91" s="1"/>
  <c r="BD92" s="1"/>
  <c r="BD93" s="1"/>
  <c r="BD94" s="1"/>
  <c r="BD95" s="1"/>
  <c r="BD96" s="1"/>
  <c r="BD97" s="1"/>
  <c r="BD98" s="1"/>
  <c r="BD99" s="1"/>
  <c r="BD100" s="1"/>
  <c r="BD101" s="1"/>
  <c r="AX3"/>
  <c r="AX4" s="1"/>
  <c r="AX5" s="1"/>
  <c r="AX6" s="1"/>
  <c r="AX7" s="1"/>
  <c r="AX8" s="1"/>
  <c r="AX9" s="1"/>
  <c r="AX10" s="1"/>
  <c r="AX11" s="1"/>
  <c r="AX12" s="1"/>
  <c r="AX13" s="1"/>
  <c r="AX14" s="1"/>
  <c r="AX15" s="1"/>
  <c r="AX16" s="1"/>
  <c r="AX17" s="1"/>
  <c r="AX18" s="1"/>
  <c r="AX19" s="1"/>
  <c r="AX20" s="1"/>
  <c r="AX21" s="1"/>
  <c r="AX22" s="1"/>
  <c r="AX23" s="1"/>
  <c r="AX24" s="1"/>
  <c r="AX25" s="1"/>
  <c r="AX26" s="1"/>
  <c r="AX27" s="1"/>
  <c r="AX28" s="1"/>
  <c r="AX29" s="1"/>
  <c r="AX30" s="1"/>
  <c r="AX31" s="1"/>
  <c r="AX32" s="1"/>
  <c r="AX33" s="1"/>
  <c r="AX34" s="1"/>
  <c r="AX35" s="1"/>
  <c r="AX36" s="1"/>
  <c r="AX37" s="1"/>
  <c r="AX38" s="1"/>
  <c r="AX39" s="1"/>
  <c r="AX40" s="1"/>
  <c r="AX41" s="1"/>
  <c r="AX42" s="1"/>
  <c r="AX43" s="1"/>
  <c r="AX44" s="1"/>
  <c r="AX45" s="1"/>
  <c r="AX46" s="1"/>
  <c r="AX47" s="1"/>
  <c r="AX48" s="1"/>
  <c r="AX49" s="1"/>
  <c r="AX50" s="1"/>
  <c r="AX51" s="1"/>
  <c r="AX52" s="1"/>
  <c r="AX53" s="1"/>
  <c r="AX54" s="1"/>
  <c r="AX55" s="1"/>
  <c r="AX56" s="1"/>
  <c r="AX57" s="1"/>
  <c r="AX58" s="1"/>
  <c r="AX59" s="1"/>
  <c r="AX60" s="1"/>
  <c r="AX61" s="1"/>
  <c r="AX62" s="1"/>
  <c r="AX63" s="1"/>
  <c r="AX64" s="1"/>
  <c r="AX65" s="1"/>
  <c r="AX66" s="1"/>
  <c r="AX67" s="1"/>
  <c r="AX68" s="1"/>
  <c r="AX69" s="1"/>
  <c r="AX70" s="1"/>
  <c r="AX71" s="1"/>
  <c r="AX72" s="1"/>
  <c r="AX73" s="1"/>
  <c r="AX74" s="1"/>
  <c r="AX75" s="1"/>
  <c r="AX76" s="1"/>
  <c r="AX77" s="1"/>
  <c r="AX78" s="1"/>
  <c r="AX79" s="1"/>
  <c r="AX80" s="1"/>
  <c r="AX81" s="1"/>
  <c r="AX82" s="1"/>
  <c r="AX83" s="1"/>
  <c r="AX84" s="1"/>
  <c r="AX85" s="1"/>
  <c r="AX86" s="1"/>
  <c r="AX87" s="1"/>
  <c r="AX88" s="1"/>
  <c r="AX89" s="1"/>
  <c r="AX90" s="1"/>
  <c r="AX91" s="1"/>
  <c r="AX92" s="1"/>
  <c r="AX93" s="1"/>
  <c r="AX94" s="1"/>
  <c r="AX95" s="1"/>
  <c r="AX96" s="1"/>
  <c r="AX97" s="1"/>
  <c r="AX98" s="1"/>
  <c r="AX99" s="1"/>
  <c r="AX100" s="1"/>
  <c r="AX101" s="1"/>
  <c r="AR3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R22" s="1"/>
  <c r="AR23" s="1"/>
  <c r="AR24" s="1"/>
  <c r="AR25" s="1"/>
  <c r="AR26" s="1"/>
  <c r="AR27" s="1"/>
  <c r="AR28" s="1"/>
  <c r="AR29" s="1"/>
  <c r="AR30" s="1"/>
  <c r="AR31" s="1"/>
  <c r="AR32" s="1"/>
  <c r="AR33" s="1"/>
  <c r="AR34" s="1"/>
  <c r="AR35" s="1"/>
  <c r="AR36" s="1"/>
  <c r="AR37" s="1"/>
  <c r="AR38" s="1"/>
  <c r="AR39" s="1"/>
  <c r="AR40" s="1"/>
  <c r="AR41" s="1"/>
  <c r="AR42" s="1"/>
  <c r="AR43" s="1"/>
  <c r="AR44" s="1"/>
  <c r="AR45" s="1"/>
  <c r="AR46" s="1"/>
  <c r="AR47" s="1"/>
  <c r="AR48" s="1"/>
  <c r="AR49" s="1"/>
  <c r="AR50" s="1"/>
  <c r="AR51" s="1"/>
  <c r="AR52" s="1"/>
  <c r="AR53" s="1"/>
  <c r="AR54" s="1"/>
  <c r="AR55" s="1"/>
  <c r="AR56" s="1"/>
  <c r="AR57" s="1"/>
  <c r="AR58" s="1"/>
  <c r="AR59" s="1"/>
  <c r="AR60" s="1"/>
  <c r="AR61" s="1"/>
  <c r="AR62" s="1"/>
  <c r="AR63" s="1"/>
  <c r="AR64" s="1"/>
  <c r="AR65" s="1"/>
  <c r="AR66" s="1"/>
  <c r="AR67" s="1"/>
  <c r="AR68" s="1"/>
  <c r="AR69" s="1"/>
  <c r="AR70" s="1"/>
  <c r="AR71" s="1"/>
  <c r="AR72" s="1"/>
  <c r="AR73" s="1"/>
  <c r="AR74" s="1"/>
  <c r="AR75" s="1"/>
  <c r="AR76" s="1"/>
  <c r="AR77" s="1"/>
  <c r="AR78" s="1"/>
  <c r="AR79" s="1"/>
  <c r="AR80" s="1"/>
  <c r="AR81" s="1"/>
  <c r="AR82" s="1"/>
  <c r="AR83" s="1"/>
  <c r="AR84" s="1"/>
  <c r="AR85" s="1"/>
  <c r="AR86" s="1"/>
  <c r="AR87" s="1"/>
  <c r="AR88" s="1"/>
  <c r="AR89" s="1"/>
  <c r="AR90" s="1"/>
  <c r="AR91" s="1"/>
  <c r="AR92" s="1"/>
  <c r="AR93" s="1"/>
  <c r="AR94" s="1"/>
  <c r="AR95" s="1"/>
  <c r="AR96" s="1"/>
  <c r="AR97" s="1"/>
  <c r="AR98" s="1"/>
  <c r="AR99" s="1"/>
  <c r="AR100" s="1"/>
  <c r="AR101" s="1"/>
  <c r="AL3"/>
  <c r="AL4" s="1"/>
  <c r="AL5" s="1"/>
  <c r="AL6" s="1"/>
  <c r="AL7" s="1"/>
  <c r="AL8" s="1"/>
  <c r="AL9" s="1"/>
  <c r="AL10" s="1"/>
  <c r="AL11" s="1"/>
  <c r="AL12" s="1"/>
  <c r="AL13" s="1"/>
  <c r="AL14" s="1"/>
  <c r="AL15" s="1"/>
  <c r="AL16" s="1"/>
  <c r="AL17" s="1"/>
  <c r="AL18" s="1"/>
  <c r="AL19" s="1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L33" s="1"/>
  <c r="AL34" s="1"/>
  <c r="AL35" s="1"/>
  <c r="AL36" s="1"/>
  <c r="AL37" s="1"/>
  <c r="AL38" s="1"/>
  <c r="AL39" s="1"/>
  <c r="AL40" s="1"/>
  <c r="AL41" s="1"/>
  <c r="AL42" s="1"/>
  <c r="AL43" s="1"/>
  <c r="AL44" s="1"/>
  <c r="AL45" s="1"/>
  <c r="AL46" s="1"/>
  <c r="AL47" s="1"/>
  <c r="AL48" s="1"/>
  <c r="AL49" s="1"/>
  <c r="AL50" s="1"/>
  <c r="AL51" s="1"/>
  <c r="AL52" s="1"/>
  <c r="AL53" s="1"/>
  <c r="AL54" s="1"/>
  <c r="AL55" s="1"/>
  <c r="AL56" s="1"/>
  <c r="AL57" s="1"/>
  <c r="AL58" s="1"/>
  <c r="AL59" s="1"/>
  <c r="AL60" s="1"/>
  <c r="AL61" s="1"/>
  <c r="AL62" s="1"/>
  <c r="AL63" s="1"/>
  <c r="AL64" s="1"/>
  <c r="AL65" s="1"/>
  <c r="AL66" s="1"/>
  <c r="AL67" s="1"/>
  <c r="AL68" s="1"/>
  <c r="AL69" s="1"/>
  <c r="AL70" s="1"/>
  <c r="AL71" s="1"/>
  <c r="AL72" s="1"/>
  <c r="AL73" s="1"/>
  <c r="AL74" s="1"/>
  <c r="AL75" s="1"/>
  <c r="AL76" s="1"/>
  <c r="AL77" s="1"/>
  <c r="AL78" s="1"/>
  <c r="AL79" s="1"/>
  <c r="AL80" s="1"/>
  <c r="AL81" s="1"/>
  <c r="AL82" s="1"/>
  <c r="AL83" s="1"/>
  <c r="AL84" s="1"/>
  <c r="AL85" s="1"/>
  <c r="AL86" s="1"/>
  <c r="AL87" s="1"/>
  <c r="AL88" s="1"/>
  <c r="AL89" s="1"/>
  <c r="AL90" s="1"/>
  <c r="AL91" s="1"/>
  <c r="AL92" s="1"/>
  <c r="AL93" s="1"/>
  <c r="AL94" s="1"/>
  <c r="AL95" s="1"/>
  <c r="AL96" s="1"/>
  <c r="AL97" s="1"/>
  <c r="AL98" s="1"/>
  <c r="AL99" s="1"/>
  <c r="AL100" s="1"/>
  <c r="AL101" s="1"/>
  <c r="AF3"/>
  <c r="AF4" s="1"/>
  <c r="AF5" s="1"/>
  <c r="AF6" s="1"/>
  <c r="AF7" s="1"/>
  <c r="AF8" s="1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F33" s="1"/>
  <c r="AF34" s="1"/>
  <c r="AF35" s="1"/>
  <c r="AF36" s="1"/>
  <c r="AF37" s="1"/>
  <c r="AF38" s="1"/>
  <c r="AF39" s="1"/>
  <c r="AF40" s="1"/>
  <c r="AF41" s="1"/>
  <c r="AF42" s="1"/>
  <c r="AF43" s="1"/>
  <c r="AF44" s="1"/>
  <c r="AF45" s="1"/>
  <c r="AF46" s="1"/>
  <c r="AF47" s="1"/>
  <c r="AF48" s="1"/>
  <c r="AF49" s="1"/>
  <c r="AF50" s="1"/>
  <c r="AF51" s="1"/>
  <c r="AF52" s="1"/>
  <c r="AF53" s="1"/>
  <c r="AF54" s="1"/>
  <c r="AF55" s="1"/>
  <c r="AF56" s="1"/>
  <c r="AF57" s="1"/>
  <c r="AF58" s="1"/>
  <c r="AF59" s="1"/>
  <c r="AF60" s="1"/>
  <c r="AF61" s="1"/>
  <c r="AF62" s="1"/>
  <c r="AF63" s="1"/>
  <c r="AF64" s="1"/>
  <c r="AF65" s="1"/>
  <c r="AF66" s="1"/>
  <c r="AF67" s="1"/>
  <c r="AF68" s="1"/>
  <c r="AF69" s="1"/>
  <c r="AF70" s="1"/>
  <c r="AF71" s="1"/>
  <c r="AF72" s="1"/>
  <c r="AF73" s="1"/>
  <c r="AF74" s="1"/>
  <c r="AF75" s="1"/>
  <c r="AF76" s="1"/>
  <c r="AF77" s="1"/>
  <c r="AF78" s="1"/>
  <c r="AF79" s="1"/>
  <c r="AF80" s="1"/>
  <c r="AF81" s="1"/>
  <c r="AF82" s="1"/>
  <c r="AF83" s="1"/>
  <c r="AF84" s="1"/>
  <c r="AF85" s="1"/>
  <c r="AF86" s="1"/>
  <c r="AF87" s="1"/>
  <c r="AF88" s="1"/>
  <c r="AF89" s="1"/>
  <c r="AF90" s="1"/>
  <c r="AF91" s="1"/>
  <c r="AF92" s="1"/>
  <c r="AF93" s="1"/>
  <c r="AF94" s="1"/>
  <c r="AF95" s="1"/>
  <c r="AF96" s="1"/>
  <c r="AF97" s="1"/>
  <c r="AF98" s="1"/>
  <c r="AF99" s="1"/>
  <c r="AF100" s="1"/>
  <c r="AF101" s="1"/>
  <c r="Z3"/>
  <c r="Z4" s="1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Z52" s="1"/>
  <c r="Z53" s="1"/>
  <c r="Z54" s="1"/>
  <c r="Z55" s="1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79" s="1"/>
  <c r="Z80" s="1"/>
  <c r="Z81" s="1"/>
  <c r="Z82" s="1"/>
  <c r="Z83" s="1"/>
  <c r="Z84" s="1"/>
  <c r="Z85" s="1"/>
  <c r="Z86" s="1"/>
  <c r="Z87" s="1"/>
  <c r="Z88" s="1"/>
  <c r="Z89" s="1"/>
  <c r="Z90" s="1"/>
  <c r="Z91" s="1"/>
  <c r="Z92" s="1"/>
  <c r="Z93" s="1"/>
  <c r="Z94" s="1"/>
  <c r="Z95" s="1"/>
  <c r="Z96" s="1"/>
  <c r="Z97" s="1"/>
  <c r="Z98" s="1"/>
  <c r="Z99" s="1"/>
  <c r="Z100" s="1"/>
  <c r="Z101" s="1"/>
  <c r="S3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N103" l="1"/>
  <c r="AZ103"/>
  <c r="BL103"/>
  <c r="BY103"/>
  <c r="T103"/>
  <c r="E110" s="1"/>
  <c r="J118" s="1"/>
  <c r="AG103"/>
  <c r="AS103"/>
  <c r="CK103"/>
  <c r="CE103"/>
  <c r="AB103"/>
</calcChain>
</file>

<file path=xl/sharedStrings.xml><?xml version="1.0" encoding="utf-8"?>
<sst xmlns="http://schemas.openxmlformats.org/spreadsheetml/2006/main" count="98" uniqueCount="15">
  <si>
    <t>Heap Sort</t>
  </si>
  <si>
    <t>Сравнений</t>
  </si>
  <si>
    <t xml:space="preserve">Перестановок </t>
  </si>
  <si>
    <t>Времени</t>
  </si>
  <si>
    <t>Размерность массива</t>
  </si>
  <si>
    <t>ч</t>
  </si>
  <si>
    <t xml:space="preserve">Размерность </t>
  </si>
  <si>
    <t>сравнения</t>
  </si>
  <si>
    <t>перестановки</t>
  </si>
  <si>
    <t>Время</t>
  </si>
  <si>
    <t>Столбец1</t>
  </si>
  <si>
    <t>selection</t>
  </si>
  <si>
    <t>Размерность</t>
  </si>
  <si>
    <t>Сравнения</t>
  </si>
  <si>
    <t>Перестановки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</si>
</sst>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Border="1"/>
    <xf numFmtId="1" fontId="0" fillId="0" borderId="0" xfId="0" applyNumberFormat="1"/>
  </cellXfs>
  <cellStyles count="1">
    <cellStyle name="Обычный" xfId="0" builtinId="0"/>
  </cellStyles>
  <dxfs count="25"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4" formatCode="0.00000"/>
    </dxf>
    <dxf>
      <numFmt numFmtId="1" formatCode="0"/>
    </dxf>
    <dxf>
      <numFmt numFmtId="164" formatCode="0.00000"/>
    </dxf>
    <dxf>
      <numFmt numFmtId="0" formatCode="General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Сравнения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HEAPSORT</c:v>
          </c:tx>
          <c:marker>
            <c:symbol val="none"/>
          </c:marker>
          <c:cat>
            <c:numRef>
              <c:f>Лист1!$J$107:$J$121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25</c:v>
                </c:pt>
                <c:pt idx="11" formatCode="0">
                  <c:v>36.5</c:v>
                </c:pt>
                <c:pt idx="12" formatCode="0">
                  <c:v>49</c:v>
                </c:pt>
                <c:pt idx="13">
                  <c:v>124</c:v>
                </c:pt>
                <c:pt idx="14">
                  <c:v>250</c:v>
                </c:pt>
              </c:numCache>
            </c:numRef>
          </c:cat>
          <c:val>
            <c:numRef>
              <c:f>Лист1!$I$107:$I$121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50</c:v>
                </c:pt>
                <c:pt idx="11">
                  <c:v>75</c:v>
                </c:pt>
                <c:pt idx="12">
                  <c:v>100</c:v>
                </c:pt>
                <c:pt idx="13">
                  <c:v>250</c:v>
                </c:pt>
                <c:pt idx="14">
                  <c:v>500</c:v>
                </c:pt>
              </c:numCache>
            </c:numRef>
          </c:val>
        </c:ser>
        <c:ser>
          <c:idx val="2"/>
          <c:order val="1"/>
          <c:tx>
            <c:v>y=an</c:v>
          </c:tx>
          <c:marker>
            <c:symbol val="none"/>
          </c:marker>
          <c:val>
            <c:numRef>
              <c:f>Лист1!$M$107:$M$121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60</c:v>
                </c:pt>
                <c:pt idx="6">
                  <c:v>105</c:v>
                </c:pt>
                <c:pt idx="7">
                  <c:v>160</c:v>
                </c:pt>
                <c:pt idx="8">
                  <c:v>225</c:v>
                </c:pt>
                <c:pt idx="9">
                  <c:v>300</c:v>
                </c:pt>
                <c:pt idx="10">
                  <c:v>550</c:v>
                </c:pt>
                <c:pt idx="11">
                  <c:v>900</c:v>
                </c:pt>
                <c:pt idx="12">
                  <c:v>1300</c:v>
                </c:pt>
                <c:pt idx="13">
                  <c:v>3500</c:v>
                </c:pt>
                <c:pt idx="14">
                  <c:v>7500</c:v>
                </c:pt>
              </c:numCache>
            </c:numRef>
          </c:val>
        </c:ser>
        <c:ser>
          <c:idx val="1"/>
          <c:order val="2"/>
          <c:tx>
            <c:v>y=n*log(n;2)</c:v>
          </c:tx>
          <c:marker>
            <c:symbol val="none"/>
          </c:marker>
          <c:val>
            <c:numRef>
              <c:f>Лист1!$O$107:$O$121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33.219280948873624</c:v>
                </c:pt>
                <c:pt idx="6">
                  <c:v>58.603358934127783</c:v>
                </c:pt>
                <c:pt idx="7">
                  <c:v>86.438561897747249</c:v>
                </c:pt>
                <c:pt idx="8">
                  <c:v>116.09640474436812</c:v>
                </c:pt>
                <c:pt idx="9">
                  <c:v>147.20671786825557</c:v>
                </c:pt>
                <c:pt idx="10">
                  <c:v>282.1928094887362</c:v>
                </c:pt>
                <c:pt idx="11">
                  <c:v>467.16140178719104</c:v>
                </c:pt>
                <c:pt idx="12">
                  <c:v>664.38561897747252</c:v>
                </c:pt>
                <c:pt idx="13">
                  <c:v>1991.4460711655217</c:v>
                </c:pt>
                <c:pt idx="14">
                  <c:v>4482.8921423310439</c:v>
                </c:pt>
              </c:numCache>
            </c:numRef>
          </c:val>
        </c:ser>
        <c:ser>
          <c:idx val="3"/>
          <c:order val="3"/>
          <c:tx>
            <c:v>y=n^2</c:v>
          </c:tx>
          <c:marker>
            <c:symbol val="none"/>
          </c:marker>
          <c:val>
            <c:numRef>
              <c:f>Лист1!$P$107:$P$118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100</c:v>
                </c:pt>
                <c:pt idx="6">
                  <c:v>225</c:v>
                </c:pt>
                <c:pt idx="7">
                  <c:v>400</c:v>
                </c:pt>
                <c:pt idx="8">
                  <c:v>625</c:v>
                </c:pt>
                <c:pt idx="9">
                  <c:v>900</c:v>
                </c:pt>
                <c:pt idx="10">
                  <c:v>2500</c:v>
                </c:pt>
                <c:pt idx="11">
                  <c:v>5625</c:v>
                </c:pt>
              </c:numCache>
            </c:numRef>
          </c:val>
        </c:ser>
        <c:ser>
          <c:idx val="4"/>
          <c:order val="4"/>
          <c:tx>
            <c:v>y=n^3</c:v>
          </c:tx>
          <c:marker>
            <c:symbol val="none"/>
          </c:marker>
          <c:val>
            <c:numRef>
              <c:f>Лист1!$Q$107:$Q$114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1000</c:v>
                </c:pt>
                <c:pt idx="6">
                  <c:v>3375</c:v>
                </c:pt>
                <c:pt idx="7">
                  <c:v>8000</c:v>
                </c:pt>
              </c:numCache>
            </c:numRef>
          </c:val>
        </c:ser>
        <c:ser>
          <c:idx val="6"/>
          <c:order val="5"/>
          <c:tx>
            <c:v>SHELLSORT</c:v>
          </c:tx>
          <c:marker>
            <c:symbol val="none"/>
          </c:marker>
          <c:val>
            <c:numRef>
              <c:f>Лист1!$AD$131:$AD$145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11</c:v>
                </c:pt>
                <c:pt idx="7">
                  <c:v>18</c:v>
                </c:pt>
                <c:pt idx="8">
                  <c:v>22</c:v>
                </c:pt>
                <c:pt idx="9">
                  <c:v>26</c:v>
                </c:pt>
                <c:pt idx="10">
                  <c:v>47</c:v>
                </c:pt>
                <c:pt idx="11">
                  <c:v>71</c:v>
                </c:pt>
                <c:pt idx="12">
                  <c:v>97</c:v>
                </c:pt>
                <c:pt idx="13">
                  <c:v>244</c:v>
                </c:pt>
                <c:pt idx="14">
                  <c:v>494</c:v>
                </c:pt>
              </c:numCache>
            </c:numRef>
          </c:val>
        </c:ser>
        <c:marker val="1"/>
        <c:axId val="91813376"/>
        <c:axId val="91814912"/>
      </c:lineChart>
      <c:catAx>
        <c:axId val="91813376"/>
        <c:scaling>
          <c:orientation val="minMax"/>
        </c:scaling>
        <c:axPos val="b"/>
        <c:numFmt formatCode="General" sourceLinked="1"/>
        <c:tickLblPos val="nextTo"/>
        <c:crossAx val="91814912"/>
        <c:crosses val="autoZero"/>
        <c:auto val="1"/>
        <c:lblAlgn val="ctr"/>
        <c:lblOffset val="100"/>
      </c:catAx>
      <c:valAx>
        <c:axId val="91814912"/>
        <c:scaling>
          <c:orientation val="minMax"/>
        </c:scaling>
        <c:axPos val="l"/>
        <c:majorGridlines/>
        <c:numFmt formatCode="General" sourceLinked="1"/>
        <c:tickLblPos val="nextTo"/>
        <c:crossAx val="91813376"/>
        <c:crosses val="autoZero"/>
        <c:crossBetween val="between"/>
      </c:valAx>
    </c:plotArea>
    <c:legend>
      <c:legendPos val="r"/>
      <c:legendEntry>
        <c:idx val="0"/>
        <c:delete val="1"/>
      </c:legendEntry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Перестановки</a:t>
            </a:r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v>y=an</c:v>
          </c:tx>
          <c:marker>
            <c:symbol val="none"/>
          </c:marker>
          <c:cat>
            <c:numRef>
              <c:f>Лист1!$K$107:$K$121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14</c:v>
                </c:pt>
                <c:pt idx="7">
                  <c:v>19</c:v>
                </c:pt>
                <c:pt idx="8">
                  <c:v>24</c:v>
                </c:pt>
                <c:pt idx="9">
                  <c:v>29</c:v>
                </c:pt>
                <c:pt idx="10">
                  <c:v>49</c:v>
                </c:pt>
                <c:pt idx="11">
                  <c:v>74</c:v>
                </c:pt>
                <c:pt idx="12">
                  <c:v>99</c:v>
                </c:pt>
                <c:pt idx="13">
                  <c:v>249</c:v>
                </c:pt>
                <c:pt idx="14">
                  <c:v>499</c:v>
                </c:pt>
              </c:numCache>
            </c:numRef>
          </c:cat>
          <c:val>
            <c:numRef>
              <c:f>Лист1!$M$107:$M$121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60</c:v>
                </c:pt>
                <c:pt idx="6">
                  <c:v>105</c:v>
                </c:pt>
                <c:pt idx="7">
                  <c:v>160</c:v>
                </c:pt>
                <c:pt idx="8">
                  <c:v>225</c:v>
                </c:pt>
                <c:pt idx="9">
                  <c:v>300</c:v>
                </c:pt>
                <c:pt idx="10">
                  <c:v>550</c:v>
                </c:pt>
                <c:pt idx="11">
                  <c:v>900</c:v>
                </c:pt>
                <c:pt idx="12">
                  <c:v>1300</c:v>
                </c:pt>
                <c:pt idx="13">
                  <c:v>3500</c:v>
                </c:pt>
                <c:pt idx="14">
                  <c:v>7500</c:v>
                </c:pt>
              </c:numCache>
            </c:numRef>
          </c:val>
        </c:ser>
        <c:ser>
          <c:idx val="1"/>
          <c:order val="1"/>
          <c:tx>
            <c:v>y=n*log(n;2)</c:v>
          </c:tx>
          <c:marker>
            <c:symbol val="none"/>
          </c:marker>
          <c:cat>
            <c:numRef>
              <c:f>Лист1!$K$107:$K$121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14</c:v>
                </c:pt>
                <c:pt idx="7">
                  <c:v>19</c:v>
                </c:pt>
                <c:pt idx="8">
                  <c:v>24</c:v>
                </c:pt>
                <c:pt idx="9">
                  <c:v>29</c:v>
                </c:pt>
                <c:pt idx="10">
                  <c:v>49</c:v>
                </c:pt>
                <c:pt idx="11">
                  <c:v>74</c:v>
                </c:pt>
                <c:pt idx="12">
                  <c:v>99</c:v>
                </c:pt>
                <c:pt idx="13">
                  <c:v>249</c:v>
                </c:pt>
                <c:pt idx="14">
                  <c:v>499</c:v>
                </c:pt>
              </c:numCache>
            </c:numRef>
          </c:cat>
          <c:val>
            <c:numRef>
              <c:f>Лист1!$O$107:$O$121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33.219280948873624</c:v>
                </c:pt>
                <c:pt idx="6">
                  <c:v>58.603358934127783</c:v>
                </c:pt>
                <c:pt idx="7">
                  <c:v>86.438561897747249</c:v>
                </c:pt>
                <c:pt idx="8">
                  <c:v>116.09640474436812</c:v>
                </c:pt>
                <c:pt idx="9">
                  <c:v>147.20671786825557</c:v>
                </c:pt>
                <c:pt idx="10">
                  <c:v>282.1928094887362</c:v>
                </c:pt>
                <c:pt idx="11">
                  <c:v>467.16140178719104</c:v>
                </c:pt>
                <c:pt idx="12">
                  <c:v>664.38561897747252</c:v>
                </c:pt>
                <c:pt idx="13">
                  <c:v>1991.4460711655217</c:v>
                </c:pt>
                <c:pt idx="14">
                  <c:v>4482.8921423310439</c:v>
                </c:pt>
              </c:numCache>
            </c:numRef>
          </c:val>
        </c:ser>
        <c:ser>
          <c:idx val="3"/>
          <c:order val="2"/>
          <c:tx>
            <c:v>y=n^2</c:v>
          </c:tx>
          <c:marker>
            <c:symbol val="none"/>
          </c:marker>
          <c:cat>
            <c:numRef>
              <c:f>Лист1!$K$107:$K$121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14</c:v>
                </c:pt>
                <c:pt idx="7">
                  <c:v>19</c:v>
                </c:pt>
                <c:pt idx="8">
                  <c:v>24</c:v>
                </c:pt>
                <c:pt idx="9">
                  <c:v>29</c:v>
                </c:pt>
                <c:pt idx="10">
                  <c:v>49</c:v>
                </c:pt>
                <c:pt idx="11">
                  <c:v>74</c:v>
                </c:pt>
                <c:pt idx="12">
                  <c:v>99</c:v>
                </c:pt>
                <c:pt idx="13">
                  <c:v>249</c:v>
                </c:pt>
                <c:pt idx="14">
                  <c:v>499</c:v>
                </c:pt>
              </c:numCache>
            </c:numRef>
          </c:cat>
          <c:val>
            <c:numRef>
              <c:f>Лист1!$P$107:$P$118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100</c:v>
                </c:pt>
                <c:pt idx="6">
                  <c:v>225</c:v>
                </c:pt>
                <c:pt idx="7">
                  <c:v>400</c:v>
                </c:pt>
                <c:pt idx="8">
                  <c:v>625</c:v>
                </c:pt>
                <c:pt idx="9">
                  <c:v>900</c:v>
                </c:pt>
                <c:pt idx="10">
                  <c:v>2500</c:v>
                </c:pt>
                <c:pt idx="11">
                  <c:v>5625</c:v>
                </c:pt>
              </c:numCache>
            </c:numRef>
          </c:val>
        </c:ser>
        <c:ser>
          <c:idx val="4"/>
          <c:order val="3"/>
          <c:tx>
            <c:v>y=n^3</c:v>
          </c:tx>
          <c:marker>
            <c:symbol val="none"/>
          </c:marker>
          <c:cat>
            <c:numRef>
              <c:f>Лист1!$K$107:$K$121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14</c:v>
                </c:pt>
                <c:pt idx="7">
                  <c:v>19</c:v>
                </c:pt>
                <c:pt idx="8">
                  <c:v>24</c:v>
                </c:pt>
                <c:pt idx="9">
                  <c:v>29</c:v>
                </c:pt>
                <c:pt idx="10">
                  <c:v>49</c:v>
                </c:pt>
                <c:pt idx="11">
                  <c:v>74</c:v>
                </c:pt>
                <c:pt idx="12">
                  <c:v>99</c:v>
                </c:pt>
                <c:pt idx="13">
                  <c:v>249</c:v>
                </c:pt>
                <c:pt idx="14">
                  <c:v>499</c:v>
                </c:pt>
              </c:numCache>
            </c:numRef>
          </c:cat>
          <c:val>
            <c:numRef>
              <c:f>Лист1!$Q$107:$Q$114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1000</c:v>
                </c:pt>
                <c:pt idx="6">
                  <c:v>3375</c:v>
                </c:pt>
                <c:pt idx="7">
                  <c:v>8000</c:v>
                </c:pt>
              </c:numCache>
            </c:numRef>
          </c:val>
        </c:ser>
        <c:ser>
          <c:idx val="0"/>
          <c:order val="4"/>
          <c:tx>
            <c:v>shellSort</c:v>
          </c:tx>
          <c:marker>
            <c:symbol val="none"/>
          </c:marker>
          <c:val>
            <c:numRef>
              <c:f>Лист1!$AE$131:$AE$145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</c:numCache>
            </c:numRef>
          </c:val>
        </c:ser>
        <c:marker val="1"/>
        <c:axId val="92014848"/>
        <c:axId val="92024832"/>
      </c:lineChart>
      <c:catAx>
        <c:axId val="92014848"/>
        <c:scaling>
          <c:orientation val="minMax"/>
        </c:scaling>
        <c:axPos val="b"/>
        <c:numFmt formatCode="General" sourceLinked="1"/>
        <c:tickLblPos val="nextTo"/>
        <c:crossAx val="92024832"/>
        <c:crosses val="autoZero"/>
        <c:auto val="1"/>
        <c:lblAlgn val="ctr"/>
        <c:lblOffset val="100"/>
      </c:catAx>
      <c:valAx>
        <c:axId val="92024832"/>
        <c:scaling>
          <c:orientation val="minMax"/>
        </c:scaling>
        <c:axPos val="l"/>
        <c:majorGridlines/>
        <c:numFmt formatCode="General" sourceLinked="1"/>
        <c:tickLblPos val="nextTo"/>
        <c:crossAx val="92014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Время</a:t>
            </a:r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v>y=an</c:v>
          </c:tx>
          <c:marker>
            <c:symbol val="none"/>
          </c:marker>
          <c:cat>
            <c:numRef>
              <c:f>Лист1!$L$107:$L$121</c:f>
              <c:numCache>
                <c:formatCode>General</c:formatCode>
                <c:ptCount val="15"/>
                <c:pt idx="0">
                  <c:v>3.9194464683532645E-2</c:v>
                </c:pt>
                <c:pt idx="1">
                  <c:v>1.2503743171691881E-2</c:v>
                </c:pt>
                <c:pt idx="2">
                  <c:v>3.7822484970092746E-2</c:v>
                </c:pt>
                <c:pt idx="3">
                  <c:v>3.7132263183593694E-2</c:v>
                </c:pt>
                <c:pt idx="4">
                  <c:v>3.7670373916625949E-2</c:v>
                </c:pt>
                <c:pt idx="5">
                  <c:v>4.2201757431030204E-2</c:v>
                </c:pt>
                <c:pt idx="6">
                  <c:v>3.705894947051995E-2</c:v>
                </c:pt>
                <c:pt idx="7">
                  <c:v>4.4019699096679646E-2</c:v>
                </c:pt>
                <c:pt idx="8">
                  <c:v>4.0017724037170355E-2</c:v>
                </c:pt>
                <c:pt idx="9">
                  <c:v>3.9017677307128899E-2</c:v>
                </c:pt>
                <c:pt idx="10" formatCode="0.0000">
                  <c:v>1.7527580261230399E-2</c:v>
                </c:pt>
                <c:pt idx="11">
                  <c:v>4.14960384368896E-2</c:v>
                </c:pt>
                <c:pt idx="12">
                  <c:v>4.0292382240295396E-2</c:v>
                </c:pt>
                <c:pt idx="13">
                  <c:v>3.0984759330749498E-2</c:v>
                </c:pt>
                <c:pt idx="14">
                  <c:v>3.6227703094482401E-2</c:v>
                </c:pt>
              </c:numCache>
            </c:numRef>
          </c:cat>
          <c:val>
            <c:numRef>
              <c:f>Лист1!$M$107:$M$121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60</c:v>
                </c:pt>
                <c:pt idx="6">
                  <c:v>105</c:v>
                </c:pt>
                <c:pt idx="7">
                  <c:v>160</c:v>
                </c:pt>
                <c:pt idx="8">
                  <c:v>225</c:v>
                </c:pt>
                <c:pt idx="9">
                  <c:v>300</c:v>
                </c:pt>
                <c:pt idx="10">
                  <c:v>550</c:v>
                </c:pt>
                <c:pt idx="11">
                  <c:v>900</c:v>
                </c:pt>
                <c:pt idx="12">
                  <c:v>1300</c:v>
                </c:pt>
                <c:pt idx="13">
                  <c:v>3500</c:v>
                </c:pt>
                <c:pt idx="14">
                  <c:v>7500</c:v>
                </c:pt>
              </c:numCache>
            </c:numRef>
          </c:val>
        </c:ser>
        <c:ser>
          <c:idx val="1"/>
          <c:order val="1"/>
          <c:tx>
            <c:v>y=n*log(n;2)</c:v>
          </c:tx>
          <c:marker>
            <c:symbol val="none"/>
          </c:marker>
          <c:cat>
            <c:numRef>
              <c:f>Лист1!$L$107:$L$121</c:f>
              <c:numCache>
                <c:formatCode>General</c:formatCode>
                <c:ptCount val="15"/>
                <c:pt idx="0">
                  <c:v>3.9194464683532645E-2</c:v>
                </c:pt>
                <c:pt idx="1">
                  <c:v>1.2503743171691881E-2</c:v>
                </c:pt>
                <c:pt idx="2">
                  <c:v>3.7822484970092746E-2</c:v>
                </c:pt>
                <c:pt idx="3">
                  <c:v>3.7132263183593694E-2</c:v>
                </c:pt>
                <c:pt idx="4">
                  <c:v>3.7670373916625949E-2</c:v>
                </c:pt>
                <c:pt idx="5">
                  <c:v>4.2201757431030204E-2</c:v>
                </c:pt>
                <c:pt idx="6">
                  <c:v>3.705894947051995E-2</c:v>
                </c:pt>
                <c:pt idx="7">
                  <c:v>4.4019699096679646E-2</c:v>
                </c:pt>
                <c:pt idx="8">
                  <c:v>4.0017724037170355E-2</c:v>
                </c:pt>
                <c:pt idx="9">
                  <c:v>3.9017677307128899E-2</c:v>
                </c:pt>
                <c:pt idx="10" formatCode="0.0000">
                  <c:v>1.7527580261230399E-2</c:v>
                </c:pt>
                <c:pt idx="11">
                  <c:v>4.14960384368896E-2</c:v>
                </c:pt>
                <c:pt idx="12">
                  <c:v>4.0292382240295396E-2</c:v>
                </c:pt>
                <c:pt idx="13">
                  <c:v>3.0984759330749498E-2</c:v>
                </c:pt>
                <c:pt idx="14">
                  <c:v>3.6227703094482401E-2</c:v>
                </c:pt>
              </c:numCache>
            </c:numRef>
          </c:cat>
          <c:val>
            <c:numRef>
              <c:f>Лист1!$O$107:$O$121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33.219280948873624</c:v>
                </c:pt>
                <c:pt idx="6">
                  <c:v>58.603358934127783</c:v>
                </c:pt>
                <c:pt idx="7">
                  <c:v>86.438561897747249</c:v>
                </c:pt>
                <c:pt idx="8">
                  <c:v>116.09640474436812</c:v>
                </c:pt>
                <c:pt idx="9">
                  <c:v>147.20671786825557</c:v>
                </c:pt>
                <c:pt idx="10">
                  <c:v>282.1928094887362</c:v>
                </c:pt>
                <c:pt idx="11">
                  <c:v>467.16140178719104</c:v>
                </c:pt>
                <c:pt idx="12">
                  <c:v>664.38561897747252</c:v>
                </c:pt>
                <c:pt idx="13">
                  <c:v>1991.4460711655217</c:v>
                </c:pt>
                <c:pt idx="14">
                  <c:v>4482.8921423310439</c:v>
                </c:pt>
              </c:numCache>
            </c:numRef>
          </c:val>
        </c:ser>
        <c:ser>
          <c:idx val="3"/>
          <c:order val="2"/>
          <c:tx>
            <c:v>y=n^2</c:v>
          </c:tx>
          <c:marker>
            <c:symbol val="none"/>
          </c:marker>
          <c:cat>
            <c:numRef>
              <c:f>Лист1!$L$107:$L$121</c:f>
              <c:numCache>
                <c:formatCode>General</c:formatCode>
                <c:ptCount val="15"/>
                <c:pt idx="0">
                  <c:v>3.9194464683532645E-2</c:v>
                </c:pt>
                <c:pt idx="1">
                  <c:v>1.2503743171691881E-2</c:v>
                </c:pt>
                <c:pt idx="2">
                  <c:v>3.7822484970092746E-2</c:v>
                </c:pt>
                <c:pt idx="3">
                  <c:v>3.7132263183593694E-2</c:v>
                </c:pt>
                <c:pt idx="4">
                  <c:v>3.7670373916625949E-2</c:v>
                </c:pt>
                <c:pt idx="5">
                  <c:v>4.2201757431030204E-2</c:v>
                </c:pt>
                <c:pt idx="6">
                  <c:v>3.705894947051995E-2</c:v>
                </c:pt>
                <c:pt idx="7">
                  <c:v>4.4019699096679646E-2</c:v>
                </c:pt>
                <c:pt idx="8">
                  <c:v>4.0017724037170355E-2</c:v>
                </c:pt>
                <c:pt idx="9">
                  <c:v>3.9017677307128899E-2</c:v>
                </c:pt>
                <c:pt idx="10" formatCode="0.0000">
                  <c:v>1.7527580261230399E-2</c:v>
                </c:pt>
                <c:pt idx="11">
                  <c:v>4.14960384368896E-2</c:v>
                </c:pt>
                <c:pt idx="12">
                  <c:v>4.0292382240295396E-2</c:v>
                </c:pt>
                <c:pt idx="13">
                  <c:v>3.0984759330749498E-2</c:v>
                </c:pt>
                <c:pt idx="14">
                  <c:v>3.6227703094482401E-2</c:v>
                </c:pt>
              </c:numCache>
            </c:numRef>
          </c:cat>
          <c:val>
            <c:numRef>
              <c:f>Лист1!$P$107:$P$118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100</c:v>
                </c:pt>
                <c:pt idx="6">
                  <c:v>225</c:v>
                </c:pt>
                <c:pt idx="7">
                  <c:v>400</c:v>
                </c:pt>
                <c:pt idx="8">
                  <c:v>625</c:v>
                </c:pt>
                <c:pt idx="9">
                  <c:v>900</c:v>
                </c:pt>
                <c:pt idx="10">
                  <c:v>2500</c:v>
                </c:pt>
                <c:pt idx="11">
                  <c:v>5625</c:v>
                </c:pt>
              </c:numCache>
            </c:numRef>
          </c:val>
        </c:ser>
        <c:ser>
          <c:idx val="4"/>
          <c:order val="3"/>
          <c:tx>
            <c:v>y=n^3</c:v>
          </c:tx>
          <c:marker>
            <c:symbol val="none"/>
          </c:marker>
          <c:cat>
            <c:numRef>
              <c:f>Лист1!$L$107:$L$121</c:f>
              <c:numCache>
                <c:formatCode>General</c:formatCode>
                <c:ptCount val="15"/>
                <c:pt idx="0">
                  <c:v>3.9194464683532645E-2</c:v>
                </c:pt>
                <c:pt idx="1">
                  <c:v>1.2503743171691881E-2</c:v>
                </c:pt>
                <c:pt idx="2">
                  <c:v>3.7822484970092746E-2</c:v>
                </c:pt>
                <c:pt idx="3">
                  <c:v>3.7132263183593694E-2</c:v>
                </c:pt>
                <c:pt idx="4">
                  <c:v>3.7670373916625949E-2</c:v>
                </c:pt>
                <c:pt idx="5">
                  <c:v>4.2201757431030204E-2</c:v>
                </c:pt>
                <c:pt idx="6">
                  <c:v>3.705894947051995E-2</c:v>
                </c:pt>
                <c:pt idx="7">
                  <c:v>4.4019699096679646E-2</c:v>
                </c:pt>
                <c:pt idx="8">
                  <c:v>4.0017724037170355E-2</c:v>
                </c:pt>
                <c:pt idx="9">
                  <c:v>3.9017677307128899E-2</c:v>
                </c:pt>
                <c:pt idx="10" formatCode="0.0000">
                  <c:v>1.7527580261230399E-2</c:v>
                </c:pt>
                <c:pt idx="11">
                  <c:v>4.14960384368896E-2</c:v>
                </c:pt>
                <c:pt idx="12">
                  <c:v>4.0292382240295396E-2</c:v>
                </c:pt>
                <c:pt idx="13">
                  <c:v>3.0984759330749498E-2</c:v>
                </c:pt>
                <c:pt idx="14">
                  <c:v>3.6227703094482401E-2</c:v>
                </c:pt>
              </c:numCache>
            </c:numRef>
          </c:cat>
          <c:val>
            <c:numRef>
              <c:f>Лист1!$Q$107:$Q$114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1000</c:v>
                </c:pt>
                <c:pt idx="6">
                  <c:v>3375</c:v>
                </c:pt>
                <c:pt idx="7">
                  <c:v>8000</c:v>
                </c:pt>
              </c:numCache>
            </c:numRef>
          </c:val>
        </c:ser>
        <c:ser>
          <c:idx val="0"/>
          <c:order val="4"/>
          <c:tx>
            <c:v>ShellSort</c:v>
          </c:tx>
          <c:marker>
            <c:symbol val="none"/>
          </c:marker>
          <c:val>
            <c:numRef>
              <c:f>Лист1!$AC$131:$AC$145</c:f>
              <c:numCache>
                <c:formatCode>General</c:formatCode>
                <c:ptCount val="15"/>
                <c:pt idx="0">
                  <c:v>8.8309614658355559E-2</c:v>
                </c:pt>
                <c:pt idx="1">
                  <c:v>8.9734661579131972E-2</c:v>
                </c:pt>
                <c:pt idx="2">
                  <c:v>9.274513959884631E-2</c:v>
                </c:pt>
                <c:pt idx="3">
                  <c:v>9.3676104545593081E-2</c:v>
                </c:pt>
                <c:pt idx="4">
                  <c:v>9.4502685070037659E-2</c:v>
                </c:pt>
                <c:pt idx="5">
                  <c:v>9.36140656471251E-2</c:v>
                </c:pt>
                <c:pt idx="6">
                  <c:v>9.5581016540527183E-2</c:v>
                </c:pt>
                <c:pt idx="7">
                  <c:v>9.8496358394622646E-2</c:v>
                </c:pt>
                <c:pt idx="8">
                  <c:v>9.7902743816375551E-2</c:v>
                </c:pt>
                <c:pt idx="9">
                  <c:v>9.586671113967879E-2</c:v>
                </c:pt>
                <c:pt idx="10">
                  <c:v>9.7091090679168518E-2</c:v>
                </c:pt>
                <c:pt idx="11">
                  <c:v>9.2195451259612857E-2</c:v>
                </c:pt>
                <c:pt idx="12">
                  <c:v>9.2097330093383611E-2</c:v>
                </c:pt>
                <c:pt idx="13">
                  <c:v>9.2014927864074558E-2</c:v>
                </c:pt>
                <c:pt idx="14">
                  <c:v>9.2991561889648272E-2</c:v>
                </c:pt>
              </c:numCache>
            </c:numRef>
          </c:val>
        </c:ser>
        <c:marker val="1"/>
        <c:axId val="92056576"/>
        <c:axId val="92070656"/>
      </c:lineChart>
      <c:catAx>
        <c:axId val="92056576"/>
        <c:scaling>
          <c:orientation val="minMax"/>
        </c:scaling>
        <c:axPos val="b"/>
        <c:numFmt formatCode="General" sourceLinked="1"/>
        <c:tickLblPos val="nextTo"/>
        <c:crossAx val="92070656"/>
        <c:crosses val="autoZero"/>
        <c:auto val="1"/>
        <c:lblAlgn val="ctr"/>
        <c:lblOffset val="100"/>
      </c:catAx>
      <c:valAx>
        <c:axId val="92070656"/>
        <c:scaling>
          <c:orientation val="minMax"/>
        </c:scaling>
        <c:axPos val="l"/>
        <c:majorGridlines/>
        <c:numFmt formatCode="General" sourceLinked="1"/>
        <c:tickLblPos val="nextTo"/>
        <c:crossAx val="92056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819149</xdr:colOff>
      <xdr:row>106</xdr:row>
      <xdr:rowOff>152400</xdr:rowOff>
    </xdr:from>
    <xdr:to>
      <xdr:col>26</xdr:col>
      <xdr:colOff>295275</xdr:colOff>
      <xdr:row>124</xdr:row>
      <xdr:rowOff>19050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107</xdr:row>
      <xdr:rowOff>0</xdr:rowOff>
    </xdr:from>
    <xdr:to>
      <xdr:col>35</xdr:col>
      <xdr:colOff>193302</xdr:colOff>
      <xdr:row>124</xdr:row>
      <xdr:rowOff>57150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107</xdr:row>
      <xdr:rowOff>0</xdr:rowOff>
    </xdr:from>
    <xdr:to>
      <xdr:col>43</xdr:col>
      <xdr:colOff>220517</xdr:colOff>
      <xdr:row>124</xdr:row>
      <xdr:rowOff>57150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01" totalsRowShown="0">
  <autoFilter ref="A1:E101"/>
  <tableColumns count="5">
    <tableColumn id="1" name="Heap Sort">
      <calculatedColumnFormula>A1+1</calculatedColumnFormula>
    </tableColumn>
    <tableColumn id="2" name="Сравнений"/>
    <tableColumn id="3" name="Перестановок "/>
    <tableColumn id="4" name="Времени" dataDxfId="24"/>
    <tableColumn id="5" name="Размерность массива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1" name="Таблица1312" displayName="Таблица1312" ref="BD1:BH101" totalsRowShown="0">
  <autoFilter ref="BD1:BH101"/>
  <tableColumns count="5">
    <tableColumn id="1" name="Heap Sort">
      <calculatedColumnFormula>BD1+1</calculatedColumnFormula>
    </tableColumn>
    <tableColumn id="2" name="Сравнений" dataDxfId="9">
      <calculatedColumnFormula>BH2/2-1</calculatedColumnFormula>
    </tableColumn>
    <tableColumn id="3" name="Перестановок "/>
    <tableColumn id="4" name="Времени" dataDxfId="8"/>
    <tableColumn id="5" name="Размерность массива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2" name="Таблица1313" displayName="Таблица1313" ref="BJ1:BN101" totalsRowShown="0">
  <autoFilter ref="BJ1:BN101"/>
  <tableColumns count="5">
    <tableColumn id="1" name="Heap Sort">
      <calculatedColumnFormula>BJ1+1</calculatedColumnFormula>
    </tableColumn>
    <tableColumn id="2" name="Сравнений" dataDxfId="7">
      <calculatedColumnFormula>BN2/2-1</calculatedColumnFormula>
    </tableColumn>
    <tableColumn id="3" name="Перестановок "/>
    <tableColumn id="4" name="Времени" dataDxfId="6"/>
    <tableColumn id="5" name="Размерность массива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3" name="Таблица1314" displayName="Таблица1314" ref="BP1:BT101" totalsRowShown="0">
  <autoFilter ref="BP1:BT101"/>
  <tableColumns count="5">
    <tableColumn id="1" name="Heap Sort">
      <calculatedColumnFormula>BP1+1</calculatedColumnFormula>
    </tableColumn>
    <tableColumn id="2" name="Сравнений"/>
    <tableColumn id="3" name="Перестановок "/>
    <tableColumn id="4" name="Времени" dataDxfId="5"/>
    <tableColumn id="5" name="Размерность массива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5" name="Таблица1316" displayName="Таблица1316" ref="BW1:CA101" totalsRowShown="0">
  <autoFilter ref="BW1:CA101"/>
  <tableColumns count="5">
    <tableColumn id="1" name="Heap Sort">
      <calculatedColumnFormula>BW1+1</calculatedColumnFormula>
    </tableColumn>
    <tableColumn id="2" name="Сравнений"/>
    <tableColumn id="3" name="Перестановок "/>
    <tableColumn id="4" name="Времени" dataDxfId="4"/>
    <tableColumn id="5" name="Размерность массива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Таблица131215" displayName="Таблица131215" ref="CI1:CM101" totalsRowShown="0">
  <autoFilter ref="CI1:CM101"/>
  <tableColumns count="5">
    <tableColumn id="1" name="Heap Sort">
      <calculatedColumnFormula>CI1+1</calculatedColumnFormula>
    </tableColumn>
    <tableColumn id="2" name="Сравнений" dataDxfId="3">
      <calculatedColumnFormula>CM2/2-1</calculatedColumnFormula>
    </tableColumn>
    <tableColumn id="3" name="Перестановок ">
      <calculatedColumnFormula>Таблица131215[[#This Row],[Размерность массива]]-1</calculatedColumnFormula>
    </tableColumn>
    <tableColumn id="4" name="Времени" dataDxfId="2"/>
    <tableColumn id="5" name="Размерность массива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5" name="Таблица13126" displayName="Таблица13126" ref="CC1:CG101" totalsRowShown="0">
  <autoFilter ref="CC1:CG101"/>
  <tableColumns count="5">
    <tableColumn id="1" name="Heap Sort">
      <calculatedColumnFormula>CC1+1</calculatedColumnFormula>
    </tableColumn>
    <tableColumn id="2" name="Сравнений" dataDxfId="1">
      <calculatedColumnFormula>CG2/2-1</calculatedColumnFormula>
    </tableColumn>
    <tableColumn id="3" name="Перестановок ">
      <calculatedColumnFormula>Таблица13126[[#This Row],[Размерность массива]]-1</calculatedColumnFormula>
    </tableColumn>
    <tableColumn id="4" name="Времени" dataDxfId="0"/>
    <tableColumn id="5" name="Размерность массива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Таблица16" displayName="Таблица16" ref="D106:G121" totalsRowShown="0">
  <autoFilter ref="D106:G121"/>
  <tableColumns count="4">
    <tableColumn id="1" name="Размерность "/>
    <tableColumn id="2" name="сравнения"/>
    <tableColumn id="3" name="перестановки">
      <calculatedColumnFormula>D107-1</calculatedColumnFormula>
    </tableColumn>
    <tableColumn id="4" name="Время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Таблица1618" displayName="Таблица1618" ref="I106:L121" totalsRowShown="0">
  <autoFilter ref="I106:L121"/>
  <sortState ref="I107:L121">
    <sortCondition ref="I106:I121"/>
  </sortState>
  <tableColumns count="4">
    <tableColumn id="1" name="Размерность "/>
    <tableColumn id="2" name="сравнения"/>
    <tableColumn id="3" name="перестановки">
      <calculatedColumnFormula>I107-1</calculatedColumnFormula>
    </tableColumn>
    <tableColumn id="4" name="Время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8" name="Таблица18" displayName="Таблица18" ref="J123:J139" totalsRowShown="0">
  <autoFilter ref="J123:J139"/>
  <sortState ref="J124:J139">
    <sortCondition ref="J123:J139"/>
  </sortState>
  <tableColumns count="1">
    <tableColumn id="1" name="Столбец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Таблица13" displayName="Таблица13" ref="G1:K101" totalsRowShown="0">
  <autoFilter ref="G1:K101"/>
  <tableColumns count="5">
    <tableColumn id="1" name="Heap Sort">
      <calculatedColumnFormula>G1+1</calculatedColumnFormula>
    </tableColumn>
    <tableColumn id="2" name="Сравнений"/>
    <tableColumn id="3" name="Перестановок "/>
    <tableColumn id="4" name="Времени" dataDxfId="23"/>
    <tableColumn id="5" name="Размерность массива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Таблица134" displayName="Таблица134" ref="M1:Q101" totalsRowShown="0">
  <autoFilter ref="M1:Q101"/>
  <tableColumns count="5">
    <tableColumn id="1" name="Heap Sort">
      <calculatedColumnFormula>M1+1</calculatedColumnFormula>
    </tableColumn>
    <tableColumn id="2" name="Сравнений"/>
    <tableColumn id="3" name="Перестановок "/>
    <tableColumn id="4" name="Времени" dataDxfId="22"/>
    <tableColumn id="5" name="Размерность массива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Таблица135" displayName="Таблица135" ref="S1:W101" totalsRowShown="0">
  <autoFilter ref="S1:W101"/>
  <tableColumns count="5">
    <tableColumn id="1" name="Heap Sort">
      <calculatedColumnFormula>S1+1</calculatedColumnFormula>
    </tableColumn>
    <tableColumn id="2" name="Сравнений"/>
    <tableColumn id="3" name="Перестановок "/>
    <tableColumn id="4" name="Времени" dataDxfId="21"/>
    <tableColumn id="5" name="Размерность массива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Таблица137" displayName="Таблица137" ref="Z1:AD101" totalsRowShown="0">
  <autoFilter ref="Z1:AD101"/>
  <tableColumns count="5">
    <tableColumn id="1" name="Heap Sort">
      <calculatedColumnFormula>Z1+1</calculatedColumnFormula>
    </tableColumn>
    <tableColumn id="2" name="Сравнений" dataDxfId="20">
      <calculatedColumnFormula>AD2/2-1</calculatedColumnFormula>
    </tableColumn>
    <tableColumn id="3" name="Перестановок " dataDxfId="19">
      <calculatedColumnFormula>Таблица137[[#This Row],[Размерность массива]]-1</calculatedColumnFormula>
    </tableColumn>
    <tableColumn id="4" name="Времени" dataDxfId="18"/>
    <tableColumn id="5" name="Размерность массива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Таблица138" displayName="Таблица138" ref="AF1:AJ101" totalsRowShown="0">
  <autoFilter ref="AF1:AJ101"/>
  <tableColumns count="5">
    <tableColumn id="1" name="Heap Sort">
      <calculatedColumnFormula>AF1+1</calculatedColumnFormula>
    </tableColumn>
    <tableColumn id="2" name="Сравнений" dataDxfId="17">
      <calculatedColumnFormula>AJ2/2-1</calculatedColumnFormula>
    </tableColumn>
    <tableColumn id="3" name="Перестановок "/>
    <tableColumn id="4" name="Времени" dataDxfId="16"/>
    <tableColumn id="5" name="Размерность массива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Таблица139" displayName="Таблица139" ref="AL1:AP101" totalsRowShown="0">
  <autoFilter ref="AL1:AP101"/>
  <tableColumns count="5">
    <tableColumn id="1" name="Heap Sort">
      <calculatedColumnFormula>AL1+1</calculatedColumnFormula>
    </tableColumn>
    <tableColumn id="2" name="Сравнений" dataDxfId="15">
      <calculatedColumnFormula>AP2/2-1</calculatedColumnFormula>
    </tableColumn>
    <tableColumn id="3" name="Перестановок "/>
    <tableColumn id="4" name="Времени" dataDxfId="14"/>
    <tableColumn id="5" name="Размерность массива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Таблица1310" displayName="Таблица1310" ref="AR1:AV101" totalsRowShown="0">
  <autoFilter ref="AR1:AV101"/>
  <tableColumns count="5">
    <tableColumn id="1" name="Heap Sort">
      <calculatedColumnFormula>AR1+1</calculatedColumnFormula>
    </tableColumn>
    <tableColumn id="2" name="Сравнений" dataDxfId="13">
      <calculatedColumnFormula>AV2/2-1</calculatedColumnFormula>
    </tableColumn>
    <tableColumn id="3" name="Перестановок "/>
    <tableColumn id="4" name="Времени" dataDxfId="12"/>
    <tableColumn id="5" name="Размерность массива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0" name="Таблица1311" displayName="Таблица1311" ref="AX1:BB101" totalsRowShown="0">
  <autoFilter ref="AX1:BB101"/>
  <tableColumns count="5">
    <tableColumn id="1" name="Heap Sort">
      <calculatedColumnFormula>AX1+1</calculatedColumnFormula>
    </tableColumn>
    <tableColumn id="2" name="Сравнений" dataDxfId="11">
      <calculatedColumnFormula>BB2/2-1</calculatedColumnFormula>
    </tableColumn>
    <tableColumn id="3" name="Перестановок "/>
    <tableColumn id="4" name="Времени" dataDxfId="10"/>
    <tableColumn id="5" name="Размерность массива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M145"/>
  <sheetViews>
    <sheetView tabSelected="1" topLeftCell="AI104" zoomScale="115" zoomScaleNormal="115" workbookViewId="0">
      <selection activeCell="AI153" sqref="AI153"/>
    </sheetView>
  </sheetViews>
  <sheetFormatPr defaultRowHeight="15"/>
  <cols>
    <col min="1" max="1" width="12.140625" customWidth="1"/>
    <col min="2" max="2" width="12.7109375" customWidth="1"/>
    <col min="3" max="3" width="16.5703125" customWidth="1"/>
    <col min="4" max="4" width="21.140625" bestFit="1" customWidth="1"/>
    <col min="5" max="5" width="22.7109375" customWidth="1"/>
    <col min="6" max="6" width="15.28515625" customWidth="1"/>
    <col min="7" max="7" width="12.5703125" customWidth="1"/>
    <col min="8" max="8" width="13.5703125" customWidth="1"/>
    <col min="9" max="9" width="16" customWidth="1"/>
    <col min="10" max="10" width="11.42578125" customWidth="1"/>
    <col min="11" max="11" width="23.42578125" customWidth="1"/>
    <col min="12" max="12" width="19.7109375" customWidth="1"/>
    <col min="13" max="13" width="12.42578125" customWidth="1"/>
    <col min="14" max="14" width="14.28515625" customWidth="1"/>
    <col min="15" max="15" width="15.7109375" customWidth="1"/>
    <col min="16" max="16" width="12.140625" customWidth="1"/>
    <col min="17" max="17" width="23.140625" customWidth="1"/>
    <col min="19" max="19" width="12.85546875" customWidth="1"/>
    <col min="20" max="20" width="13.85546875" customWidth="1"/>
    <col min="21" max="21" width="16.85546875" customWidth="1"/>
    <col min="22" max="22" width="14" customWidth="1"/>
    <col min="23" max="23" width="24.42578125" customWidth="1"/>
    <col min="24" max="24" width="11.42578125" customWidth="1"/>
    <col min="25" max="25" width="14" customWidth="1"/>
    <col min="26" max="26" width="13" customWidth="1"/>
    <col min="27" max="27" width="13.42578125" customWidth="1"/>
    <col min="28" max="28" width="16.140625" customWidth="1"/>
    <col min="29" max="29" width="12.5703125" customWidth="1"/>
    <col min="30" max="30" width="24.28515625" customWidth="1"/>
    <col min="32" max="32" width="12.85546875" customWidth="1"/>
    <col min="33" max="33" width="14.7109375" customWidth="1"/>
    <col min="34" max="34" width="16.28515625" customWidth="1"/>
    <col min="35" max="35" width="12.140625" customWidth="1"/>
    <col min="36" max="36" width="22.5703125" customWidth="1"/>
    <col min="38" max="38" width="14" customWidth="1"/>
    <col min="39" max="39" width="15.28515625" customWidth="1"/>
    <col min="40" max="40" width="15.7109375" customWidth="1"/>
    <col min="41" max="41" width="14.85546875" customWidth="1"/>
    <col min="42" max="42" width="23.42578125" customWidth="1"/>
    <col min="44" max="44" width="13.5703125" customWidth="1"/>
    <col min="45" max="45" width="14.85546875" customWidth="1"/>
    <col min="46" max="46" width="16.5703125" customWidth="1"/>
    <col min="47" max="47" width="13.85546875" customWidth="1"/>
    <col min="48" max="48" width="23.42578125" customWidth="1"/>
    <col min="50" max="50" width="15" customWidth="1"/>
    <col min="51" max="51" width="14" customWidth="1"/>
    <col min="52" max="52" width="17.28515625" bestFit="1" customWidth="1"/>
    <col min="53" max="53" width="14.7109375" customWidth="1"/>
    <col min="54" max="54" width="24.5703125" customWidth="1"/>
    <col min="56" max="56" width="13" customWidth="1"/>
    <col min="57" max="57" width="15.7109375" customWidth="1"/>
    <col min="58" max="58" width="16.42578125" customWidth="1"/>
    <col min="60" max="60" width="22.5703125" customWidth="1"/>
    <col min="62" max="62" width="13.5703125" customWidth="1"/>
    <col min="63" max="63" width="14" customWidth="1"/>
    <col min="64" max="64" width="16.140625" customWidth="1"/>
    <col min="65" max="65" width="13" customWidth="1"/>
    <col min="66" max="66" width="22.28515625" customWidth="1"/>
    <col min="68" max="68" width="13.7109375" customWidth="1"/>
    <col min="69" max="69" width="14" customWidth="1"/>
    <col min="70" max="70" width="15.42578125" customWidth="1"/>
    <col min="71" max="71" width="13.85546875" customWidth="1"/>
    <col min="72" max="72" width="22.85546875" customWidth="1"/>
    <col min="74" max="74" width="12.5703125" customWidth="1"/>
    <col min="75" max="75" width="13.28515625" customWidth="1"/>
    <col min="76" max="76" width="18.140625" customWidth="1"/>
    <col min="77" max="77" width="12" customWidth="1"/>
    <col min="78" max="78" width="24.85546875" customWidth="1"/>
    <col min="80" max="80" width="13" customWidth="1"/>
    <col min="81" max="81" width="14.28515625" bestFit="1" customWidth="1"/>
    <col min="82" max="82" width="16.28515625" customWidth="1"/>
    <col min="83" max="83" width="15.42578125" bestFit="1" customWidth="1"/>
    <col min="84" max="84" width="22.85546875" customWidth="1"/>
    <col min="87" max="87" width="13" customWidth="1"/>
    <col min="88" max="88" width="16.28515625" customWidth="1"/>
    <col min="89" max="89" width="17.28515625" bestFit="1" customWidth="1"/>
    <col min="90" max="90" width="15.28515625" customWidth="1"/>
    <col min="91" max="91" width="23.7109375" customWidth="1"/>
  </cols>
  <sheetData>
    <row r="1" spans="1:91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F1" t="s">
        <v>0</v>
      </c>
      <c r="AG1" t="s">
        <v>1</v>
      </c>
      <c r="AH1" t="s">
        <v>2</v>
      </c>
      <c r="AI1" t="s">
        <v>3</v>
      </c>
      <c r="AJ1" t="s">
        <v>4</v>
      </c>
      <c r="AL1" t="s">
        <v>0</v>
      </c>
      <c r="AM1" t="s">
        <v>1</v>
      </c>
      <c r="AN1" t="s">
        <v>2</v>
      </c>
      <c r="AO1" t="s">
        <v>3</v>
      </c>
      <c r="AP1" t="s">
        <v>4</v>
      </c>
      <c r="AR1" t="s">
        <v>0</v>
      </c>
      <c r="AS1" t="s">
        <v>1</v>
      </c>
      <c r="AT1" t="s">
        <v>2</v>
      </c>
      <c r="AU1" t="s">
        <v>3</v>
      </c>
      <c r="AV1" t="s">
        <v>4</v>
      </c>
      <c r="AX1" t="s">
        <v>0</v>
      </c>
      <c r="AY1" t="s">
        <v>1</v>
      </c>
      <c r="AZ1" t="s">
        <v>2</v>
      </c>
      <c r="BA1" t="s">
        <v>3</v>
      </c>
      <c r="BB1" t="s">
        <v>4</v>
      </c>
      <c r="BD1" t="s">
        <v>0</v>
      </c>
      <c r="BE1" t="s">
        <v>1</v>
      </c>
      <c r="BF1" t="s">
        <v>2</v>
      </c>
      <c r="BG1" t="s">
        <v>3</v>
      </c>
      <c r="BH1" t="s">
        <v>4</v>
      </c>
      <c r="BJ1" t="s">
        <v>0</v>
      </c>
      <c r="BK1" t="s">
        <v>1</v>
      </c>
      <c r="BL1" t="s">
        <v>2</v>
      </c>
      <c r="BM1" t="s">
        <v>3</v>
      </c>
      <c r="BN1" t="s">
        <v>4</v>
      </c>
      <c r="BP1" t="s">
        <v>0</v>
      </c>
      <c r="BQ1" t="s">
        <v>1</v>
      </c>
      <c r="BR1" t="s">
        <v>2</v>
      </c>
      <c r="BS1" t="s">
        <v>3</v>
      </c>
      <c r="BT1" t="s">
        <v>4</v>
      </c>
      <c r="BW1" t="s">
        <v>0</v>
      </c>
      <c r="BX1" t="s">
        <v>1</v>
      </c>
      <c r="BY1" t="s">
        <v>2</v>
      </c>
      <c r="BZ1" t="s">
        <v>3</v>
      </c>
      <c r="CA1" t="s">
        <v>4</v>
      </c>
      <c r="CC1" t="s">
        <v>0</v>
      </c>
      <c r="CD1" t="s">
        <v>1</v>
      </c>
      <c r="CE1" t="s">
        <v>2</v>
      </c>
      <c r="CF1" t="s">
        <v>3</v>
      </c>
      <c r="CG1" t="s">
        <v>4</v>
      </c>
      <c r="CI1" t="s">
        <v>0</v>
      </c>
      <c r="CJ1" t="s">
        <v>1</v>
      </c>
      <c r="CK1" t="s">
        <v>2</v>
      </c>
      <c r="CL1" t="s">
        <v>3</v>
      </c>
      <c r="CM1" t="s">
        <v>4</v>
      </c>
    </row>
    <row r="2" spans="1:91">
      <c r="A2">
        <v>1</v>
      </c>
      <c r="B2">
        <v>250</v>
      </c>
      <c r="C2">
        <v>499</v>
      </c>
      <c r="D2" s="4">
        <v>5.3441762924194301E-2</v>
      </c>
      <c r="E2">
        <v>500</v>
      </c>
      <c r="G2">
        <v>1</v>
      </c>
      <c r="H2">
        <v>124</v>
      </c>
      <c r="I2">
        <v>249</v>
      </c>
      <c r="J2" s="4">
        <v>4.3825149536132799E-2</v>
      </c>
      <c r="K2">
        <v>250</v>
      </c>
      <c r="M2">
        <v>1</v>
      </c>
      <c r="N2">
        <f>Таблица134[[#This Row],[Размерность массива]]/2-1</f>
        <v>49</v>
      </c>
      <c r="O2">
        <v>99</v>
      </c>
      <c r="P2" s="4">
        <v>3.9033174514770501E-2</v>
      </c>
      <c r="Q2">
        <v>100</v>
      </c>
      <c r="S2">
        <v>1</v>
      </c>
      <c r="T2" s="6">
        <f>W2/2-1</f>
        <v>36.5</v>
      </c>
      <c r="U2">
        <f>Таблица135[[#This Row],[Размерность массива]]-1</f>
        <v>74</v>
      </c>
      <c r="V2" s="4">
        <v>4.4020652770995997E-2</v>
      </c>
      <c r="W2">
        <v>75</v>
      </c>
      <c r="Z2">
        <v>1</v>
      </c>
      <c r="AA2" s="6">
        <f t="shared" ref="AA2:AA65" si="0">AD2/2-1</f>
        <v>14</v>
      </c>
      <c r="AB2" s="2">
        <f>Таблица137[[#This Row],[Размерность массива]]-1</f>
        <v>29</v>
      </c>
      <c r="AC2" s="3">
        <v>4.0008783340454102E-2</v>
      </c>
      <c r="AD2">
        <v>30</v>
      </c>
      <c r="AF2">
        <v>1</v>
      </c>
      <c r="AG2" s="6">
        <f t="shared" ref="AG2:AG65" si="1">AJ2/2-1</f>
        <v>11.5</v>
      </c>
      <c r="AH2">
        <f>Таблица138[[#This Row],[Размерность массива]]-1</f>
        <v>24</v>
      </c>
      <c r="AI2" s="3">
        <v>3.9007663726806599E-2</v>
      </c>
      <c r="AJ2">
        <v>25</v>
      </c>
      <c r="AL2">
        <v>1</v>
      </c>
      <c r="AM2" s="6">
        <f t="shared" ref="AM2:AM65" si="2">AP2/2-1</f>
        <v>9</v>
      </c>
      <c r="AN2">
        <f>Таблица139[[#This Row],[Размерность массива]]-1</f>
        <v>19</v>
      </c>
      <c r="AO2" s="4">
        <v>4.5004129409789997E-2</v>
      </c>
      <c r="AP2">
        <v>20</v>
      </c>
      <c r="AR2">
        <v>1</v>
      </c>
      <c r="AS2" s="6">
        <f t="shared" ref="AS2:AS65" si="3">AV2/2-1</f>
        <v>6.5</v>
      </c>
      <c r="AT2">
        <f>Таблица1310[[#This Row],[Размерность массива]]-1</f>
        <v>14</v>
      </c>
      <c r="AU2" s="4">
        <v>3.8552999496459898E-2</v>
      </c>
      <c r="AV2">
        <v>15</v>
      </c>
      <c r="AX2">
        <v>1</v>
      </c>
      <c r="AY2" s="6">
        <v>5</v>
      </c>
      <c r="AZ2">
        <f>Таблица1311[[#This Row],[Размерность массива]]-1</f>
        <v>9</v>
      </c>
      <c r="BA2" s="4">
        <v>3.6556959152221603E-2</v>
      </c>
      <c r="BB2">
        <v>10</v>
      </c>
      <c r="BD2">
        <v>1</v>
      </c>
      <c r="BE2" s="6">
        <f t="shared" ref="BE2:BE65" si="4">BH2/2-1</f>
        <v>1.5</v>
      </c>
      <c r="BF2">
        <f>Таблица1312[[#This Row],[Размерность массива]]-1</f>
        <v>4</v>
      </c>
      <c r="BG2" s="4">
        <v>3.6751270294189398E-2</v>
      </c>
      <c r="BH2">
        <v>5</v>
      </c>
      <c r="BJ2">
        <v>1</v>
      </c>
      <c r="BK2">
        <v>2</v>
      </c>
      <c r="BL2">
        <f>Таблица1313[[#This Row],[Размерность массива]]-1</f>
        <v>3</v>
      </c>
      <c r="BM2" s="4">
        <v>3.7059545516967697E-2</v>
      </c>
      <c r="BN2">
        <v>4</v>
      </c>
      <c r="BP2">
        <v>1</v>
      </c>
      <c r="BQ2">
        <v>1</v>
      </c>
      <c r="BR2">
        <f>Таблица1314[[#This Row],[Размерность массива]]-1</f>
        <v>2</v>
      </c>
      <c r="BS2" s="4">
        <v>3.5024404525756801E-2</v>
      </c>
      <c r="BT2">
        <v>3</v>
      </c>
      <c r="BW2">
        <v>1</v>
      </c>
      <c r="BX2">
        <v>0</v>
      </c>
      <c r="BY2">
        <f>Таблица1316[[#This Row],[Размерность массива]]-1</f>
        <v>0</v>
      </c>
      <c r="BZ2" s="4">
        <v>4.13892269134521E-2</v>
      </c>
      <c r="CA2">
        <v>1</v>
      </c>
      <c r="CC2">
        <v>1</v>
      </c>
      <c r="CD2" s="6">
        <v>25</v>
      </c>
      <c r="CE2">
        <f>Таблица13126[[#This Row],[Размерность массива]]-1</f>
        <v>49</v>
      </c>
      <c r="CF2" s="4">
        <v>2.1033048629760701E-2</v>
      </c>
      <c r="CG2">
        <v>50</v>
      </c>
      <c r="CI2">
        <v>1</v>
      </c>
      <c r="CJ2" s="6">
        <v>1</v>
      </c>
      <c r="CK2">
        <f>Таблица131215[[#This Row],[Размерность массива]]-1</f>
        <v>1</v>
      </c>
      <c r="CL2" s="4">
        <v>9.9890232086181606E-3</v>
      </c>
      <c r="CM2">
        <v>2</v>
      </c>
    </row>
    <row r="3" spans="1:91">
      <c r="A3">
        <f>A2+1</f>
        <v>2</v>
      </c>
      <c r="B3">
        <v>250</v>
      </c>
      <c r="C3">
        <v>499</v>
      </c>
      <c r="D3" s="4">
        <v>2.3015975952148399E-2</v>
      </c>
      <c r="E3">
        <v>500</v>
      </c>
      <c r="G3">
        <f>G2+1</f>
        <v>2</v>
      </c>
      <c r="H3">
        <v>124</v>
      </c>
      <c r="I3">
        <v>249</v>
      </c>
      <c r="J3" s="4">
        <v>1.55074596405029E-2</v>
      </c>
      <c r="K3">
        <v>250</v>
      </c>
      <c r="M3">
        <f>M2+1</f>
        <v>2</v>
      </c>
      <c r="N3">
        <f>Таблица134[[#This Row],[Размерность массива]]/2-1</f>
        <v>49</v>
      </c>
      <c r="O3">
        <v>99</v>
      </c>
      <c r="P3" s="4">
        <v>4.19659614562988E-2</v>
      </c>
      <c r="Q3">
        <v>100</v>
      </c>
      <c r="S3">
        <f>S2+1</f>
        <v>2</v>
      </c>
      <c r="T3" s="6">
        <f t="shared" ref="T3:T66" si="5">W3/2-1</f>
        <v>36.5</v>
      </c>
      <c r="U3">
        <f>Таблица135[[#This Row],[Размерность массива]]-1</f>
        <v>74</v>
      </c>
      <c r="V3" s="4">
        <v>3.9514780044555602E-2</v>
      </c>
      <c r="W3">
        <v>75</v>
      </c>
      <c r="Z3">
        <f>Z2+1</f>
        <v>2</v>
      </c>
      <c r="AA3" s="6">
        <f t="shared" si="0"/>
        <v>14</v>
      </c>
      <c r="AB3" s="2">
        <f>Таблица137[[#This Row],[Размерность массива]]-1</f>
        <v>29</v>
      </c>
      <c r="AC3" s="3">
        <v>4.3299674987792899E-2</v>
      </c>
      <c r="AD3">
        <v>30</v>
      </c>
      <c r="AF3">
        <f>AF2+1</f>
        <v>2</v>
      </c>
      <c r="AG3" s="6">
        <f t="shared" si="1"/>
        <v>11.5</v>
      </c>
      <c r="AH3">
        <f>Таблица138[[#This Row],[Размерность массива]]-1</f>
        <v>24</v>
      </c>
      <c r="AI3" s="3">
        <v>5.2043914794921799E-2</v>
      </c>
      <c r="AJ3">
        <v>25</v>
      </c>
      <c r="AL3">
        <f>AL2+1</f>
        <v>2</v>
      </c>
      <c r="AM3" s="6">
        <f t="shared" si="2"/>
        <v>9</v>
      </c>
      <c r="AN3">
        <f>Таблица139[[#This Row],[Размерность массива]]-1</f>
        <v>19</v>
      </c>
      <c r="AO3" s="4">
        <v>3.90284061431884E-2</v>
      </c>
      <c r="AP3">
        <v>20</v>
      </c>
      <c r="AR3">
        <f>AR2+1</f>
        <v>2</v>
      </c>
      <c r="AS3" s="6">
        <f t="shared" si="3"/>
        <v>6.5</v>
      </c>
      <c r="AT3">
        <f>Таблица1310[[#This Row],[Размерность массива]]-1</f>
        <v>14</v>
      </c>
      <c r="AU3" s="4">
        <v>5.3373575210571199E-2</v>
      </c>
      <c r="AV3">
        <v>15</v>
      </c>
      <c r="AX3">
        <f>AX2+1</f>
        <v>2</v>
      </c>
      <c r="AY3" s="6">
        <v>5</v>
      </c>
      <c r="AZ3">
        <f>Таблица1311[[#This Row],[Размерность массива]]-1</f>
        <v>9</v>
      </c>
      <c r="BA3" s="4">
        <v>3.5059452056884703E-2</v>
      </c>
      <c r="BB3">
        <v>10</v>
      </c>
      <c r="BD3">
        <f>BD2+1</f>
        <v>2</v>
      </c>
      <c r="BE3" s="6">
        <f t="shared" si="4"/>
        <v>1.5</v>
      </c>
      <c r="BF3">
        <f>Таблица1312[[#This Row],[Размерность массива]]-1</f>
        <v>4</v>
      </c>
      <c r="BG3" s="4">
        <v>4.1338443756103502E-2</v>
      </c>
      <c r="BH3">
        <v>5</v>
      </c>
      <c r="BJ3">
        <f>BJ2+1</f>
        <v>2</v>
      </c>
      <c r="BK3">
        <v>2</v>
      </c>
      <c r="BL3">
        <f>Таблица1313[[#This Row],[Размерность массива]]-1</f>
        <v>3</v>
      </c>
      <c r="BM3" s="4">
        <v>3.6030769348144497E-2</v>
      </c>
      <c r="BN3">
        <v>4</v>
      </c>
      <c r="BP3">
        <f>BP2+1</f>
        <v>2</v>
      </c>
      <c r="BQ3">
        <v>1</v>
      </c>
      <c r="BR3">
        <f>Таблица1314[[#This Row],[Размерность массива]]-1</f>
        <v>2</v>
      </c>
      <c r="BS3" s="4">
        <v>4.6029567718505797E-2</v>
      </c>
      <c r="BT3">
        <v>3</v>
      </c>
      <c r="BW3">
        <f>BW2+1</f>
        <v>2</v>
      </c>
      <c r="BX3">
        <v>0</v>
      </c>
      <c r="BY3">
        <f>Таблица1316[[#This Row],[Размерность массива]]-1</f>
        <v>0</v>
      </c>
      <c r="BZ3" s="4">
        <v>5.340576171875E-2</v>
      </c>
      <c r="CA3">
        <v>1</v>
      </c>
      <c r="CC3">
        <f>CC2+1</f>
        <v>2</v>
      </c>
      <c r="CD3" s="6">
        <v>25</v>
      </c>
      <c r="CE3">
        <f>Таблица13126[[#This Row],[Размерность массива]]-1</f>
        <v>49</v>
      </c>
      <c r="CF3" s="4">
        <v>1.50108337402343E-2</v>
      </c>
      <c r="CG3">
        <v>50</v>
      </c>
      <c r="CI3">
        <f>CI2+1</f>
        <v>2</v>
      </c>
      <c r="CJ3" s="6">
        <v>1</v>
      </c>
      <c r="CK3">
        <f>Таблица131215[[#This Row],[Размерность массива]]-1</f>
        <v>1</v>
      </c>
      <c r="CL3" s="4">
        <v>1.10130310058593E-2</v>
      </c>
      <c r="CM3">
        <v>2</v>
      </c>
    </row>
    <row r="4" spans="1:91">
      <c r="A4">
        <f t="shared" ref="A4:A15" si="6">A3+1</f>
        <v>3</v>
      </c>
      <c r="B4">
        <v>250</v>
      </c>
      <c r="C4">
        <v>499</v>
      </c>
      <c r="D4" s="4">
        <v>2.40921974182128E-2</v>
      </c>
      <c r="E4">
        <v>500</v>
      </c>
      <c r="G4">
        <f t="shared" ref="G4:G15" si="7">G3+1</f>
        <v>3</v>
      </c>
      <c r="H4">
        <v>124</v>
      </c>
      <c r="I4">
        <v>249</v>
      </c>
      <c r="J4" s="4">
        <v>2.2021293640136701E-2</v>
      </c>
      <c r="K4">
        <v>250</v>
      </c>
      <c r="M4">
        <f t="shared" ref="M4:M15" si="8">M3+1</f>
        <v>3</v>
      </c>
      <c r="N4">
        <f>Таблица134[[#This Row],[Размерность массива]]/2-1</f>
        <v>49</v>
      </c>
      <c r="O4">
        <v>99</v>
      </c>
      <c r="P4" s="4">
        <v>4.0034055709838798E-2</v>
      </c>
      <c r="Q4">
        <v>100</v>
      </c>
      <c r="S4">
        <f t="shared" ref="S4:S15" si="9">S3+1</f>
        <v>3</v>
      </c>
      <c r="T4" s="6">
        <f t="shared" si="5"/>
        <v>36.5</v>
      </c>
      <c r="U4">
        <f>Таблица135[[#This Row],[Размерность массива]]-1</f>
        <v>74</v>
      </c>
      <c r="V4" s="4">
        <v>3.90973091125488E-2</v>
      </c>
      <c r="W4">
        <v>75</v>
      </c>
      <c r="Z4">
        <f t="shared" ref="Z4:Z15" si="10">Z3+1</f>
        <v>3</v>
      </c>
      <c r="AA4" s="6">
        <f t="shared" si="0"/>
        <v>14</v>
      </c>
      <c r="AB4" s="2">
        <f>Таблица137[[#This Row],[Размерность массива]]-1</f>
        <v>29</v>
      </c>
      <c r="AC4" s="3">
        <v>3.7936449050903299E-2</v>
      </c>
      <c r="AD4">
        <v>30</v>
      </c>
      <c r="AF4">
        <f t="shared" ref="AF4:AF15" si="11">AF3+1</f>
        <v>3</v>
      </c>
      <c r="AG4" s="6">
        <f t="shared" si="1"/>
        <v>11.5</v>
      </c>
      <c r="AH4">
        <f>Таблица138[[#This Row],[Размерность массива]]-1</f>
        <v>24</v>
      </c>
      <c r="AI4" s="3">
        <v>4.4064044952392502E-2</v>
      </c>
      <c r="AJ4">
        <v>25</v>
      </c>
      <c r="AL4">
        <f t="shared" ref="AL4:AL15" si="12">AL3+1</f>
        <v>3</v>
      </c>
      <c r="AM4" s="6">
        <f t="shared" si="2"/>
        <v>9</v>
      </c>
      <c r="AN4">
        <f>Таблица139[[#This Row],[Размерность массива]]-1</f>
        <v>19</v>
      </c>
      <c r="AO4" s="4">
        <v>4.0055513381958001E-2</v>
      </c>
      <c r="AP4">
        <v>20</v>
      </c>
      <c r="AR4">
        <f t="shared" ref="AR4:AR15" si="13">AR3+1</f>
        <v>3</v>
      </c>
      <c r="AS4" s="6">
        <f t="shared" si="3"/>
        <v>6.5</v>
      </c>
      <c r="AT4">
        <f>Таблица1310[[#This Row],[Размерность массива]]-1</f>
        <v>14</v>
      </c>
      <c r="AU4" s="4">
        <v>3.79996299743652E-2</v>
      </c>
      <c r="AV4">
        <v>15</v>
      </c>
      <c r="AX4">
        <f t="shared" ref="AX4:AX15" si="14">AX3+1</f>
        <v>3</v>
      </c>
      <c r="AY4" s="6">
        <v>5</v>
      </c>
      <c r="AZ4">
        <f>Таблица1311[[#This Row],[Размерность массива]]-1</f>
        <v>9</v>
      </c>
      <c r="BA4" s="4">
        <v>3.5559177398681599E-2</v>
      </c>
      <c r="BB4">
        <v>10</v>
      </c>
      <c r="BD4">
        <f t="shared" ref="BD4:BD15" si="15">BD3+1</f>
        <v>3</v>
      </c>
      <c r="BE4" s="6">
        <f t="shared" si="4"/>
        <v>1.5</v>
      </c>
      <c r="BF4">
        <f>Таблица1312[[#This Row],[Размерность массива]]-1</f>
        <v>4</v>
      </c>
      <c r="BG4" s="4">
        <v>3.8061141967773403E-2</v>
      </c>
      <c r="BH4">
        <v>5</v>
      </c>
      <c r="BJ4">
        <f t="shared" ref="BJ4:BJ15" si="16">BJ3+1</f>
        <v>3</v>
      </c>
      <c r="BK4">
        <v>2</v>
      </c>
      <c r="BL4">
        <f>Таблица1313[[#This Row],[Размерность массива]]-1</f>
        <v>3</v>
      </c>
      <c r="BM4" s="4">
        <v>4.3024539947509703E-2</v>
      </c>
      <c r="BN4">
        <v>4</v>
      </c>
      <c r="BP4">
        <f t="shared" ref="BP4:BP15" si="17">BP3+1</f>
        <v>3</v>
      </c>
      <c r="BQ4">
        <v>1</v>
      </c>
      <c r="BR4">
        <f>Таблица1314[[#This Row],[Размерность массива]]-1</f>
        <v>2</v>
      </c>
      <c r="BS4" s="4">
        <v>3.8026571273803697E-2</v>
      </c>
      <c r="BT4">
        <v>3</v>
      </c>
      <c r="BW4">
        <f t="shared" ref="BW4:BW15" si="18">BW3+1</f>
        <v>3</v>
      </c>
      <c r="BX4">
        <v>0</v>
      </c>
      <c r="BY4">
        <f>Таблица1316[[#This Row],[Размерность массива]]-1</f>
        <v>0</v>
      </c>
      <c r="BZ4" s="4">
        <v>4.4186115264892502E-2</v>
      </c>
      <c r="CA4">
        <v>1</v>
      </c>
      <c r="CC4">
        <f t="shared" ref="CC4:CC15" si="19">CC3+1</f>
        <v>3</v>
      </c>
      <c r="CD4" s="6">
        <v>25</v>
      </c>
      <c r="CE4">
        <f>Таблица13126[[#This Row],[Размерность массива]]-1</f>
        <v>49</v>
      </c>
      <c r="CF4" s="4">
        <v>1.5830039978027299E-2</v>
      </c>
      <c r="CG4">
        <v>50</v>
      </c>
      <c r="CI4">
        <f t="shared" ref="CI4:CI15" si="20">CI3+1</f>
        <v>3</v>
      </c>
      <c r="CJ4" s="6">
        <v>1</v>
      </c>
      <c r="CK4">
        <f>Таблица131215[[#This Row],[Размерность массива]]-1</f>
        <v>1</v>
      </c>
      <c r="CL4" s="4">
        <v>9.0193748474121094E-3</v>
      </c>
      <c r="CM4">
        <v>2</v>
      </c>
    </row>
    <row r="5" spans="1:91">
      <c r="A5">
        <f t="shared" si="6"/>
        <v>4</v>
      </c>
      <c r="B5">
        <v>250</v>
      </c>
      <c r="C5">
        <v>499</v>
      </c>
      <c r="D5" s="4">
        <v>2.3524284362792899E-2</v>
      </c>
      <c r="E5">
        <v>500</v>
      </c>
      <c r="G5">
        <f t="shared" si="7"/>
        <v>4</v>
      </c>
      <c r="H5">
        <v>124</v>
      </c>
      <c r="I5">
        <v>249</v>
      </c>
      <c r="J5" s="4">
        <v>1.8509626388549801E-2</v>
      </c>
      <c r="K5">
        <v>250</v>
      </c>
      <c r="M5">
        <f t="shared" si="8"/>
        <v>4</v>
      </c>
      <c r="N5">
        <f>Таблица134[[#This Row],[Размерность массива]]/2-1</f>
        <v>49</v>
      </c>
      <c r="O5">
        <v>99</v>
      </c>
      <c r="P5" s="4">
        <v>4.00354862213134E-2</v>
      </c>
      <c r="Q5">
        <v>100</v>
      </c>
      <c r="S5">
        <f t="shared" si="9"/>
        <v>4</v>
      </c>
      <c r="T5" s="6">
        <f t="shared" si="5"/>
        <v>36.5</v>
      </c>
      <c r="U5">
        <f>Таблица135[[#This Row],[Размерность массива]]-1</f>
        <v>74</v>
      </c>
      <c r="V5" s="4">
        <v>4.66787815093994E-2</v>
      </c>
      <c r="W5">
        <v>75</v>
      </c>
      <c r="Z5">
        <f t="shared" si="10"/>
        <v>4</v>
      </c>
      <c r="AA5" s="6">
        <f t="shared" si="0"/>
        <v>14</v>
      </c>
      <c r="AB5" s="2">
        <f>Таблица137[[#This Row],[Размерность массива]]-1</f>
        <v>29</v>
      </c>
      <c r="AC5" s="3">
        <v>4.6090602874755797E-2</v>
      </c>
      <c r="AD5">
        <v>30</v>
      </c>
      <c r="AF5">
        <f t="shared" si="11"/>
        <v>4</v>
      </c>
      <c r="AG5" s="6">
        <f t="shared" si="1"/>
        <v>11.5</v>
      </c>
      <c r="AH5">
        <f>Таблица138[[#This Row],[Размерность массива]]-1</f>
        <v>24</v>
      </c>
      <c r="AI5" s="3">
        <v>3.9364814758300698E-2</v>
      </c>
      <c r="AJ5">
        <v>25</v>
      </c>
      <c r="AL5">
        <f t="shared" si="12"/>
        <v>4</v>
      </c>
      <c r="AM5" s="6">
        <f t="shared" si="2"/>
        <v>9</v>
      </c>
      <c r="AN5">
        <f>Таблица139[[#This Row],[Размерность массива]]-1</f>
        <v>19</v>
      </c>
      <c r="AO5" s="4">
        <v>3.8005590438842697E-2</v>
      </c>
      <c r="AP5">
        <v>20</v>
      </c>
      <c r="AR5">
        <f t="shared" si="13"/>
        <v>4</v>
      </c>
      <c r="AS5" s="6">
        <f t="shared" si="3"/>
        <v>6.5</v>
      </c>
      <c r="AT5">
        <f>Таблица1310[[#This Row],[Размерность массива]]-1</f>
        <v>14</v>
      </c>
      <c r="AU5" s="4">
        <v>3.9032459259033203E-2</v>
      </c>
      <c r="AV5">
        <v>15</v>
      </c>
      <c r="AX5">
        <f t="shared" si="14"/>
        <v>4</v>
      </c>
      <c r="AY5" s="6">
        <v>5</v>
      </c>
      <c r="AZ5">
        <f>Таблица1311[[#This Row],[Размерность массива]]-1</f>
        <v>9</v>
      </c>
      <c r="BA5" s="4">
        <v>3.97629737854003E-2</v>
      </c>
      <c r="BB5">
        <v>10</v>
      </c>
      <c r="BD5">
        <f t="shared" si="15"/>
        <v>4</v>
      </c>
      <c r="BE5" s="6">
        <f t="shared" si="4"/>
        <v>1.5</v>
      </c>
      <c r="BF5">
        <f>Таблица1312[[#This Row],[Размерность массива]]-1</f>
        <v>4</v>
      </c>
      <c r="BG5" s="4">
        <v>3.9711713790893499E-2</v>
      </c>
      <c r="BH5">
        <v>5</v>
      </c>
      <c r="BJ5">
        <f t="shared" si="16"/>
        <v>4</v>
      </c>
      <c r="BK5">
        <v>2</v>
      </c>
      <c r="BL5">
        <f>Таблица1313[[#This Row],[Размерность массива]]-1</f>
        <v>3</v>
      </c>
      <c r="BM5" s="4">
        <v>3.6024093627929597E-2</v>
      </c>
      <c r="BN5">
        <v>4</v>
      </c>
      <c r="BP5">
        <f t="shared" si="17"/>
        <v>4</v>
      </c>
      <c r="BQ5">
        <v>1</v>
      </c>
      <c r="BR5">
        <f>Таблица1314[[#This Row],[Размерность массива]]-1</f>
        <v>2</v>
      </c>
      <c r="BS5" s="4">
        <v>3.60260009765625E-2</v>
      </c>
      <c r="BT5">
        <v>3</v>
      </c>
      <c r="BW5">
        <f t="shared" si="18"/>
        <v>4</v>
      </c>
      <c r="BX5">
        <v>0</v>
      </c>
      <c r="BY5">
        <f>Таблица1316[[#This Row],[Размерность массива]]-1</f>
        <v>0</v>
      </c>
      <c r="BZ5" s="4">
        <v>3.5376787185668897E-2</v>
      </c>
      <c r="CA5">
        <v>1</v>
      </c>
      <c r="CC5">
        <f t="shared" si="19"/>
        <v>4</v>
      </c>
      <c r="CD5" s="6">
        <v>25</v>
      </c>
      <c r="CE5">
        <f>Таблица13126[[#This Row],[Размерность массива]]-1</f>
        <v>49</v>
      </c>
      <c r="CF5" s="4">
        <v>2.1677255630493102E-2</v>
      </c>
      <c r="CG5">
        <v>50</v>
      </c>
      <c r="CI5">
        <f t="shared" si="20"/>
        <v>4</v>
      </c>
      <c r="CJ5" s="6">
        <v>1</v>
      </c>
      <c r="CK5">
        <f>Таблица131215[[#This Row],[Размерность массива]]-1</f>
        <v>1</v>
      </c>
      <c r="CL5" s="4">
        <v>1.10223293304443E-2</v>
      </c>
      <c r="CM5">
        <v>2</v>
      </c>
    </row>
    <row r="6" spans="1:91">
      <c r="A6">
        <f t="shared" si="6"/>
        <v>5</v>
      </c>
      <c r="B6">
        <v>250</v>
      </c>
      <c r="C6">
        <v>499</v>
      </c>
      <c r="D6" s="4">
        <v>2.5978803634643499E-2</v>
      </c>
      <c r="E6">
        <v>500</v>
      </c>
      <c r="G6">
        <f t="shared" si="7"/>
        <v>5</v>
      </c>
      <c r="H6">
        <v>124</v>
      </c>
      <c r="I6">
        <v>249</v>
      </c>
      <c r="J6" s="4">
        <v>1.8527030944824201E-2</v>
      </c>
      <c r="K6">
        <v>250</v>
      </c>
      <c r="M6">
        <f t="shared" si="8"/>
        <v>5</v>
      </c>
      <c r="N6">
        <f>Таблица134[[#This Row],[Размерность массива]]/2-1</f>
        <v>49</v>
      </c>
      <c r="O6">
        <v>99</v>
      </c>
      <c r="P6" s="4">
        <v>4.2464256286620997E-2</v>
      </c>
      <c r="Q6">
        <v>100</v>
      </c>
      <c r="S6">
        <f t="shared" si="9"/>
        <v>5</v>
      </c>
      <c r="T6" s="6">
        <f t="shared" si="5"/>
        <v>36.5</v>
      </c>
      <c r="U6">
        <f>Таблица135[[#This Row],[Размерность массива]]-1</f>
        <v>74</v>
      </c>
      <c r="V6" s="4">
        <v>3.8541555404663003E-2</v>
      </c>
      <c r="W6">
        <v>75</v>
      </c>
      <c r="Z6">
        <f t="shared" si="10"/>
        <v>5</v>
      </c>
      <c r="AA6" s="6">
        <f t="shared" si="0"/>
        <v>14</v>
      </c>
      <c r="AB6" s="2">
        <f>Таблица137[[#This Row],[Размерность массива]]-1</f>
        <v>29</v>
      </c>
      <c r="AC6" s="3">
        <v>3.8295745849609299E-2</v>
      </c>
      <c r="AD6">
        <v>30</v>
      </c>
      <c r="AF6">
        <f t="shared" si="11"/>
        <v>5</v>
      </c>
      <c r="AG6" s="6">
        <f t="shared" si="1"/>
        <v>11.5</v>
      </c>
      <c r="AH6">
        <f>Таблица138[[#This Row],[Размерность массива]]-1</f>
        <v>24</v>
      </c>
      <c r="AI6" s="3">
        <v>3.9054870605468701E-2</v>
      </c>
      <c r="AJ6">
        <v>25</v>
      </c>
      <c r="AL6">
        <f t="shared" si="12"/>
        <v>5</v>
      </c>
      <c r="AM6" s="6">
        <f t="shared" si="2"/>
        <v>9</v>
      </c>
      <c r="AN6">
        <f>Таблица139[[#This Row],[Размерность массива]]-1</f>
        <v>19</v>
      </c>
      <c r="AO6" s="4">
        <v>3.9028167724609299E-2</v>
      </c>
      <c r="AP6">
        <v>20</v>
      </c>
      <c r="AR6">
        <f t="shared" si="13"/>
        <v>5</v>
      </c>
      <c r="AS6" s="6">
        <f t="shared" si="3"/>
        <v>6.5</v>
      </c>
      <c r="AT6">
        <f>Таблица1310[[#This Row],[Размерность массива]]-1</f>
        <v>14</v>
      </c>
      <c r="AU6" s="4">
        <v>3.8005590438842697E-2</v>
      </c>
      <c r="AV6">
        <v>15</v>
      </c>
      <c r="AX6">
        <f t="shared" si="14"/>
        <v>5</v>
      </c>
      <c r="AY6" s="6">
        <v>5</v>
      </c>
      <c r="AZ6">
        <f>Таблица1311[[#This Row],[Размерность массива]]-1</f>
        <v>9</v>
      </c>
      <c r="BA6" s="4">
        <v>0.10794711112976001</v>
      </c>
      <c r="BB6">
        <v>10</v>
      </c>
      <c r="BD6">
        <f t="shared" si="15"/>
        <v>5</v>
      </c>
      <c r="BE6" s="6">
        <f t="shared" si="4"/>
        <v>1.5</v>
      </c>
      <c r="BF6">
        <f>Таблица1312[[#This Row],[Размерность массива]]-1</f>
        <v>4</v>
      </c>
      <c r="BG6" s="4">
        <v>6.1045646667480399E-2</v>
      </c>
      <c r="BH6">
        <v>5</v>
      </c>
      <c r="BJ6">
        <f t="shared" si="16"/>
        <v>5</v>
      </c>
      <c r="BK6">
        <v>2</v>
      </c>
      <c r="BL6">
        <f>Таблица1313[[#This Row],[Размерность массива]]-1</f>
        <v>3</v>
      </c>
      <c r="BM6" s="4">
        <v>3.5036087036132799E-2</v>
      </c>
      <c r="BN6">
        <v>4</v>
      </c>
      <c r="BP6">
        <f t="shared" si="17"/>
        <v>5</v>
      </c>
      <c r="BQ6">
        <v>1</v>
      </c>
      <c r="BR6">
        <f>Таблица1314[[#This Row],[Размерность массива]]-1</f>
        <v>2</v>
      </c>
      <c r="BS6" s="4">
        <v>4.60321903228759E-2</v>
      </c>
      <c r="BT6">
        <v>3</v>
      </c>
      <c r="BW6">
        <f t="shared" si="18"/>
        <v>5</v>
      </c>
      <c r="BX6">
        <v>0</v>
      </c>
      <c r="BY6">
        <f>Таблица1316[[#This Row],[Размерность массива]]-1</f>
        <v>0</v>
      </c>
      <c r="BZ6" s="4">
        <v>3.4674882888793897E-2</v>
      </c>
      <c r="CA6">
        <v>1</v>
      </c>
      <c r="CC6">
        <f t="shared" si="19"/>
        <v>5</v>
      </c>
      <c r="CD6" s="6">
        <v>25</v>
      </c>
      <c r="CE6">
        <f>Таблица13126[[#This Row],[Размерность массива]]-1</f>
        <v>49</v>
      </c>
      <c r="CF6" s="4">
        <v>9.9945068359375E-3</v>
      </c>
      <c r="CG6">
        <v>50</v>
      </c>
      <c r="CI6">
        <f t="shared" si="20"/>
        <v>5</v>
      </c>
      <c r="CJ6" s="6">
        <v>1</v>
      </c>
      <c r="CK6">
        <f>Таблица131215[[#This Row],[Размерность массива]]-1</f>
        <v>1</v>
      </c>
      <c r="CL6" s="4">
        <v>1.00095272064208E-2</v>
      </c>
      <c r="CM6">
        <v>2</v>
      </c>
    </row>
    <row r="7" spans="1:91">
      <c r="A7">
        <f t="shared" si="6"/>
        <v>6</v>
      </c>
      <c r="B7">
        <v>250</v>
      </c>
      <c r="C7">
        <v>499</v>
      </c>
      <c r="D7" s="4">
        <v>2.40159034729003E-2</v>
      </c>
      <c r="E7">
        <v>500</v>
      </c>
      <c r="G7">
        <f t="shared" si="7"/>
        <v>6</v>
      </c>
      <c r="H7">
        <v>124</v>
      </c>
      <c r="I7">
        <v>249</v>
      </c>
      <c r="J7" s="4">
        <v>2.1648883819579998E-2</v>
      </c>
      <c r="K7">
        <v>250</v>
      </c>
      <c r="M7">
        <f t="shared" si="8"/>
        <v>6</v>
      </c>
      <c r="N7">
        <f>Таблица134[[#This Row],[Размерность массива]]/2-1</f>
        <v>49</v>
      </c>
      <c r="O7">
        <v>99</v>
      </c>
      <c r="P7" s="4">
        <v>3.8048028945922803E-2</v>
      </c>
      <c r="Q7">
        <v>100</v>
      </c>
      <c r="S7">
        <f t="shared" si="9"/>
        <v>6</v>
      </c>
      <c r="T7" s="6">
        <f t="shared" si="5"/>
        <v>36.5</v>
      </c>
      <c r="U7">
        <f>Таблица135[[#This Row],[Размерность массива]]-1</f>
        <v>74</v>
      </c>
      <c r="V7" s="4">
        <v>5.6346654891967697E-2</v>
      </c>
      <c r="W7">
        <v>75</v>
      </c>
      <c r="Z7">
        <f t="shared" si="10"/>
        <v>6</v>
      </c>
      <c r="AA7" s="6">
        <f t="shared" si="0"/>
        <v>14</v>
      </c>
      <c r="AB7" s="2">
        <f>Таблица137[[#This Row],[Размерность массива]]-1</f>
        <v>29</v>
      </c>
      <c r="AC7" s="3">
        <v>7.5972795486450195E-2</v>
      </c>
      <c r="AD7">
        <v>30</v>
      </c>
      <c r="AF7">
        <f t="shared" si="11"/>
        <v>6</v>
      </c>
      <c r="AG7" s="6">
        <f t="shared" si="1"/>
        <v>11.5</v>
      </c>
      <c r="AH7">
        <f>Таблица138[[#This Row],[Размерность массива]]-1</f>
        <v>24</v>
      </c>
      <c r="AI7" s="3">
        <v>3.7191152572631801E-2</v>
      </c>
      <c r="AJ7">
        <v>25</v>
      </c>
      <c r="AL7">
        <f t="shared" si="12"/>
        <v>6</v>
      </c>
      <c r="AM7" s="6">
        <f t="shared" si="2"/>
        <v>9</v>
      </c>
      <c r="AN7">
        <f>Таблица139[[#This Row],[Размерность массива]]-1</f>
        <v>19</v>
      </c>
      <c r="AO7" s="4">
        <v>4.0777206420898403E-2</v>
      </c>
      <c r="AP7">
        <v>20</v>
      </c>
      <c r="AR7">
        <f t="shared" si="13"/>
        <v>6</v>
      </c>
      <c r="AS7" s="6">
        <f t="shared" si="3"/>
        <v>6.5</v>
      </c>
      <c r="AT7">
        <f>Таблица1310[[#This Row],[Размерность массива]]-1</f>
        <v>14</v>
      </c>
      <c r="AU7" s="4">
        <v>4.2029857635497998E-2</v>
      </c>
      <c r="AV7">
        <v>15</v>
      </c>
      <c r="AX7">
        <f t="shared" si="14"/>
        <v>6</v>
      </c>
      <c r="AY7" s="6">
        <v>5</v>
      </c>
      <c r="AZ7">
        <f>Таблица1311[[#This Row],[Размерность массива]]-1</f>
        <v>9</v>
      </c>
      <c r="BA7" s="4">
        <v>0.103507995605468</v>
      </c>
      <c r="BB7">
        <v>10</v>
      </c>
      <c r="BD7">
        <f t="shared" si="15"/>
        <v>6</v>
      </c>
      <c r="BE7" s="6">
        <f t="shared" si="4"/>
        <v>1.5</v>
      </c>
      <c r="BF7">
        <f>Таблица1312[[#This Row],[Размерность массива]]-1</f>
        <v>4</v>
      </c>
      <c r="BG7" s="4">
        <v>3.9630889892578097E-2</v>
      </c>
      <c r="BH7">
        <v>5</v>
      </c>
      <c r="BJ7">
        <f t="shared" si="16"/>
        <v>6</v>
      </c>
      <c r="BK7">
        <v>2</v>
      </c>
      <c r="BL7">
        <f>Таблица1313[[#This Row],[Размерность массива]]-1</f>
        <v>3</v>
      </c>
      <c r="BM7" s="4">
        <v>3.60260009765625E-2</v>
      </c>
      <c r="BN7">
        <v>4</v>
      </c>
      <c r="BP7">
        <f t="shared" si="17"/>
        <v>6</v>
      </c>
      <c r="BQ7">
        <v>1</v>
      </c>
      <c r="BR7">
        <f>Таблица1314[[#This Row],[Размерность массива]]-1</f>
        <v>2</v>
      </c>
      <c r="BS7" s="4">
        <v>3.6747217178344699E-2</v>
      </c>
      <c r="BT7">
        <v>3</v>
      </c>
      <c r="BW7">
        <f t="shared" si="18"/>
        <v>6</v>
      </c>
      <c r="BX7">
        <v>0</v>
      </c>
      <c r="BY7">
        <f>Таблица1316[[#This Row],[Размерность массива]]-1</f>
        <v>0</v>
      </c>
      <c r="BZ7" s="4">
        <v>3.5506725311279297E-2</v>
      </c>
      <c r="CA7">
        <v>1</v>
      </c>
      <c r="CC7">
        <f t="shared" si="19"/>
        <v>6</v>
      </c>
      <c r="CD7" s="6">
        <v>25</v>
      </c>
      <c r="CE7">
        <f>Таблица13126[[#This Row],[Размерность массива]]-1</f>
        <v>49</v>
      </c>
      <c r="CF7" s="4">
        <v>9.9914073944091797E-3</v>
      </c>
      <c r="CG7">
        <v>50</v>
      </c>
      <c r="CI7">
        <f t="shared" si="20"/>
        <v>6</v>
      </c>
      <c r="CJ7" s="6">
        <v>1</v>
      </c>
      <c r="CK7">
        <f>Таблица131215[[#This Row],[Размерность массива]]-1</f>
        <v>1</v>
      </c>
      <c r="CL7" s="4">
        <v>9.48691368103027E-3</v>
      </c>
      <c r="CM7">
        <v>2</v>
      </c>
    </row>
    <row r="8" spans="1:91">
      <c r="A8">
        <f t="shared" si="6"/>
        <v>7</v>
      </c>
      <c r="B8">
        <v>250</v>
      </c>
      <c r="C8">
        <v>499</v>
      </c>
      <c r="D8" s="4">
        <v>2.3534059524536102E-2</v>
      </c>
      <c r="E8">
        <v>500</v>
      </c>
      <c r="G8">
        <f t="shared" si="7"/>
        <v>7</v>
      </c>
      <c r="H8">
        <v>124</v>
      </c>
      <c r="I8">
        <v>249</v>
      </c>
      <c r="J8" s="4">
        <v>1.8013715744018499E-2</v>
      </c>
      <c r="K8">
        <v>250</v>
      </c>
      <c r="M8">
        <f t="shared" si="8"/>
        <v>7</v>
      </c>
      <c r="N8">
        <f>Таблица134[[#This Row],[Размерность массива]]/2-1</f>
        <v>49</v>
      </c>
      <c r="O8">
        <v>99</v>
      </c>
      <c r="P8" s="4">
        <v>4.0003299713134703E-2</v>
      </c>
      <c r="Q8">
        <v>100</v>
      </c>
      <c r="S8">
        <f t="shared" si="9"/>
        <v>7</v>
      </c>
      <c r="T8" s="6">
        <f t="shared" si="5"/>
        <v>36.5</v>
      </c>
      <c r="U8">
        <f>Таблица135[[#This Row],[Размерность массива]]-1</f>
        <v>74</v>
      </c>
      <c r="V8" s="4">
        <v>3.9025068283080999E-2</v>
      </c>
      <c r="W8">
        <v>75</v>
      </c>
      <c r="Z8">
        <f t="shared" si="10"/>
        <v>7</v>
      </c>
      <c r="AA8" s="6">
        <f t="shared" si="0"/>
        <v>14</v>
      </c>
      <c r="AB8" s="2">
        <f>Таблица137[[#This Row],[Размерность массива]]-1</f>
        <v>29</v>
      </c>
      <c r="AC8" s="3">
        <v>4.4695377349853502E-2</v>
      </c>
      <c r="AD8">
        <v>30</v>
      </c>
      <c r="AF8">
        <f t="shared" si="11"/>
        <v>7</v>
      </c>
      <c r="AG8" s="6">
        <f t="shared" si="1"/>
        <v>11.5</v>
      </c>
      <c r="AH8">
        <f>Таблица138[[#This Row],[Размерность массива]]-1</f>
        <v>24</v>
      </c>
      <c r="AI8" s="3">
        <v>4.0934562683105399E-2</v>
      </c>
      <c r="AJ8">
        <v>25</v>
      </c>
      <c r="AL8">
        <f t="shared" si="12"/>
        <v>7</v>
      </c>
      <c r="AM8" s="6">
        <f t="shared" si="2"/>
        <v>9</v>
      </c>
      <c r="AN8">
        <f>Таблица139[[#This Row],[Размерность массива]]-1</f>
        <v>19</v>
      </c>
      <c r="AO8" s="4">
        <v>3.9029121398925698E-2</v>
      </c>
      <c r="AP8">
        <v>20</v>
      </c>
      <c r="AR8">
        <f t="shared" si="13"/>
        <v>7</v>
      </c>
      <c r="AS8" s="6">
        <f t="shared" si="3"/>
        <v>6.5</v>
      </c>
      <c r="AT8">
        <f>Таблица1310[[#This Row],[Размерность массива]]-1</f>
        <v>14</v>
      </c>
      <c r="AU8" s="4">
        <v>8.1270217895507799E-2</v>
      </c>
      <c r="AV8">
        <v>15</v>
      </c>
      <c r="AX8">
        <f t="shared" si="14"/>
        <v>7</v>
      </c>
      <c r="AY8" s="6">
        <v>5</v>
      </c>
      <c r="AZ8">
        <f>Таблица1311[[#This Row],[Размерность массива]]-1</f>
        <v>9</v>
      </c>
      <c r="BA8" s="4">
        <v>5.5207967758178697E-2</v>
      </c>
      <c r="BB8">
        <v>10</v>
      </c>
      <c r="BD8">
        <f t="shared" si="15"/>
        <v>7</v>
      </c>
      <c r="BE8" s="6">
        <f t="shared" si="4"/>
        <v>1.5</v>
      </c>
      <c r="BF8">
        <f>Таблица1312[[#This Row],[Размерность массива]]-1</f>
        <v>4</v>
      </c>
      <c r="BG8" s="4">
        <v>3.5025119781494099E-2</v>
      </c>
      <c r="BH8">
        <v>5</v>
      </c>
      <c r="BJ8">
        <f t="shared" si="16"/>
        <v>7</v>
      </c>
      <c r="BK8">
        <v>2</v>
      </c>
      <c r="BL8">
        <f>Таблица1313[[#This Row],[Размерность массива]]-1</f>
        <v>3</v>
      </c>
      <c r="BM8" s="4">
        <v>3.6317110061645501E-2</v>
      </c>
      <c r="BN8">
        <v>4</v>
      </c>
      <c r="BP8">
        <f t="shared" si="17"/>
        <v>7</v>
      </c>
      <c r="BQ8">
        <v>1</v>
      </c>
      <c r="BR8">
        <f>Таблица1314[[#This Row],[Размерность массива]]-1</f>
        <v>2</v>
      </c>
      <c r="BS8" s="4">
        <v>3.6044597625732401E-2</v>
      </c>
      <c r="BT8">
        <v>3</v>
      </c>
      <c r="BW8">
        <f t="shared" si="18"/>
        <v>7</v>
      </c>
      <c r="BX8">
        <v>0</v>
      </c>
      <c r="BY8">
        <f>Таблица1316[[#This Row],[Размерность массива]]-1</f>
        <v>0</v>
      </c>
      <c r="BZ8" s="4">
        <v>3.8010597229003899E-2</v>
      </c>
      <c r="CA8">
        <v>1</v>
      </c>
      <c r="CC8">
        <f t="shared" si="19"/>
        <v>7</v>
      </c>
      <c r="CD8" s="6">
        <v>25</v>
      </c>
      <c r="CE8">
        <f>Таблица13126[[#This Row],[Размерность массива]]-1</f>
        <v>49</v>
      </c>
      <c r="CF8" s="4">
        <v>9.7954273223876901E-3</v>
      </c>
      <c r="CG8">
        <v>50</v>
      </c>
      <c r="CI8">
        <f t="shared" si="20"/>
        <v>7</v>
      </c>
      <c r="CJ8" s="6">
        <v>1</v>
      </c>
      <c r="CK8">
        <f>Таблица131215[[#This Row],[Размерность массива]]-1</f>
        <v>1</v>
      </c>
      <c r="CL8" s="4">
        <v>9.0148448944091797E-3</v>
      </c>
      <c r="CM8">
        <v>2</v>
      </c>
    </row>
    <row r="9" spans="1:91">
      <c r="A9">
        <f t="shared" si="6"/>
        <v>8</v>
      </c>
      <c r="B9">
        <v>250</v>
      </c>
      <c r="C9">
        <v>499</v>
      </c>
      <c r="D9" s="4">
        <v>2.3026227951049801E-2</v>
      </c>
      <c r="E9">
        <v>500</v>
      </c>
      <c r="G9">
        <f t="shared" si="7"/>
        <v>8</v>
      </c>
      <c r="H9">
        <v>124</v>
      </c>
      <c r="I9">
        <v>249</v>
      </c>
      <c r="J9" s="4">
        <v>1.8169403076171799E-2</v>
      </c>
      <c r="K9">
        <v>250</v>
      </c>
      <c r="M9">
        <f t="shared" si="8"/>
        <v>8</v>
      </c>
      <c r="N9">
        <f>Таблица134[[#This Row],[Размерность массива]]/2-1</f>
        <v>49</v>
      </c>
      <c r="O9">
        <v>99</v>
      </c>
      <c r="P9" s="4">
        <v>4.71243858337402E-2</v>
      </c>
      <c r="Q9">
        <v>100</v>
      </c>
      <c r="S9">
        <f t="shared" si="9"/>
        <v>8</v>
      </c>
      <c r="T9" s="6">
        <f t="shared" si="5"/>
        <v>36.5</v>
      </c>
      <c r="U9">
        <f>Таблица135[[#This Row],[Размерность массива]]-1</f>
        <v>74</v>
      </c>
      <c r="V9" s="4">
        <v>3.9783477783203097E-2</v>
      </c>
      <c r="W9">
        <v>75</v>
      </c>
      <c r="Z9">
        <f t="shared" si="10"/>
        <v>8</v>
      </c>
      <c r="AA9" s="6">
        <f t="shared" si="0"/>
        <v>14</v>
      </c>
      <c r="AB9" s="2">
        <f>Таблица137[[#This Row],[Размерность массива]]-1</f>
        <v>29</v>
      </c>
      <c r="AC9" s="3">
        <v>3.9714097976684501E-2</v>
      </c>
      <c r="AD9">
        <v>30</v>
      </c>
      <c r="AF9">
        <f t="shared" si="11"/>
        <v>8</v>
      </c>
      <c r="AG9" s="6">
        <f t="shared" si="1"/>
        <v>11.5</v>
      </c>
      <c r="AH9">
        <f>Таблица138[[#This Row],[Размерность массива]]-1</f>
        <v>24</v>
      </c>
      <c r="AI9" s="3">
        <v>4.9031019210815402E-2</v>
      </c>
      <c r="AJ9">
        <v>25</v>
      </c>
      <c r="AL9">
        <f t="shared" si="12"/>
        <v>8</v>
      </c>
      <c r="AM9" s="6">
        <f t="shared" si="2"/>
        <v>9</v>
      </c>
      <c r="AN9">
        <f>Таблица139[[#This Row],[Размерность массива]]-1</f>
        <v>19</v>
      </c>
      <c r="AO9" s="4">
        <v>4.7325134277343701E-2</v>
      </c>
      <c r="AP9">
        <v>20</v>
      </c>
      <c r="AR9">
        <f t="shared" si="13"/>
        <v>8</v>
      </c>
      <c r="AS9" s="6">
        <f t="shared" si="3"/>
        <v>6.5</v>
      </c>
      <c r="AT9">
        <f>Таблица1310[[#This Row],[Размерность массива]]-1</f>
        <v>14</v>
      </c>
      <c r="AU9" s="4">
        <v>3.6113262176513602E-2</v>
      </c>
      <c r="AV9">
        <v>15</v>
      </c>
      <c r="AX9">
        <f t="shared" si="14"/>
        <v>8</v>
      </c>
      <c r="AY9" s="6">
        <v>5</v>
      </c>
      <c r="AZ9">
        <f>Таблица1311[[#This Row],[Размерность массива]]-1</f>
        <v>9</v>
      </c>
      <c r="BA9" s="4">
        <v>4.5639514923095703E-2</v>
      </c>
      <c r="BB9">
        <v>10</v>
      </c>
      <c r="BD9">
        <f t="shared" si="15"/>
        <v>8</v>
      </c>
      <c r="BE9" s="6">
        <f t="shared" si="4"/>
        <v>1.5</v>
      </c>
      <c r="BF9">
        <f>Таблица1312[[#This Row],[Размерность массива]]-1</f>
        <v>4</v>
      </c>
      <c r="BG9" s="4">
        <v>4.5397281646728502E-2</v>
      </c>
      <c r="BH9">
        <v>5</v>
      </c>
      <c r="BJ9">
        <f t="shared" si="16"/>
        <v>8</v>
      </c>
      <c r="BK9">
        <v>2</v>
      </c>
      <c r="BL9">
        <f>Таблица1313[[#This Row],[Размерность массива]]-1</f>
        <v>3</v>
      </c>
      <c r="BM9" s="4">
        <v>3.5049200057983398E-2</v>
      </c>
      <c r="BN9">
        <v>4</v>
      </c>
      <c r="BP9">
        <f t="shared" si="17"/>
        <v>8</v>
      </c>
      <c r="BQ9">
        <v>1</v>
      </c>
      <c r="BR9">
        <f>Таблица1314[[#This Row],[Размерность массива]]-1</f>
        <v>2</v>
      </c>
      <c r="BS9" s="4">
        <v>3.5275459289550698E-2</v>
      </c>
      <c r="BT9">
        <v>3</v>
      </c>
      <c r="BW9">
        <f t="shared" si="18"/>
        <v>8</v>
      </c>
      <c r="BX9">
        <v>0</v>
      </c>
      <c r="BY9">
        <f>Таблица1316[[#This Row],[Размерность массива]]-1</f>
        <v>0</v>
      </c>
      <c r="BZ9" s="4">
        <v>4.3107271194458001E-2</v>
      </c>
      <c r="CA9">
        <v>1</v>
      </c>
      <c r="CC9">
        <f t="shared" si="19"/>
        <v>8</v>
      </c>
      <c r="CD9" s="6">
        <v>25</v>
      </c>
      <c r="CE9">
        <f>Таблица13126[[#This Row],[Размерность массива]]-1</f>
        <v>49</v>
      </c>
      <c r="CF9" s="4">
        <v>1.0295391082763601E-2</v>
      </c>
      <c r="CG9">
        <v>50</v>
      </c>
      <c r="CI9">
        <f t="shared" si="20"/>
        <v>8</v>
      </c>
      <c r="CJ9" s="6">
        <v>1</v>
      </c>
      <c r="CK9">
        <f>Таблица131215[[#This Row],[Размерность массива]]-1</f>
        <v>1</v>
      </c>
      <c r="CL9" s="4">
        <v>9.0022087097167899E-3</v>
      </c>
      <c r="CM9">
        <v>2</v>
      </c>
    </row>
    <row r="10" spans="1:91">
      <c r="A10">
        <f t="shared" si="6"/>
        <v>9</v>
      </c>
      <c r="B10">
        <v>250</v>
      </c>
      <c r="C10">
        <v>499</v>
      </c>
      <c r="D10" s="4">
        <v>2.3005723953247001E-2</v>
      </c>
      <c r="E10">
        <v>500</v>
      </c>
      <c r="G10">
        <f t="shared" si="7"/>
        <v>9</v>
      </c>
      <c r="H10">
        <v>124</v>
      </c>
      <c r="I10">
        <v>249</v>
      </c>
      <c r="J10" s="4">
        <v>1.82259082794189E-2</v>
      </c>
      <c r="K10">
        <v>250</v>
      </c>
      <c r="M10">
        <f t="shared" si="8"/>
        <v>9</v>
      </c>
      <c r="N10">
        <f>Таблица134[[#This Row],[Размерность массива]]/2-1</f>
        <v>49</v>
      </c>
      <c r="O10">
        <v>99</v>
      </c>
      <c r="P10" s="4">
        <v>3.9027214050292899E-2</v>
      </c>
      <c r="Q10">
        <v>100</v>
      </c>
      <c r="S10">
        <f t="shared" si="9"/>
        <v>9</v>
      </c>
      <c r="T10" s="6">
        <f t="shared" si="5"/>
        <v>36.5</v>
      </c>
      <c r="U10">
        <f>Таблица135[[#This Row],[Размерность массива]]-1</f>
        <v>74</v>
      </c>
      <c r="V10" s="4">
        <v>6.4943313598632799E-2</v>
      </c>
      <c r="W10">
        <v>75</v>
      </c>
      <c r="Z10">
        <f t="shared" si="10"/>
        <v>9</v>
      </c>
      <c r="AA10" s="6">
        <f t="shared" si="0"/>
        <v>14</v>
      </c>
      <c r="AB10" s="2">
        <f>Таблица137[[#This Row],[Размерность массива]]-1</f>
        <v>29</v>
      </c>
      <c r="AC10" s="3">
        <v>3.96091938018798E-2</v>
      </c>
      <c r="AD10">
        <v>30</v>
      </c>
      <c r="AF10">
        <f t="shared" si="11"/>
        <v>9</v>
      </c>
      <c r="AG10" s="6">
        <f t="shared" si="1"/>
        <v>11.5</v>
      </c>
      <c r="AH10">
        <f>Таблица138[[#This Row],[Размерность массива]]-1</f>
        <v>24</v>
      </c>
      <c r="AI10" s="3">
        <v>4.1019439697265597E-2</v>
      </c>
      <c r="AJ10">
        <v>25</v>
      </c>
      <c r="AL10">
        <f t="shared" si="12"/>
        <v>9</v>
      </c>
      <c r="AM10" s="6">
        <f t="shared" si="2"/>
        <v>9</v>
      </c>
      <c r="AN10">
        <f>Таблица139[[#This Row],[Размерность массива]]-1</f>
        <v>19</v>
      </c>
      <c r="AO10" s="4">
        <v>3.7316799163818297E-2</v>
      </c>
      <c r="AP10">
        <v>20</v>
      </c>
      <c r="AR10">
        <f t="shared" si="13"/>
        <v>9</v>
      </c>
      <c r="AS10" s="6">
        <f t="shared" si="3"/>
        <v>6.5</v>
      </c>
      <c r="AT10">
        <f>Таблица1310[[#This Row],[Размерность массива]]-1</f>
        <v>14</v>
      </c>
      <c r="AU10" s="4">
        <v>3.7039279937744099E-2</v>
      </c>
      <c r="AV10">
        <v>15</v>
      </c>
      <c r="AX10">
        <f t="shared" si="14"/>
        <v>9</v>
      </c>
      <c r="AY10" s="6">
        <v>5</v>
      </c>
      <c r="AZ10">
        <f>Таблица1311[[#This Row],[Размерность массива]]-1</f>
        <v>9</v>
      </c>
      <c r="BA10" s="4">
        <v>3.7862777709960903E-2</v>
      </c>
      <c r="BB10">
        <v>10</v>
      </c>
      <c r="BD10">
        <f t="shared" si="15"/>
        <v>9</v>
      </c>
      <c r="BE10" s="6">
        <f t="shared" si="4"/>
        <v>1.5</v>
      </c>
      <c r="BF10">
        <f>Таблица1312[[#This Row],[Размерность массива]]-1</f>
        <v>4</v>
      </c>
      <c r="BG10" s="4">
        <v>6.2570333480834905E-2</v>
      </c>
      <c r="BH10">
        <v>5</v>
      </c>
      <c r="BJ10">
        <f t="shared" si="16"/>
        <v>9</v>
      </c>
      <c r="BK10">
        <v>2</v>
      </c>
      <c r="BL10">
        <f>Таблица1313[[#This Row],[Размерность массива]]-1</f>
        <v>3</v>
      </c>
      <c r="BM10" s="4">
        <v>3.4025907516479402E-2</v>
      </c>
      <c r="BN10">
        <v>4</v>
      </c>
      <c r="BP10">
        <f t="shared" si="17"/>
        <v>9</v>
      </c>
      <c r="BQ10">
        <v>1</v>
      </c>
      <c r="BR10">
        <f>Таблица1314[[#This Row],[Размерность массива]]-1</f>
        <v>2</v>
      </c>
      <c r="BS10" s="4">
        <v>3.5037040710449198E-2</v>
      </c>
      <c r="BT10">
        <v>3</v>
      </c>
      <c r="BW10">
        <f t="shared" si="18"/>
        <v>9</v>
      </c>
      <c r="BX10">
        <v>0</v>
      </c>
      <c r="BY10">
        <f>Таблица1316[[#This Row],[Размерность массива]]-1</f>
        <v>0</v>
      </c>
      <c r="BZ10" s="4">
        <v>3.7012338638305602E-2</v>
      </c>
      <c r="CA10">
        <v>1</v>
      </c>
      <c r="CC10">
        <f t="shared" si="19"/>
        <v>9</v>
      </c>
      <c r="CD10" s="6">
        <v>25</v>
      </c>
      <c r="CE10">
        <f>Таблица13126[[#This Row],[Размерность массива]]-1</f>
        <v>49</v>
      </c>
      <c r="CF10" s="4">
        <v>9.0200901031494106E-3</v>
      </c>
      <c r="CG10">
        <v>50</v>
      </c>
      <c r="CI10">
        <f t="shared" si="20"/>
        <v>9</v>
      </c>
      <c r="CJ10" s="6">
        <v>1</v>
      </c>
      <c r="CK10">
        <f>Таблица131215[[#This Row],[Размерность массива]]-1</f>
        <v>1</v>
      </c>
      <c r="CL10" s="4">
        <v>9.9954605102538993E-3</v>
      </c>
      <c r="CM10">
        <v>2</v>
      </c>
    </row>
    <row r="11" spans="1:91">
      <c r="A11">
        <f t="shared" si="6"/>
        <v>10</v>
      </c>
      <c r="B11">
        <v>250</v>
      </c>
      <c r="C11">
        <v>499</v>
      </c>
      <c r="D11" s="4">
        <v>2.4031639099121E-2</v>
      </c>
      <c r="E11">
        <v>500</v>
      </c>
      <c r="G11">
        <f t="shared" si="7"/>
        <v>10</v>
      </c>
      <c r="H11">
        <v>124</v>
      </c>
      <c r="I11">
        <v>249</v>
      </c>
      <c r="J11" s="4">
        <v>1.6024589538574201E-2</v>
      </c>
      <c r="K11">
        <v>250</v>
      </c>
      <c r="M11">
        <f t="shared" si="8"/>
        <v>10</v>
      </c>
      <c r="N11">
        <f>Таблица134[[#This Row],[Размерность массива]]/2-1</f>
        <v>49</v>
      </c>
      <c r="O11">
        <v>99</v>
      </c>
      <c r="P11" s="4">
        <v>4.0640592575073201E-2</v>
      </c>
      <c r="Q11">
        <v>100</v>
      </c>
      <c r="S11">
        <f t="shared" si="9"/>
        <v>10</v>
      </c>
      <c r="T11" s="6">
        <f t="shared" si="5"/>
        <v>36.5</v>
      </c>
      <c r="U11">
        <f>Таблица135[[#This Row],[Размерность массива]]-1</f>
        <v>74</v>
      </c>
      <c r="V11" s="4">
        <v>3.8058280944824198E-2</v>
      </c>
      <c r="W11">
        <v>75</v>
      </c>
      <c r="Z11">
        <f t="shared" si="10"/>
        <v>10</v>
      </c>
      <c r="AA11" s="6">
        <f t="shared" si="0"/>
        <v>14</v>
      </c>
      <c r="AB11" s="2">
        <f>Таблица137[[#This Row],[Размерность массива]]-1</f>
        <v>29</v>
      </c>
      <c r="AC11" s="3">
        <v>3.6998748779296799E-2</v>
      </c>
      <c r="AD11">
        <v>30</v>
      </c>
      <c r="AF11">
        <f t="shared" si="11"/>
        <v>10</v>
      </c>
      <c r="AG11" s="6">
        <f t="shared" si="1"/>
        <v>11.5</v>
      </c>
      <c r="AH11">
        <f>Таблица138[[#This Row],[Размерность массива]]-1</f>
        <v>24</v>
      </c>
      <c r="AI11" s="3">
        <v>3.8055181503295898E-2</v>
      </c>
      <c r="AJ11">
        <v>25</v>
      </c>
      <c r="AL11">
        <f t="shared" si="12"/>
        <v>10</v>
      </c>
      <c r="AM11" s="6">
        <f t="shared" si="2"/>
        <v>9</v>
      </c>
      <c r="AN11">
        <f>Таблица139[[#This Row],[Размерность массива]]-1</f>
        <v>19</v>
      </c>
      <c r="AO11" s="4">
        <v>3.65338325500488E-2</v>
      </c>
      <c r="AP11">
        <v>20</v>
      </c>
      <c r="AR11">
        <f t="shared" si="13"/>
        <v>10</v>
      </c>
      <c r="AS11" s="6">
        <f t="shared" si="3"/>
        <v>6.5</v>
      </c>
      <c r="AT11">
        <f>Таблица1310[[#This Row],[Размерность массива]]-1</f>
        <v>14</v>
      </c>
      <c r="AU11" s="4">
        <v>4.0213584899902302E-2</v>
      </c>
      <c r="AV11">
        <v>15</v>
      </c>
      <c r="AX11">
        <f t="shared" si="14"/>
        <v>10</v>
      </c>
      <c r="AY11" s="6">
        <v>5</v>
      </c>
      <c r="AZ11">
        <f>Таблица1311[[#This Row],[Размерность массива]]-1</f>
        <v>9</v>
      </c>
      <c r="BA11" s="4">
        <v>5.20899295806884E-2</v>
      </c>
      <c r="BB11">
        <v>10</v>
      </c>
      <c r="BD11">
        <f t="shared" si="15"/>
        <v>10</v>
      </c>
      <c r="BE11" s="6">
        <f t="shared" si="4"/>
        <v>1.5</v>
      </c>
      <c r="BF11">
        <f>Таблица1312[[#This Row],[Размерность массива]]-1</f>
        <v>4</v>
      </c>
      <c r="BG11" s="4">
        <v>3.5650968551635701E-2</v>
      </c>
      <c r="BH11">
        <v>5</v>
      </c>
      <c r="BJ11">
        <f t="shared" si="16"/>
        <v>10</v>
      </c>
      <c r="BK11">
        <v>2</v>
      </c>
      <c r="BL11">
        <f>Таблица1313[[#This Row],[Размерность массива]]-1</f>
        <v>3</v>
      </c>
      <c r="BM11" s="4">
        <v>4.2176485061645501E-2</v>
      </c>
      <c r="BN11">
        <v>4</v>
      </c>
      <c r="BP11">
        <f t="shared" si="17"/>
        <v>10</v>
      </c>
      <c r="BQ11">
        <v>1</v>
      </c>
      <c r="BR11">
        <f>Таблица1314[[#This Row],[Размерность массива]]-1</f>
        <v>2</v>
      </c>
      <c r="BS11" s="4">
        <v>3.56214046478271E-2</v>
      </c>
      <c r="BT11">
        <v>3</v>
      </c>
      <c r="BW11">
        <f t="shared" si="18"/>
        <v>10</v>
      </c>
      <c r="BX11">
        <v>0</v>
      </c>
      <c r="BY11">
        <f>Таблица1316[[#This Row],[Размерность массива]]-1</f>
        <v>0</v>
      </c>
      <c r="BZ11" s="4">
        <v>3.5059452056884703E-2</v>
      </c>
      <c r="CA11">
        <v>1</v>
      </c>
      <c r="CC11">
        <f t="shared" si="19"/>
        <v>10</v>
      </c>
      <c r="CD11" s="6">
        <v>25</v>
      </c>
      <c r="CE11">
        <f>Таблица13126[[#This Row],[Размерность массива]]-1</f>
        <v>49</v>
      </c>
      <c r="CF11" s="4">
        <v>1.0710000991821201E-2</v>
      </c>
      <c r="CG11">
        <v>50</v>
      </c>
      <c r="CI11">
        <f t="shared" si="20"/>
        <v>10</v>
      </c>
      <c r="CJ11" s="6">
        <v>1</v>
      </c>
      <c r="CK11">
        <f>Таблица131215[[#This Row],[Размерность массива]]-1</f>
        <v>1</v>
      </c>
      <c r="CL11" s="4">
        <v>1.1030197143554601E-2</v>
      </c>
      <c r="CM11">
        <v>2</v>
      </c>
    </row>
    <row r="12" spans="1:91">
      <c r="A12">
        <f t="shared" si="6"/>
        <v>11</v>
      </c>
      <c r="B12">
        <v>250</v>
      </c>
      <c r="C12">
        <v>499</v>
      </c>
      <c r="D12" s="4">
        <v>2.2741079330444301E-2</v>
      </c>
      <c r="E12">
        <v>500</v>
      </c>
      <c r="G12">
        <f t="shared" si="7"/>
        <v>11</v>
      </c>
      <c r="H12">
        <v>124</v>
      </c>
      <c r="I12">
        <v>249</v>
      </c>
      <c r="J12" s="4">
        <v>1.7511129379272398E-2</v>
      </c>
      <c r="K12">
        <v>250</v>
      </c>
      <c r="M12">
        <f t="shared" si="8"/>
        <v>11</v>
      </c>
      <c r="N12">
        <f>Таблица134[[#This Row],[Размерность массива]]/2-1</f>
        <v>49</v>
      </c>
      <c r="O12">
        <v>99</v>
      </c>
      <c r="P12" s="4">
        <v>3.7998914718627902E-2</v>
      </c>
      <c r="Q12">
        <v>100</v>
      </c>
      <c r="S12">
        <f t="shared" si="9"/>
        <v>11</v>
      </c>
      <c r="T12" s="6">
        <f t="shared" si="5"/>
        <v>36.5</v>
      </c>
      <c r="U12">
        <f>Таблица135[[#This Row],[Размерность массива]]-1</f>
        <v>74</v>
      </c>
      <c r="V12" s="4">
        <v>3.8026571273803697E-2</v>
      </c>
      <c r="W12">
        <v>75</v>
      </c>
      <c r="Z12">
        <f t="shared" si="10"/>
        <v>11</v>
      </c>
      <c r="AA12" s="6">
        <f t="shared" si="0"/>
        <v>14</v>
      </c>
      <c r="AB12" s="2">
        <f>Таблица137[[#This Row],[Размерность массива]]-1</f>
        <v>29</v>
      </c>
      <c r="AC12" s="3">
        <v>4.0716171264648403E-2</v>
      </c>
      <c r="AD12">
        <v>30</v>
      </c>
      <c r="AF12">
        <f t="shared" si="11"/>
        <v>11</v>
      </c>
      <c r="AG12" s="6">
        <f t="shared" si="1"/>
        <v>11.5</v>
      </c>
      <c r="AH12">
        <f>Таблица138[[#This Row],[Размерность массива]]-1</f>
        <v>24</v>
      </c>
      <c r="AI12" s="3">
        <v>3.7476778030395501E-2</v>
      </c>
      <c r="AJ12">
        <v>25</v>
      </c>
      <c r="AL12">
        <f t="shared" si="12"/>
        <v>11</v>
      </c>
      <c r="AM12" s="6">
        <f t="shared" si="2"/>
        <v>9</v>
      </c>
      <c r="AN12">
        <f>Таблица139[[#This Row],[Размерность массива]]-1</f>
        <v>19</v>
      </c>
      <c r="AO12" s="4">
        <v>4.9105644226074198E-2</v>
      </c>
      <c r="AP12">
        <v>20</v>
      </c>
      <c r="AR12">
        <f t="shared" si="13"/>
        <v>11</v>
      </c>
      <c r="AS12" s="6">
        <f t="shared" si="3"/>
        <v>6.5</v>
      </c>
      <c r="AT12">
        <f>Таблица1310[[#This Row],[Размерность массива]]-1</f>
        <v>14</v>
      </c>
      <c r="AU12" s="4">
        <v>4.7626733779907199E-2</v>
      </c>
      <c r="AV12">
        <v>15</v>
      </c>
      <c r="AX12">
        <f t="shared" si="14"/>
        <v>11</v>
      </c>
      <c r="AY12" s="6">
        <v>5</v>
      </c>
      <c r="AZ12">
        <f>Таблица1311[[#This Row],[Размерность массива]]-1</f>
        <v>9</v>
      </c>
      <c r="BA12" s="4">
        <v>6.9362163543701102E-2</v>
      </c>
      <c r="BB12">
        <v>10</v>
      </c>
      <c r="BD12">
        <f t="shared" si="15"/>
        <v>11</v>
      </c>
      <c r="BE12" s="6">
        <f t="shared" si="4"/>
        <v>1.5</v>
      </c>
      <c r="BF12">
        <f>Таблица1312[[#This Row],[Размерность массива]]-1</f>
        <v>4</v>
      </c>
      <c r="BG12" s="4">
        <v>3.5606384277343701E-2</v>
      </c>
      <c r="BH12">
        <v>5</v>
      </c>
      <c r="BJ12">
        <f t="shared" si="16"/>
        <v>11</v>
      </c>
      <c r="BK12">
        <v>2</v>
      </c>
      <c r="BL12">
        <f>Таблица1313[[#This Row],[Размерность массива]]-1</f>
        <v>3</v>
      </c>
      <c r="BM12" s="4">
        <v>3.53741645812988E-2</v>
      </c>
      <c r="BN12">
        <v>4</v>
      </c>
      <c r="BP12">
        <f t="shared" si="17"/>
        <v>11</v>
      </c>
      <c r="BQ12">
        <v>1</v>
      </c>
      <c r="BR12">
        <f>Таблица1314[[#This Row],[Размерность массива]]-1</f>
        <v>2</v>
      </c>
      <c r="BS12" s="4">
        <v>3.5538434982299798E-2</v>
      </c>
      <c r="BT12">
        <v>3</v>
      </c>
      <c r="BW12">
        <f t="shared" si="18"/>
        <v>11</v>
      </c>
      <c r="BX12">
        <v>0</v>
      </c>
      <c r="BY12">
        <f>Таблица1316[[#This Row],[Размерность массива]]-1</f>
        <v>0</v>
      </c>
      <c r="BZ12" s="4">
        <v>6.50608539581298E-2</v>
      </c>
      <c r="CA12">
        <v>1</v>
      </c>
      <c r="CC12">
        <f t="shared" si="19"/>
        <v>11</v>
      </c>
      <c r="CD12" s="6">
        <v>25</v>
      </c>
      <c r="CE12">
        <f>Таблица13126[[#This Row],[Размерность массива]]-1</f>
        <v>49</v>
      </c>
      <c r="CF12" s="4">
        <v>9.0172290802001901E-3</v>
      </c>
      <c r="CG12">
        <v>50</v>
      </c>
      <c r="CI12">
        <f t="shared" si="20"/>
        <v>11</v>
      </c>
      <c r="CJ12" s="6">
        <v>1</v>
      </c>
      <c r="CK12">
        <f>Таблица131215[[#This Row],[Размерность массива]]-1</f>
        <v>1</v>
      </c>
      <c r="CL12" s="4">
        <v>1.10135078430175E-2</v>
      </c>
      <c r="CM12">
        <v>2</v>
      </c>
    </row>
    <row r="13" spans="1:91">
      <c r="A13">
        <f t="shared" si="6"/>
        <v>12</v>
      </c>
      <c r="B13">
        <v>250</v>
      </c>
      <c r="C13">
        <v>499</v>
      </c>
      <c r="D13" s="4">
        <v>2.5148868560790998E-2</v>
      </c>
      <c r="E13">
        <v>500</v>
      </c>
      <c r="G13">
        <f t="shared" si="7"/>
        <v>12</v>
      </c>
      <c r="H13">
        <v>124</v>
      </c>
      <c r="I13">
        <v>249</v>
      </c>
      <c r="J13" s="4">
        <v>1.7061233520507799E-2</v>
      </c>
      <c r="K13">
        <v>250</v>
      </c>
      <c r="M13">
        <f t="shared" si="8"/>
        <v>12</v>
      </c>
      <c r="N13">
        <f>Таблица134[[#This Row],[Размерность массива]]/2-1</f>
        <v>49</v>
      </c>
      <c r="O13">
        <v>99</v>
      </c>
      <c r="P13" s="4">
        <v>3.9000749588012598E-2</v>
      </c>
      <c r="Q13">
        <v>100</v>
      </c>
      <c r="S13">
        <f t="shared" si="9"/>
        <v>12</v>
      </c>
      <c r="T13" s="6">
        <f t="shared" si="5"/>
        <v>36.5</v>
      </c>
      <c r="U13">
        <f>Таблица135[[#This Row],[Размерность массива]]-1</f>
        <v>74</v>
      </c>
      <c r="V13" s="4">
        <v>4.3023109436035101E-2</v>
      </c>
      <c r="W13">
        <v>75</v>
      </c>
      <c r="Z13">
        <f t="shared" si="10"/>
        <v>12</v>
      </c>
      <c r="AA13" s="6">
        <f t="shared" si="0"/>
        <v>14</v>
      </c>
      <c r="AB13" s="2">
        <f>Таблица137[[#This Row],[Размерность массива]]-1</f>
        <v>29</v>
      </c>
      <c r="AC13" s="3">
        <v>4.4059038162231397E-2</v>
      </c>
      <c r="AD13">
        <v>30</v>
      </c>
      <c r="AF13">
        <f t="shared" si="11"/>
        <v>12</v>
      </c>
      <c r="AG13" s="6">
        <f t="shared" si="1"/>
        <v>11.5</v>
      </c>
      <c r="AH13">
        <f>Таблица138[[#This Row],[Размерность массива]]-1</f>
        <v>24</v>
      </c>
      <c r="AI13" s="3">
        <v>3.7054777145385701E-2</v>
      </c>
      <c r="AJ13">
        <v>25</v>
      </c>
      <c r="AL13">
        <f t="shared" si="12"/>
        <v>12</v>
      </c>
      <c r="AM13" s="6">
        <f t="shared" si="2"/>
        <v>9</v>
      </c>
      <c r="AN13">
        <f>Таблица139[[#This Row],[Размерность массива]]-1</f>
        <v>19</v>
      </c>
      <c r="AO13" s="4">
        <v>3.7672042846679597E-2</v>
      </c>
      <c r="AP13">
        <v>20</v>
      </c>
      <c r="AR13">
        <f t="shared" si="13"/>
        <v>12</v>
      </c>
      <c r="AS13" s="6">
        <f t="shared" si="3"/>
        <v>6.5</v>
      </c>
      <c r="AT13">
        <f>Таблица1310[[#This Row],[Размерность массива]]-1</f>
        <v>14</v>
      </c>
      <c r="AU13" s="4">
        <v>3.8015365600585903E-2</v>
      </c>
      <c r="AV13">
        <v>15</v>
      </c>
      <c r="AX13">
        <f t="shared" si="14"/>
        <v>12</v>
      </c>
      <c r="AY13" s="6">
        <v>5</v>
      </c>
      <c r="AZ13">
        <f>Таблица1311[[#This Row],[Размерность массива]]-1</f>
        <v>9</v>
      </c>
      <c r="BA13" s="4">
        <v>0.10182237625122</v>
      </c>
      <c r="BB13">
        <v>10</v>
      </c>
      <c r="BD13">
        <f t="shared" si="15"/>
        <v>12</v>
      </c>
      <c r="BE13" s="6">
        <f t="shared" si="4"/>
        <v>1.5</v>
      </c>
      <c r="BF13">
        <f>Таблица1312[[#This Row],[Размерность массива]]-1</f>
        <v>4</v>
      </c>
      <c r="BG13" s="4">
        <v>3.7932395935058497E-2</v>
      </c>
      <c r="BH13">
        <v>5</v>
      </c>
      <c r="BJ13">
        <f t="shared" si="16"/>
        <v>12</v>
      </c>
      <c r="BK13">
        <v>2</v>
      </c>
      <c r="BL13">
        <f>Таблица1313[[#This Row],[Размерность массива]]-1</f>
        <v>3</v>
      </c>
      <c r="BM13" s="4">
        <v>3.4632921218872001E-2</v>
      </c>
      <c r="BN13">
        <v>4</v>
      </c>
      <c r="BP13">
        <f t="shared" si="17"/>
        <v>12</v>
      </c>
      <c r="BQ13">
        <v>1</v>
      </c>
      <c r="BR13">
        <f>Таблица1314[[#This Row],[Размерность массива]]-1</f>
        <v>2</v>
      </c>
      <c r="BS13" s="4">
        <v>3.9921760559081997E-2</v>
      </c>
      <c r="BT13">
        <v>3</v>
      </c>
      <c r="BW13">
        <f t="shared" si="18"/>
        <v>12</v>
      </c>
      <c r="BX13">
        <v>0</v>
      </c>
      <c r="BY13">
        <f>Таблица1316[[#This Row],[Размерность массива]]-1</f>
        <v>0</v>
      </c>
      <c r="BZ13" s="4">
        <v>4.5084714889526298E-2</v>
      </c>
      <c r="CA13">
        <v>1</v>
      </c>
      <c r="CC13">
        <f t="shared" si="19"/>
        <v>12</v>
      </c>
      <c r="CD13" s="6">
        <v>25</v>
      </c>
      <c r="CE13">
        <f>Таблица13126[[#This Row],[Размерность массива]]-1</f>
        <v>49</v>
      </c>
      <c r="CF13" s="4">
        <v>1.1010169982910101E-2</v>
      </c>
      <c r="CG13">
        <v>50</v>
      </c>
      <c r="CI13">
        <f t="shared" si="20"/>
        <v>12</v>
      </c>
      <c r="CJ13" s="6">
        <v>1</v>
      </c>
      <c r="CK13">
        <f>Таблица131215[[#This Row],[Размерность массива]]-1</f>
        <v>1</v>
      </c>
      <c r="CL13" s="4">
        <v>8.9876651763915998E-3</v>
      </c>
      <c r="CM13">
        <v>2</v>
      </c>
    </row>
    <row r="14" spans="1:91">
      <c r="A14">
        <f t="shared" si="6"/>
        <v>13</v>
      </c>
      <c r="B14">
        <v>250</v>
      </c>
      <c r="C14">
        <v>499</v>
      </c>
      <c r="D14" s="4">
        <v>2.4077177047729399E-2</v>
      </c>
      <c r="E14">
        <v>500</v>
      </c>
      <c r="G14">
        <f t="shared" si="7"/>
        <v>13</v>
      </c>
      <c r="H14">
        <v>124</v>
      </c>
      <c r="I14">
        <v>249</v>
      </c>
      <c r="J14" s="4">
        <v>1.75144672393798E-2</v>
      </c>
      <c r="K14">
        <v>250</v>
      </c>
      <c r="M14">
        <f t="shared" si="8"/>
        <v>13</v>
      </c>
      <c r="N14">
        <f>Таблица134[[#This Row],[Размерность массива]]/2-1</f>
        <v>49</v>
      </c>
      <c r="O14">
        <v>99</v>
      </c>
      <c r="P14" s="4">
        <v>4.0049314498901298E-2</v>
      </c>
      <c r="Q14">
        <v>100</v>
      </c>
      <c r="S14">
        <f t="shared" si="9"/>
        <v>13</v>
      </c>
      <c r="T14" s="6">
        <f t="shared" si="5"/>
        <v>36.5</v>
      </c>
      <c r="U14">
        <f>Таблица135[[#This Row],[Размерность массива]]-1</f>
        <v>74</v>
      </c>
      <c r="V14" s="4">
        <v>4.00311946868896E-2</v>
      </c>
      <c r="W14">
        <v>75</v>
      </c>
      <c r="Z14">
        <f t="shared" si="10"/>
        <v>13</v>
      </c>
      <c r="AA14" s="6">
        <f t="shared" si="0"/>
        <v>14</v>
      </c>
      <c r="AB14" s="2">
        <f>Таблица137[[#This Row],[Размерность массива]]-1</f>
        <v>29</v>
      </c>
      <c r="AC14" s="3">
        <v>3.9612770080566399E-2</v>
      </c>
      <c r="AD14">
        <v>30</v>
      </c>
      <c r="AF14">
        <f t="shared" si="11"/>
        <v>13</v>
      </c>
      <c r="AG14" s="6">
        <f t="shared" si="1"/>
        <v>11.5</v>
      </c>
      <c r="AH14">
        <f>Таблица138[[#This Row],[Размерность массива]]-1</f>
        <v>24</v>
      </c>
      <c r="AI14" s="3">
        <v>5.2046775817870997E-2</v>
      </c>
      <c r="AJ14">
        <v>25</v>
      </c>
      <c r="AL14">
        <f t="shared" si="12"/>
        <v>13</v>
      </c>
      <c r="AM14" s="6">
        <f t="shared" si="2"/>
        <v>9</v>
      </c>
      <c r="AN14">
        <f>Таблица139[[#This Row],[Размерность массива]]-1</f>
        <v>19</v>
      </c>
      <c r="AO14" s="4">
        <v>3.8035869598388602E-2</v>
      </c>
      <c r="AP14">
        <v>20</v>
      </c>
      <c r="AR14">
        <f t="shared" si="13"/>
        <v>13</v>
      </c>
      <c r="AS14" s="6">
        <f t="shared" si="3"/>
        <v>6.5</v>
      </c>
      <c r="AT14">
        <f>Таблица1310[[#This Row],[Размерность массива]]-1</f>
        <v>14</v>
      </c>
      <c r="AU14" s="4">
        <v>3.7030220031738198E-2</v>
      </c>
      <c r="AV14">
        <v>15</v>
      </c>
      <c r="AX14">
        <f t="shared" si="14"/>
        <v>13</v>
      </c>
      <c r="AY14" s="6">
        <v>5</v>
      </c>
      <c r="AZ14">
        <f>Таблица1311[[#This Row],[Размерность массива]]-1</f>
        <v>9</v>
      </c>
      <c r="BA14" s="4">
        <v>0.104033708572387</v>
      </c>
      <c r="BB14">
        <v>10</v>
      </c>
      <c r="BD14">
        <f t="shared" si="15"/>
        <v>13</v>
      </c>
      <c r="BE14" s="6">
        <f t="shared" si="4"/>
        <v>1.5</v>
      </c>
      <c r="BF14">
        <f>Таблица1312[[#This Row],[Размерность массива]]-1</f>
        <v>4</v>
      </c>
      <c r="BG14" s="4">
        <v>3.6890983581542899E-2</v>
      </c>
      <c r="BH14">
        <v>5</v>
      </c>
      <c r="BJ14">
        <f t="shared" si="16"/>
        <v>13</v>
      </c>
      <c r="BK14">
        <v>2</v>
      </c>
      <c r="BL14">
        <f>Таблица1313[[#This Row],[Размерность массива]]-1</f>
        <v>3</v>
      </c>
      <c r="BM14" s="4">
        <v>3.5646200180053697E-2</v>
      </c>
      <c r="BN14">
        <v>4</v>
      </c>
      <c r="BP14">
        <f t="shared" si="17"/>
        <v>13</v>
      </c>
      <c r="BQ14">
        <v>1</v>
      </c>
      <c r="BR14">
        <f>Таблица1314[[#This Row],[Размерность массива]]-1</f>
        <v>2</v>
      </c>
      <c r="BS14" s="4">
        <v>3.6098480224609299E-2</v>
      </c>
      <c r="BT14">
        <v>3</v>
      </c>
      <c r="BW14">
        <f t="shared" si="18"/>
        <v>13</v>
      </c>
      <c r="BX14">
        <v>0</v>
      </c>
      <c r="BY14">
        <f>Таблица1316[[#This Row],[Размерность массива]]-1</f>
        <v>0</v>
      </c>
      <c r="BZ14" s="4">
        <v>4.6032667160034103E-2</v>
      </c>
      <c r="CA14">
        <v>1</v>
      </c>
      <c r="CC14">
        <f t="shared" si="19"/>
        <v>13</v>
      </c>
      <c r="CD14" s="6">
        <v>25</v>
      </c>
      <c r="CE14">
        <f>Таблица13126[[#This Row],[Размерность массива]]-1</f>
        <v>49</v>
      </c>
      <c r="CF14" s="4">
        <v>1.35114192962646E-2</v>
      </c>
      <c r="CG14">
        <v>50</v>
      </c>
      <c r="CI14">
        <f t="shared" si="20"/>
        <v>13</v>
      </c>
      <c r="CJ14" s="6">
        <v>1</v>
      </c>
      <c r="CK14">
        <f>Таблица131215[[#This Row],[Размерность массива]]-1</f>
        <v>1</v>
      </c>
      <c r="CL14" s="4">
        <v>1.00224018096923E-2</v>
      </c>
      <c r="CM14">
        <v>2</v>
      </c>
    </row>
    <row r="15" spans="1:91">
      <c r="A15">
        <f t="shared" si="6"/>
        <v>14</v>
      </c>
      <c r="B15">
        <v>250</v>
      </c>
      <c r="C15">
        <v>499</v>
      </c>
      <c r="D15" s="4">
        <v>2.6874065399169901E-2</v>
      </c>
      <c r="E15">
        <v>500</v>
      </c>
      <c r="G15">
        <f t="shared" si="7"/>
        <v>14</v>
      </c>
      <c r="H15">
        <v>124</v>
      </c>
      <c r="I15">
        <v>249</v>
      </c>
      <c r="J15" s="4">
        <v>2.00138092041015E-2</v>
      </c>
      <c r="K15">
        <v>250</v>
      </c>
      <c r="M15">
        <f t="shared" si="8"/>
        <v>14</v>
      </c>
      <c r="N15">
        <f>Таблица134[[#This Row],[Размерность массива]]/2-1</f>
        <v>49</v>
      </c>
      <c r="O15">
        <v>99</v>
      </c>
      <c r="P15" s="4">
        <v>4.1085958480834898E-2</v>
      </c>
      <c r="Q15">
        <v>100</v>
      </c>
      <c r="S15">
        <f t="shared" si="9"/>
        <v>14</v>
      </c>
      <c r="T15" s="6">
        <f t="shared" si="5"/>
        <v>36.5</v>
      </c>
      <c r="U15">
        <f>Таблица135[[#This Row],[Размерность массива]]-1</f>
        <v>74</v>
      </c>
      <c r="V15" s="4">
        <v>4.50260639190673E-2</v>
      </c>
      <c r="W15">
        <v>75</v>
      </c>
      <c r="Z15">
        <f t="shared" si="10"/>
        <v>14</v>
      </c>
      <c r="AA15" s="6">
        <f t="shared" si="0"/>
        <v>14</v>
      </c>
      <c r="AB15" s="2">
        <f>Таблица137[[#This Row],[Размерность массива]]-1</f>
        <v>29</v>
      </c>
      <c r="AC15" s="3">
        <v>3.8005113601684501E-2</v>
      </c>
      <c r="AD15">
        <v>30</v>
      </c>
      <c r="AF15">
        <f t="shared" si="11"/>
        <v>14</v>
      </c>
      <c r="AG15" s="6">
        <f t="shared" si="1"/>
        <v>11.5</v>
      </c>
      <c r="AH15">
        <f>Таблица138[[#This Row],[Размерность массива]]-1</f>
        <v>24</v>
      </c>
      <c r="AI15" s="3">
        <v>4.4166564941406201E-2</v>
      </c>
      <c r="AJ15">
        <v>25</v>
      </c>
      <c r="AL15">
        <f t="shared" si="12"/>
        <v>14</v>
      </c>
      <c r="AM15" s="6">
        <f t="shared" si="2"/>
        <v>9</v>
      </c>
      <c r="AN15">
        <f>Таблица139[[#This Row],[Размерность массива]]-1</f>
        <v>19</v>
      </c>
      <c r="AO15" s="4">
        <v>4.3443441390991197E-2</v>
      </c>
      <c r="AP15">
        <v>20</v>
      </c>
      <c r="AR15">
        <f t="shared" si="13"/>
        <v>14</v>
      </c>
      <c r="AS15" s="6">
        <f t="shared" si="3"/>
        <v>6.5</v>
      </c>
      <c r="AT15">
        <f>Таблица1310[[#This Row],[Размерность массива]]-1</f>
        <v>14</v>
      </c>
      <c r="AU15" s="4">
        <v>3.8651704788208001E-2</v>
      </c>
      <c r="AV15">
        <v>15</v>
      </c>
      <c r="AX15">
        <f t="shared" si="14"/>
        <v>14</v>
      </c>
      <c r="AY15" s="6">
        <v>5</v>
      </c>
      <c r="AZ15">
        <f>Таблица1311[[#This Row],[Размерность массива]]-1</f>
        <v>9</v>
      </c>
      <c r="BA15" s="4">
        <v>5.5474519729614202E-2</v>
      </c>
      <c r="BB15">
        <v>10</v>
      </c>
      <c r="BD15">
        <f t="shared" si="15"/>
        <v>14</v>
      </c>
      <c r="BE15" s="6">
        <f t="shared" si="4"/>
        <v>1.5</v>
      </c>
      <c r="BF15">
        <f>Таблица1312[[#This Row],[Размерность массива]]-1</f>
        <v>4</v>
      </c>
      <c r="BG15" s="4">
        <v>4.0964126586914E-2</v>
      </c>
      <c r="BH15">
        <v>5</v>
      </c>
      <c r="BJ15">
        <f t="shared" si="16"/>
        <v>14</v>
      </c>
      <c r="BK15">
        <v>2</v>
      </c>
      <c r="BL15">
        <f>Таблица1313[[#This Row],[Размерность массива]]-1</f>
        <v>3</v>
      </c>
      <c r="BM15" s="4">
        <v>3.60586643218994E-2</v>
      </c>
      <c r="BN15">
        <v>4</v>
      </c>
      <c r="BP15">
        <f t="shared" si="17"/>
        <v>14</v>
      </c>
      <c r="BQ15">
        <v>1</v>
      </c>
      <c r="BR15">
        <f>Таблица1314[[#This Row],[Размерность массива]]-1</f>
        <v>2</v>
      </c>
      <c r="BS15" s="4">
        <v>7.3003053665161105E-2</v>
      </c>
      <c r="BT15">
        <v>3</v>
      </c>
      <c r="BW15">
        <f t="shared" si="18"/>
        <v>14</v>
      </c>
      <c r="BX15">
        <v>0</v>
      </c>
      <c r="BY15">
        <f>Таблица1316[[#This Row],[Размерность массива]]-1</f>
        <v>0</v>
      </c>
      <c r="BZ15" s="4">
        <v>5.5741786956787102E-2</v>
      </c>
      <c r="CA15">
        <v>1</v>
      </c>
      <c r="CC15">
        <f t="shared" si="19"/>
        <v>14</v>
      </c>
      <c r="CD15" s="6">
        <v>25</v>
      </c>
      <c r="CE15">
        <f>Таблица13126[[#This Row],[Размерность массива]]-1</f>
        <v>49</v>
      </c>
      <c r="CF15" s="4">
        <v>3.2928228378295898E-2</v>
      </c>
      <c r="CG15">
        <v>50</v>
      </c>
      <c r="CI15">
        <f t="shared" si="20"/>
        <v>14</v>
      </c>
      <c r="CJ15" s="6">
        <v>1</v>
      </c>
      <c r="CK15">
        <f>Таблица131215[[#This Row],[Размерность массива]]-1</f>
        <v>1</v>
      </c>
      <c r="CL15" s="4">
        <v>1.10518932342529E-2</v>
      </c>
      <c r="CM15">
        <v>2</v>
      </c>
    </row>
    <row r="16" spans="1:91">
      <c r="A16">
        <f>A15+1</f>
        <v>15</v>
      </c>
      <c r="B16">
        <v>250</v>
      </c>
      <c r="C16">
        <v>499</v>
      </c>
      <c r="D16" s="4">
        <v>2.4015665054321199E-2</v>
      </c>
      <c r="E16">
        <v>500</v>
      </c>
      <c r="G16">
        <f>G15+1</f>
        <v>15</v>
      </c>
      <c r="H16">
        <v>124</v>
      </c>
      <c r="I16">
        <v>249</v>
      </c>
      <c r="J16" s="4">
        <v>1.6511440277099599E-2</v>
      </c>
      <c r="K16">
        <v>250</v>
      </c>
      <c r="M16">
        <f>M15+1</f>
        <v>15</v>
      </c>
      <c r="N16">
        <f>Таблица134[[#This Row],[Размерность массива]]/2-1</f>
        <v>49</v>
      </c>
      <c r="O16">
        <v>99</v>
      </c>
      <c r="P16" s="4">
        <v>4.6540260314941399E-2</v>
      </c>
      <c r="Q16">
        <v>100</v>
      </c>
      <c r="S16">
        <f>S15+1</f>
        <v>15</v>
      </c>
      <c r="T16" s="6">
        <f t="shared" si="5"/>
        <v>36.5</v>
      </c>
      <c r="U16">
        <f>Таблица135[[#This Row],[Размерность массива]]-1</f>
        <v>74</v>
      </c>
      <c r="V16" s="4">
        <v>3.8048028945922803E-2</v>
      </c>
      <c r="W16">
        <v>75</v>
      </c>
      <c r="Z16">
        <f>Z15+1</f>
        <v>15</v>
      </c>
      <c r="AA16" s="6">
        <f t="shared" si="0"/>
        <v>14</v>
      </c>
      <c r="AB16" s="2">
        <f>Таблица137[[#This Row],[Размерность массива]]-1</f>
        <v>29</v>
      </c>
      <c r="AC16" s="3">
        <v>3.7043094635009703E-2</v>
      </c>
      <c r="AD16">
        <v>30</v>
      </c>
      <c r="AF16">
        <f>AF15+1</f>
        <v>15</v>
      </c>
      <c r="AG16" s="6">
        <f t="shared" si="1"/>
        <v>11.5</v>
      </c>
      <c r="AH16">
        <f>Таблица138[[#This Row],[Размерность массива]]-1</f>
        <v>24</v>
      </c>
      <c r="AI16" s="3">
        <v>6.5100431442260701E-2</v>
      </c>
      <c r="AJ16">
        <v>25</v>
      </c>
      <c r="AL16">
        <f>AL15+1</f>
        <v>15</v>
      </c>
      <c r="AM16" s="6">
        <f t="shared" si="2"/>
        <v>9</v>
      </c>
      <c r="AN16">
        <f>Таблица139[[#This Row],[Размерность массива]]-1</f>
        <v>19</v>
      </c>
      <c r="AO16" s="4">
        <v>3.8053512573242097E-2</v>
      </c>
      <c r="AP16">
        <v>20</v>
      </c>
      <c r="AR16">
        <f>AR15+1</f>
        <v>15</v>
      </c>
      <c r="AS16" s="6">
        <f t="shared" si="3"/>
        <v>6.5</v>
      </c>
      <c r="AT16">
        <f>Таблица1310[[#This Row],[Размерность массива]]-1</f>
        <v>14</v>
      </c>
      <c r="AU16" s="4">
        <v>3.8046598434448201E-2</v>
      </c>
      <c r="AV16">
        <v>15</v>
      </c>
      <c r="AX16">
        <f>AX15+1</f>
        <v>15</v>
      </c>
      <c r="AY16" s="6">
        <v>5</v>
      </c>
      <c r="AZ16">
        <f>Таблица1311[[#This Row],[Размерность массива]]-1</f>
        <v>9</v>
      </c>
      <c r="BA16" s="4">
        <v>3.7046194076538003E-2</v>
      </c>
      <c r="BB16">
        <v>10</v>
      </c>
      <c r="BD16">
        <f>BD15+1</f>
        <v>15</v>
      </c>
      <c r="BE16" s="6">
        <f t="shared" si="4"/>
        <v>1.5</v>
      </c>
      <c r="BF16">
        <f>Таблица1312[[#This Row],[Размерность массива]]-1</f>
        <v>4</v>
      </c>
      <c r="BG16" s="4">
        <v>4.0040493011474602E-2</v>
      </c>
      <c r="BH16">
        <v>5</v>
      </c>
      <c r="BJ16">
        <f>BJ15+1</f>
        <v>15</v>
      </c>
      <c r="BK16">
        <v>2</v>
      </c>
      <c r="BL16">
        <f>Таблица1313[[#This Row],[Размерность массива]]-1</f>
        <v>3</v>
      </c>
      <c r="BM16" s="4">
        <v>3.65269184112548E-2</v>
      </c>
      <c r="BN16">
        <v>4</v>
      </c>
      <c r="BP16">
        <f>BP15+1</f>
        <v>15</v>
      </c>
      <c r="BQ16">
        <v>1</v>
      </c>
      <c r="BR16">
        <f>Таблица1314[[#This Row],[Размерность массива]]-1</f>
        <v>2</v>
      </c>
      <c r="BS16" s="4">
        <v>3.40161323547363E-2</v>
      </c>
      <c r="BT16">
        <v>3</v>
      </c>
      <c r="BW16">
        <f>BW15+1</f>
        <v>15</v>
      </c>
      <c r="BX16">
        <v>0</v>
      </c>
      <c r="BY16">
        <f>Таблица1316[[#This Row],[Размерность массива]]-1</f>
        <v>0</v>
      </c>
      <c r="BZ16" s="4">
        <v>5.9388637542724602E-2</v>
      </c>
      <c r="CA16">
        <v>1</v>
      </c>
      <c r="CC16">
        <f>CC15+1</f>
        <v>15</v>
      </c>
      <c r="CD16" s="6">
        <v>25</v>
      </c>
      <c r="CE16">
        <f>Таблица13126[[#This Row],[Размерность массива]]-1</f>
        <v>49</v>
      </c>
      <c r="CF16" s="4">
        <v>1.6235113143920898E-2</v>
      </c>
      <c r="CG16">
        <v>50</v>
      </c>
      <c r="CI16">
        <f>CI15+1</f>
        <v>15</v>
      </c>
      <c r="CJ16" s="6">
        <v>1</v>
      </c>
      <c r="CK16">
        <f>Таблица131215[[#This Row],[Размерность массива]]-1</f>
        <v>1</v>
      </c>
      <c r="CL16" s="4">
        <v>1.5002489089965799E-2</v>
      </c>
      <c r="CM16">
        <v>2</v>
      </c>
    </row>
    <row r="17" spans="1:91">
      <c r="A17">
        <f t="shared" ref="A17:A80" si="21">A16+1</f>
        <v>16</v>
      </c>
      <c r="B17">
        <v>250</v>
      </c>
      <c r="C17">
        <v>499</v>
      </c>
      <c r="D17" s="4">
        <v>2.50055789947509E-2</v>
      </c>
      <c r="E17">
        <v>500</v>
      </c>
      <c r="G17">
        <f t="shared" ref="G17:G80" si="22">G16+1</f>
        <v>16</v>
      </c>
      <c r="H17">
        <v>124</v>
      </c>
      <c r="I17">
        <v>249</v>
      </c>
      <c r="J17" s="4">
        <v>1.6013145446777299E-2</v>
      </c>
      <c r="K17">
        <v>250</v>
      </c>
      <c r="M17">
        <f t="shared" ref="M17:M80" si="23">M16+1</f>
        <v>16</v>
      </c>
      <c r="N17">
        <f>Таблица134[[#This Row],[Размерность массива]]/2-1</f>
        <v>49</v>
      </c>
      <c r="O17">
        <v>99</v>
      </c>
      <c r="P17" s="4">
        <v>4.0028810501098598E-2</v>
      </c>
      <c r="Q17">
        <v>100</v>
      </c>
      <c r="S17">
        <f t="shared" ref="S17:S80" si="24">S16+1</f>
        <v>16</v>
      </c>
      <c r="T17" s="6">
        <f t="shared" si="5"/>
        <v>36.5</v>
      </c>
      <c r="U17">
        <f>Таблица135[[#This Row],[Размерность массива]]-1</f>
        <v>74</v>
      </c>
      <c r="V17" s="4">
        <v>3.7999868392944301E-2</v>
      </c>
      <c r="W17">
        <v>75</v>
      </c>
      <c r="Z17">
        <f t="shared" ref="Z17:Z80" si="25">Z16+1</f>
        <v>16</v>
      </c>
      <c r="AA17" s="6">
        <f t="shared" si="0"/>
        <v>14</v>
      </c>
      <c r="AB17" s="2">
        <f>Таблица137[[#This Row],[Размерность массива]]-1</f>
        <v>29</v>
      </c>
      <c r="AC17" s="3">
        <v>3.8555622100830002E-2</v>
      </c>
      <c r="AD17">
        <v>30</v>
      </c>
      <c r="AF17">
        <f t="shared" ref="AF17:AF80" si="26">AF16+1</f>
        <v>16</v>
      </c>
      <c r="AG17" s="6">
        <f t="shared" si="1"/>
        <v>11.5</v>
      </c>
      <c r="AH17">
        <f>Таблица138[[#This Row],[Размерность массива]]-1</f>
        <v>24</v>
      </c>
      <c r="AI17" s="3">
        <v>3.8776397705078097E-2</v>
      </c>
      <c r="AJ17">
        <v>25</v>
      </c>
      <c r="AL17">
        <f t="shared" ref="AL17:AL80" si="27">AL16+1</f>
        <v>16</v>
      </c>
      <c r="AM17" s="6">
        <f t="shared" si="2"/>
        <v>9</v>
      </c>
      <c r="AN17">
        <f>Таблица139[[#This Row],[Размерность массива]]-1</f>
        <v>19</v>
      </c>
      <c r="AO17" s="4">
        <v>3.7318944931030197E-2</v>
      </c>
      <c r="AP17">
        <v>20</v>
      </c>
      <c r="AR17">
        <f t="shared" ref="AR17:AR80" si="28">AR16+1</f>
        <v>16</v>
      </c>
      <c r="AS17" s="6">
        <f t="shared" si="3"/>
        <v>6.5</v>
      </c>
      <c r="AT17">
        <f>Таблица1310[[#This Row],[Размерность массива]]-1</f>
        <v>14</v>
      </c>
      <c r="AU17" s="4">
        <v>8.4140062332153306E-2</v>
      </c>
      <c r="AV17">
        <v>15</v>
      </c>
      <c r="AX17">
        <f t="shared" ref="AX17:AX80" si="29">AX16+1</f>
        <v>16</v>
      </c>
      <c r="AY17" s="6">
        <v>5</v>
      </c>
      <c r="AZ17">
        <f>Таблица1311[[#This Row],[Размерность массива]]-1</f>
        <v>9</v>
      </c>
      <c r="BA17" s="4">
        <v>7.9814195632934501E-2</v>
      </c>
      <c r="BB17">
        <v>10</v>
      </c>
      <c r="BD17">
        <f t="shared" ref="BD17:BD80" si="30">BD16+1</f>
        <v>16</v>
      </c>
      <c r="BE17" s="6">
        <f t="shared" si="4"/>
        <v>1.5</v>
      </c>
      <c r="BF17">
        <f>Таблица1312[[#This Row],[Размерность массива]]-1</f>
        <v>4</v>
      </c>
      <c r="BG17" s="4">
        <v>3.7045478820800698E-2</v>
      </c>
      <c r="BH17">
        <v>5</v>
      </c>
      <c r="BJ17">
        <f t="shared" ref="BJ17:BJ80" si="31">BJ16+1</f>
        <v>16</v>
      </c>
      <c r="BK17">
        <v>2</v>
      </c>
      <c r="BL17">
        <f>Таблица1313[[#This Row],[Размерность массива]]-1</f>
        <v>3</v>
      </c>
      <c r="BM17" s="4">
        <v>4.3826580047607401E-2</v>
      </c>
      <c r="BN17">
        <v>4</v>
      </c>
      <c r="BP17">
        <f t="shared" ref="BP17:BP80" si="32">BP16+1</f>
        <v>16</v>
      </c>
      <c r="BQ17">
        <v>1</v>
      </c>
      <c r="BR17">
        <f>Таблица1314[[#This Row],[Размерность массива]]-1</f>
        <v>2</v>
      </c>
      <c r="BS17" s="4">
        <v>3.6025285720825098E-2</v>
      </c>
      <c r="BT17">
        <v>3</v>
      </c>
      <c r="BW17">
        <f t="shared" ref="BW17:BW80" si="33">BW16+1</f>
        <v>16</v>
      </c>
      <c r="BX17">
        <v>0</v>
      </c>
      <c r="BY17">
        <f>Таблица1316[[#This Row],[Размерность массива]]-1</f>
        <v>0</v>
      </c>
      <c r="BZ17" s="4">
        <v>4.4035196304321199E-2</v>
      </c>
      <c r="CA17">
        <v>1</v>
      </c>
      <c r="CC17">
        <f t="shared" ref="CC17:CC80" si="34">CC16+1</f>
        <v>16</v>
      </c>
      <c r="CD17" s="6">
        <v>25</v>
      </c>
      <c r="CE17">
        <f>Таблица13126[[#This Row],[Размерность массива]]-1</f>
        <v>49</v>
      </c>
      <c r="CF17" s="4">
        <v>1.00219249725341E-2</v>
      </c>
      <c r="CG17">
        <v>50</v>
      </c>
      <c r="CI17">
        <f t="shared" ref="CI17:CI80" si="35">CI16+1</f>
        <v>16</v>
      </c>
      <c r="CJ17" s="6">
        <v>1</v>
      </c>
      <c r="CK17">
        <f>Таблица131215[[#This Row],[Размерность массива]]-1</f>
        <v>1</v>
      </c>
      <c r="CL17" s="4">
        <v>2.0027160644531201E-2</v>
      </c>
      <c r="CM17">
        <v>2</v>
      </c>
    </row>
    <row r="18" spans="1:91">
      <c r="A18">
        <f t="shared" si="21"/>
        <v>17</v>
      </c>
      <c r="B18">
        <v>250</v>
      </c>
      <c r="C18">
        <v>499</v>
      </c>
      <c r="D18" s="4">
        <v>3.9010763168334898E-2</v>
      </c>
      <c r="E18">
        <v>500</v>
      </c>
      <c r="G18">
        <f t="shared" si="22"/>
        <v>17</v>
      </c>
      <c r="H18">
        <v>124</v>
      </c>
      <c r="I18">
        <v>249</v>
      </c>
      <c r="J18" s="4">
        <v>1.9007444381713801E-2</v>
      </c>
      <c r="K18">
        <v>250</v>
      </c>
      <c r="M18">
        <f t="shared" si="23"/>
        <v>17</v>
      </c>
      <c r="N18">
        <f>Таблица134[[#This Row],[Размерность массива]]/2-1</f>
        <v>49</v>
      </c>
      <c r="O18">
        <v>99</v>
      </c>
      <c r="P18" s="4">
        <v>3.8058280944824198E-2</v>
      </c>
      <c r="Q18">
        <v>100</v>
      </c>
      <c r="S18">
        <f t="shared" si="24"/>
        <v>17</v>
      </c>
      <c r="T18" s="6">
        <f t="shared" si="5"/>
        <v>36.5</v>
      </c>
      <c r="U18">
        <f>Таблица135[[#This Row],[Размерность массива]]-1</f>
        <v>74</v>
      </c>
      <c r="V18" s="4">
        <v>3.8048028945922803E-2</v>
      </c>
      <c r="W18">
        <v>75</v>
      </c>
      <c r="Z18">
        <f t="shared" si="25"/>
        <v>17</v>
      </c>
      <c r="AA18" s="6">
        <f t="shared" si="0"/>
        <v>14</v>
      </c>
      <c r="AB18" s="2">
        <f>Таблица137[[#This Row],[Размерность массива]]-1</f>
        <v>29</v>
      </c>
      <c r="AC18" s="3">
        <v>3.8051605224609299E-2</v>
      </c>
      <c r="AD18">
        <v>30</v>
      </c>
      <c r="AF18">
        <f t="shared" si="26"/>
        <v>17</v>
      </c>
      <c r="AG18" s="6">
        <f t="shared" si="1"/>
        <v>11.5</v>
      </c>
      <c r="AH18">
        <f>Таблица138[[#This Row],[Размерность массива]]-1</f>
        <v>24</v>
      </c>
      <c r="AI18" s="3">
        <v>3.7052392959594699E-2</v>
      </c>
      <c r="AJ18">
        <v>25</v>
      </c>
      <c r="AL18">
        <f t="shared" si="27"/>
        <v>17</v>
      </c>
      <c r="AM18" s="6">
        <f t="shared" si="2"/>
        <v>9</v>
      </c>
      <c r="AN18">
        <f>Таблица139[[#This Row],[Размерность массива]]-1</f>
        <v>19</v>
      </c>
      <c r="AO18" s="4">
        <v>3.7059307098388602E-2</v>
      </c>
      <c r="AP18">
        <v>20</v>
      </c>
      <c r="AR18">
        <f t="shared" si="28"/>
        <v>17</v>
      </c>
      <c r="AS18" s="6">
        <f t="shared" si="3"/>
        <v>6.5</v>
      </c>
      <c r="AT18">
        <f>Таблица1310[[#This Row],[Размерность массива]]-1</f>
        <v>14</v>
      </c>
      <c r="AU18" s="4">
        <v>4.0093421936035101E-2</v>
      </c>
      <c r="AV18">
        <v>15</v>
      </c>
      <c r="AX18">
        <f t="shared" si="29"/>
        <v>17</v>
      </c>
      <c r="AY18" s="6">
        <v>5</v>
      </c>
      <c r="AZ18">
        <f>Таблица1311[[#This Row],[Размерность массива]]-1</f>
        <v>9</v>
      </c>
      <c r="BA18" s="4">
        <v>7.9578638076782199E-2</v>
      </c>
      <c r="BB18">
        <v>10</v>
      </c>
      <c r="BD18">
        <f t="shared" si="30"/>
        <v>17</v>
      </c>
      <c r="BE18" s="6">
        <f t="shared" si="4"/>
        <v>1.5</v>
      </c>
      <c r="BF18">
        <f>Таблица1312[[#This Row],[Размерность массива]]-1</f>
        <v>4</v>
      </c>
      <c r="BG18" s="4">
        <v>4.7951221466064398E-2</v>
      </c>
      <c r="BH18">
        <v>5</v>
      </c>
      <c r="BJ18">
        <f t="shared" si="31"/>
        <v>17</v>
      </c>
      <c r="BK18">
        <v>2</v>
      </c>
      <c r="BL18">
        <f>Таблица1313[[#This Row],[Размерность массива]]-1</f>
        <v>3</v>
      </c>
      <c r="BM18" s="4">
        <v>3.9648532867431599E-2</v>
      </c>
      <c r="BN18">
        <v>4</v>
      </c>
      <c r="BP18">
        <f t="shared" si="32"/>
        <v>17</v>
      </c>
      <c r="BQ18">
        <v>1</v>
      </c>
      <c r="BR18">
        <f>Таблица1314[[#This Row],[Размерность массива]]-1</f>
        <v>2</v>
      </c>
      <c r="BS18" s="4">
        <v>3.5023927688598598E-2</v>
      </c>
      <c r="BT18">
        <v>3</v>
      </c>
      <c r="BW18">
        <f t="shared" si="33"/>
        <v>17</v>
      </c>
      <c r="BX18">
        <v>0</v>
      </c>
      <c r="BY18">
        <f>Таблица1316[[#This Row],[Размерность массива]]-1</f>
        <v>0</v>
      </c>
      <c r="BZ18" s="4">
        <v>4.3359994888305602E-2</v>
      </c>
      <c r="CA18">
        <v>1</v>
      </c>
      <c r="CC18">
        <f t="shared" si="34"/>
        <v>17</v>
      </c>
      <c r="CD18" s="6">
        <v>25</v>
      </c>
      <c r="CE18">
        <f>Таблица13126[[#This Row],[Размерность массива]]-1</f>
        <v>49</v>
      </c>
      <c r="CF18" s="4">
        <v>9.9933147430419905E-3</v>
      </c>
      <c r="CG18">
        <v>50</v>
      </c>
      <c r="CI18">
        <f t="shared" si="35"/>
        <v>17</v>
      </c>
      <c r="CJ18" s="6">
        <v>1</v>
      </c>
      <c r="CK18">
        <f>Таблица131215[[#This Row],[Размерность массива]]-1</f>
        <v>1</v>
      </c>
      <c r="CL18" s="4">
        <v>1.09298229217529E-2</v>
      </c>
      <c r="CM18">
        <v>2</v>
      </c>
    </row>
    <row r="19" spans="1:91">
      <c r="A19">
        <f t="shared" si="21"/>
        <v>18</v>
      </c>
      <c r="B19">
        <v>250</v>
      </c>
      <c r="C19">
        <v>499</v>
      </c>
      <c r="D19" s="4">
        <v>2.9374599456787099E-2</v>
      </c>
      <c r="E19">
        <v>500</v>
      </c>
      <c r="G19">
        <f t="shared" si="22"/>
        <v>18</v>
      </c>
      <c r="H19">
        <v>124</v>
      </c>
      <c r="I19">
        <v>249</v>
      </c>
      <c r="J19" s="4">
        <v>1.9578456878662099E-2</v>
      </c>
      <c r="K19">
        <v>250</v>
      </c>
      <c r="M19">
        <f t="shared" si="23"/>
        <v>18</v>
      </c>
      <c r="N19">
        <f>Таблица134[[#This Row],[Размерность массива]]/2-1</f>
        <v>49</v>
      </c>
      <c r="O19">
        <v>99</v>
      </c>
      <c r="P19" s="4">
        <v>4.5677661895751898E-2</v>
      </c>
      <c r="Q19">
        <v>100</v>
      </c>
      <c r="S19">
        <f t="shared" si="24"/>
        <v>18</v>
      </c>
      <c r="T19" s="6">
        <f t="shared" si="5"/>
        <v>36.5</v>
      </c>
      <c r="U19">
        <f>Таблица135[[#This Row],[Размерность массива]]-1</f>
        <v>74</v>
      </c>
      <c r="V19" s="4">
        <v>7.9311370849609306E-2</v>
      </c>
      <c r="W19">
        <v>75</v>
      </c>
      <c r="Z19">
        <f t="shared" si="25"/>
        <v>18</v>
      </c>
      <c r="AA19" s="6">
        <f t="shared" si="0"/>
        <v>14</v>
      </c>
      <c r="AB19" s="2">
        <f>Таблица137[[#This Row],[Размерность массива]]-1</f>
        <v>29</v>
      </c>
      <c r="AC19" s="3">
        <v>4.3022155761718701E-2</v>
      </c>
      <c r="AD19">
        <v>30</v>
      </c>
      <c r="AF19">
        <f t="shared" si="26"/>
        <v>18</v>
      </c>
      <c r="AG19" s="6">
        <f t="shared" si="1"/>
        <v>11.5</v>
      </c>
      <c r="AH19">
        <f>Таблица138[[#This Row],[Размерность массива]]-1</f>
        <v>24</v>
      </c>
      <c r="AI19" s="3">
        <v>3.8028001785278299E-2</v>
      </c>
      <c r="AJ19">
        <v>25</v>
      </c>
      <c r="AL19">
        <f t="shared" si="27"/>
        <v>18</v>
      </c>
      <c r="AM19" s="6">
        <f t="shared" si="2"/>
        <v>9</v>
      </c>
      <c r="AN19">
        <f>Таблица139[[#This Row],[Размерность массива]]-1</f>
        <v>19</v>
      </c>
      <c r="AO19" s="4">
        <v>3.8031578063964802E-2</v>
      </c>
      <c r="AP19">
        <v>20</v>
      </c>
      <c r="AR19">
        <f t="shared" si="28"/>
        <v>18</v>
      </c>
      <c r="AS19" s="6">
        <f t="shared" si="3"/>
        <v>6.5</v>
      </c>
      <c r="AT19">
        <f>Таблица1310[[#This Row],[Размерность массива]]-1</f>
        <v>14</v>
      </c>
      <c r="AU19" s="4">
        <v>3.66973876953125E-2</v>
      </c>
      <c r="AV19">
        <v>15</v>
      </c>
      <c r="AX19">
        <f t="shared" si="29"/>
        <v>18</v>
      </c>
      <c r="AY19" s="6">
        <v>5</v>
      </c>
      <c r="AZ19">
        <f>Таблица1311[[#This Row],[Размерность массива]]-1</f>
        <v>9</v>
      </c>
      <c r="BA19" s="4">
        <v>8.7504625320434501E-2</v>
      </c>
      <c r="BB19">
        <v>10</v>
      </c>
      <c r="BD19">
        <f t="shared" si="30"/>
        <v>18</v>
      </c>
      <c r="BE19" s="6">
        <f t="shared" si="4"/>
        <v>1.5</v>
      </c>
      <c r="BF19">
        <f>Таблица1312[[#This Row],[Размерность массива]]-1</f>
        <v>4</v>
      </c>
      <c r="BG19" s="4">
        <v>4.3032407760620103E-2</v>
      </c>
      <c r="BH19">
        <v>5</v>
      </c>
      <c r="BJ19">
        <f t="shared" si="31"/>
        <v>18</v>
      </c>
      <c r="BK19">
        <v>2</v>
      </c>
      <c r="BL19">
        <f>Таблица1313[[#This Row],[Размерность массива]]-1</f>
        <v>3</v>
      </c>
      <c r="BM19" s="4">
        <v>3.5029649734497001E-2</v>
      </c>
      <c r="BN19">
        <v>4</v>
      </c>
      <c r="BP19">
        <f t="shared" si="32"/>
        <v>18</v>
      </c>
      <c r="BQ19">
        <v>1</v>
      </c>
      <c r="BR19">
        <f>Таблица1314[[#This Row],[Размерность массива]]-1</f>
        <v>2</v>
      </c>
      <c r="BS19" s="4">
        <v>4.0218353271484299E-2</v>
      </c>
      <c r="BT19">
        <v>3</v>
      </c>
      <c r="BW19">
        <f t="shared" si="33"/>
        <v>18</v>
      </c>
      <c r="BX19">
        <v>0</v>
      </c>
      <c r="BY19">
        <f>Таблица1316[[#This Row],[Размерность массива]]-1</f>
        <v>0</v>
      </c>
      <c r="BZ19" s="4">
        <v>5.2210092544555602E-2</v>
      </c>
      <c r="CA19">
        <v>1</v>
      </c>
      <c r="CC19">
        <f t="shared" si="34"/>
        <v>18</v>
      </c>
      <c r="CD19" s="6">
        <v>25</v>
      </c>
      <c r="CE19">
        <f>Таблица13126[[#This Row],[Размерность массива]]-1</f>
        <v>49</v>
      </c>
      <c r="CF19" s="4">
        <v>1.00047588348388E-2</v>
      </c>
      <c r="CG19">
        <v>50</v>
      </c>
      <c r="CI19">
        <f t="shared" si="35"/>
        <v>18</v>
      </c>
      <c r="CJ19" s="6">
        <v>1</v>
      </c>
      <c r="CK19">
        <f>Таблица131215[[#This Row],[Размерность массива]]-1</f>
        <v>1</v>
      </c>
      <c r="CL19" s="4">
        <v>9.9999904632568307E-3</v>
      </c>
      <c r="CM19">
        <v>2</v>
      </c>
    </row>
    <row r="20" spans="1:91">
      <c r="A20">
        <f t="shared" si="21"/>
        <v>19</v>
      </c>
      <c r="B20">
        <v>250</v>
      </c>
      <c r="C20">
        <v>499</v>
      </c>
      <c r="D20" s="4">
        <v>2.35774517059326E-2</v>
      </c>
      <c r="E20">
        <v>500</v>
      </c>
      <c r="G20">
        <f t="shared" si="22"/>
        <v>19</v>
      </c>
      <c r="H20">
        <v>124</v>
      </c>
      <c r="I20">
        <v>249</v>
      </c>
      <c r="J20" s="4">
        <v>1.88620090484619E-2</v>
      </c>
      <c r="K20">
        <v>250</v>
      </c>
      <c r="M20">
        <f t="shared" si="23"/>
        <v>19</v>
      </c>
      <c r="N20">
        <f>Таблица134[[#This Row],[Размерность массива]]/2-1</f>
        <v>49</v>
      </c>
      <c r="O20">
        <v>99</v>
      </c>
      <c r="P20" s="4">
        <v>3.9023637771606397E-2</v>
      </c>
      <c r="Q20">
        <v>100</v>
      </c>
      <c r="S20">
        <f t="shared" si="24"/>
        <v>19</v>
      </c>
      <c r="T20" s="6">
        <f t="shared" si="5"/>
        <v>36.5</v>
      </c>
      <c r="U20">
        <f>Таблица135[[#This Row],[Размерность массива]]-1</f>
        <v>74</v>
      </c>
      <c r="V20" s="4">
        <v>8.5764408111572196E-2</v>
      </c>
      <c r="W20">
        <v>75</v>
      </c>
      <c r="Z20">
        <f t="shared" si="25"/>
        <v>19</v>
      </c>
      <c r="AA20" s="6">
        <f t="shared" si="0"/>
        <v>14</v>
      </c>
      <c r="AB20" s="2">
        <f>Таблица137[[#This Row],[Размерность массива]]-1</f>
        <v>29</v>
      </c>
      <c r="AC20" s="3">
        <v>3.7060737609863198E-2</v>
      </c>
      <c r="AD20">
        <v>30</v>
      </c>
      <c r="AF20">
        <f t="shared" si="26"/>
        <v>19</v>
      </c>
      <c r="AG20" s="6">
        <f t="shared" si="1"/>
        <v>11.5</v>
      </c>
      <c r="AH20">
        <f>Таблица138[[#This Row],[Размерность массива]]-1</f>
        <v>24</v>
      </c>
      <c r="AI20" s="3">
        <v>3.9038419723510701E-2</v>
      </c>
      <c r="AJ20">
        <v>25</v>
      </c>
      <c r="AL20">
        <f t="shared" si="27"/>
        <v>19</v>
      </c>
      <c r="AM20" s="6">
        <f t="shared" si="2"/>
        <v>9</v>
      </c>
      <c r="AN20">
        <f>Таблица139[[#This Row],[Размерность массива]]-1</f>
        <v>19</v>
      </c>
      <c r="AO20" s="4">
        <v>4.4076919555664E-2</v>
      </c>
      <c r="AP20">
        <v>20</v>
      </c>
      <c r="AR20">
        <f t="shared" si="28"/>
        <v>19</v>
      </c>
      <c r="AS20" s="6">
        <f t="shared" si="3"/>
        <v>6.5</v>
      </c>
      <c r="AT20">
        <f>Таблица1310[[#This Row],[Размерность массива]]-1</f>
        <v>14</v>
      </c>
      <c r="AU20" s="4">
        <v>3.8066148757934501E-2</v>
      </c>
      <c r="AV20">
        <v>15</v>
      </c>
      <c r="AX20">
        <f t="shared" si="29"/>
        <v>19</v>
      </c>
      <c r="AY20" s="6">
        <v>5</v>
      </c>
      <c r="AZ20">
        <f>Таблица1311[[#This Row],[Размерность массива]]-1</f>
        <v>9</v>
      </c>
      <c r="BA20" s="4">
        <v>6.1321973800659103E-2</v>
      </c>
      <c r="BB20">
        <v>10</v>
      </c>
      <c r="BD20">
        <f t="shared" si="30"/>
        <v>19</v>
      </c>
      <c r="BE20" s="6">
        <f t="shared" si="4"/>
        <v>1.5</v>
      </c>
      <c r="BF20">
        <f>Таблица1312[[#This Row],[Размерность массива]]-1</f>
        <v>4</v>
      </c>
      <c r="BG20" s="4">
        <v>4.2749643325805602E-2</v>
      </c>
      <c r="BH20">
        <v>5</v>
      </c>
      <c r="BJ20">
        <f t="shared" si="31"/>
        <v>19</v>
      </c>
      <c r="BK20">
        <v>2</v>
      </c>
      <c r="BL20">
        <f>Таблица1313[[#This Row],[Размерность массива]]-1</f>
        <v>3</v>
      </c>
      <c r="BM20" s="4">
        <v>3.8568258285522398E-2</v>
      </c>
      <c r="BN20">
        <v>4</v>
      </c>
      <c r="BP20">
        <f t="shared" si="32"/>
        <v>19</v>
      </c>
      <c r="BQ20">
        <v>1</v>
      </c>
      <c r="BR20">
        <f>Таблица1314[[#This Row],[Размерность массива]]-1</f>
        <v>2</v>
      </c>
      <c r="BS20" s="4">
        <v>3.4996747970580999E-2</v>
      </c>
      <c r="BT20">
        <v>3</v>
      </c>
      <c r="BW20">
        <f t="shared" si="33"/>
        <v>19</v>
      </c>
      <c r="BX20">
        <v>0</v>
      </c>
      <c r="BY20">
        <f>Таблица1316[[#This Row],[Размерность массива]]-1</f>
        <v>0</v>
      </c>
      <c r="BZ20" s="4">
        <v>5.7492971420288003E-2</v>
      </c>
      <c r="CA20">
        <v>1</v>
      </c>
      <c r="CC20">
        <f t="shared" si="34"/>
        <v>19</v>
      </c>
      <c r="CD20" s="6">
        <v>25</v>
      </c>
      <c r="CE20">
        <f>Таблица13126[[#This Row],[Размерность массива]]-1</f>
        <v>49</v>
      </c>
      <c r="CF20" s="4">
        <v>9.0003013610839792E-3</v>
      </c>
      <c r="CG20">
        <v>50</v>
      </c>
      <c r="CI20">
        <f t="shared" si="35"/>
        <v>19</v>
      </c>
      <c r="CJ20" s="6">
        <v>1</v>
      </c>
      <c r="CK20">
        <f>Таблица131215[[#This Row],[Размерность массива]]-1</f>
        <v>1</v>
      </c>
      <c r="CL20" s="4">
        <v>9.3464851379394497E-3</v>
      </c>
      <c r="CM20">
        <v>2</v>
      </c>
    </row>
    <row r="21" spans="1:91">
      <c r="A21">
        <f t="shared" si="21"/>
        <v>20</v>
      </c>
      <c r="B21">
        <v>250</v>
      </c>
      <c r="C21">
        <v>499</v>
      </c>
      <c r="D21" s="4">
        <v>4.7384262084960903E-2</v>
      </c>
      <c r="E21">
        <v>500</v>
      </c>
      <c r="G21">
        <f t="shared" si="22"/>
        <v>20</v>
      </c>
      <c r="H21">
        <v>124</v>
      </c>
      <c r="I21">
        <v>249</v>
      </c>
      <c r="J21" s="4">
        <v>1.7011165618896401E-2</v>
      </c>
      <c r="K21">
        <v>250</v>
      </c>
      <c r="M21">
        <f t="shared" si="23"/>
        <v>20</v>
      </c>
      <c r="N21">
        <f>Таблица134[[#This Row],[Размерность массива]]/2-1</f>
        <v>49</v>
      </c>
      <c r="O21">
        <v>99</v>
      </c>
      <c r="P21" s="4">
        <v>3.90284061431884E-2</v>
      </c>
      <c r="Q21">
        <v>100</v>
      </c>
      <c r="S21">
        <f t="shared" si="24"/>
        <v>20</v>
      </c>
      <c r="T21" s="6">
        <f t="shared" si="5"/>
        <v>36.5</v>
      </c>
      <c r="U21">
        <f>Таблица135[[#This Row],[Размерность массива]]-1</f>
        <v>74</v>
      </c>
      <c r="V21" s="4">
        <v>7.8264951705932603E-2</v>
      </c>
      <c r="W21">
        <v>75</v>
      </c>
      <c r="Z21">
        <f t="shared" si="25"/>
        <v>20</v>
      </c>
      <c r="AA21" s="6">
        <f t="shared" si="0"/>
        <v>14</v>
      </c>
      <c r="AB21" s="2">
        <f>Таблица137[[#This Row],[Размерность массива]]-1</f>
        <v>29</v>
      </c>
      <c r="AC21" s="3">
        <v>3.7036180496215799E-2</v>
      </c>
      <c r="AD21">
        <v>30</v>
      </c>
      <c r="AF21">
        <f t="shared" si="26"/>
        <v>20</v>
      </c>
      <c r="AG21" s="6">
        <f t="shared" si="1"/>
        <v>11.5</v>
      </c>
      <c r="AH21">
        <f>Таблица138[[#This Row],[Размерность массива]]-1</f>
        <v>24</v>
      </c>
      <c r="AI21" s="3">
        <v>4.4030666351318297E-2</v>
      </c>
      <c r="AJ21">
        <v>25</v>
      </c>
      <c r="AL21">
        <f t="shared" si="27"/>
        <v>20</v>
      </c>
      <c r="AM21" s="6">
        <f t="shared" si="2"/>
        <v>9</v>
      </c>
      <c r="AN21">
        <f>Таблица139[[#This Row],[Размерность массива]]-1</f>
        <v>19</v>
      </c>
      <c r="AO21" s="4">
        <v>4.0835142135620103E-2</v>
      </c>
      <c r="AP21">
        <v>20</v>
      </c>
      <c r="AR21">
        <f t="shared" si="28"/>
        <v>20</v>
      </c>
      <c r="AS21" s="6">
        <f t="shared" si="3"/>
        <v>6.5</v>
      </c>
      <c r="AT21">
        <f>Таблица1310[[#This Row],[Размерность массива]]-1</f>
        <v>14</v>
      </c>
      <c r="AU21" s="4">
        <v>3.6682367324829102E-2</v>
      </c>
      <c r="AV21">
        <v>15</v>
      </c>
      <c r="AX21">
        <f t="shared" si="29"/>
        <v>20</v>
      </c>
      <c r="AY21" s="6">
        <v>5</v>
      </c>
      <c r="AZ21">
        <f>Таблица1311[[#This Row],[Размерность массива]]-1</f>
        <v>9</v>
      </c>
      <c r="BA21" s="4">
        <v>3.9641618728637598E-2</v>
      </c>
      <c r="BB21">
        <v>10</v>
      </c>
      <c r="BD21">
        <f t="shared" si="30"/>
        <v>20</v>
      </c>
      <c r="BE21" s="6">
        <f t="shared" si="4"/>
        <v>1.5</v>
      </c>
      <c r="BF21">
        <f>Таблица1312[[#This Row],[Размерность массива]]-1</f>
        <v>4</v>
      </c>
      <c r="BG21" s="4">
        <v>3.79996299743652E-2</v>
      </c>
      <c r="BH21">
        <v>5</v>
      </c>
      <c r="BJ21">
        <f t="shared" si="31"/>
        <v>20</v>
      </c>
      <c r="BK21">
        <v>2</v>
      </c>
      <c r="BL21">
        <f>Таблица1313[[#This Row],[Размерность массива]]-1</f>
        <v>3</v>
      </c>
      <c r="BM21" s="4">
        <v>3.6873102188110303E-2</v>
      </c>
      <c r="BN21">
        <v>4</v>
      </c>
      <c r="BP21">
        <f t="shared" si="32"/>
        <v>20</v>
      </c>
      <c r="BQ21">
        <v>1</v>
      </c>
      <c r="BR21">
        <f>Таблица1314[[#This Row],[Размерность массива]]-1</f>
        <v>2</v>
      </c>
      <c r="BS21" s="4">
        <v>3.5567998886108398E-2</v>
      </c>
      <c r="BT21">
        <v>3</v>
      </c>
      <c r="BW21">
        <f t="shared" si="33"/>
        <v>20</v>
      </c>
      <c r="BX21">
        <v>0</v>
      </c>
      <c r="BY21">
        <f>Таблица1316[[#This Row],[Размерность массива]]-1</f>
        <v>0</v>
      </c>
      <c r="BZ21" s="4">
        <v>4.2030334472656201E-2</v>
      </c>
      <c r="CA21">
        <v>1</v>
      </c>
      <c r="CC21">
        <f t="shared" si="34"/>
        <v>20</v>
      </c>
      <c r="CD21" s="6">
        <v>25</v>
      </c>
      <c r="CE21">
        <f>Таблица13126[[#This Row],[Размерность массива]]-1</f>
        <v>49</v>
      </c>
      <c r="CF21" s="4">
        <v>1.0173082351684499E-2</v>
      </c>
      <c r="CG21">
        <v>50</v>
      </c>
      <c r="CI21">
        <f t="shared" si="35"/>
        <v>20</v>
      </c>
      <c r="CJ21" s="6">
        <v>1</v>
      </c>
      <c r="CK21">
        <f>Таблица131215[[#This Row],[Размерность массива]]-1</f>
        <v>1</v>
      </c>
      <c r="CL21" s="4">
        <v>1.1010169982910101E-2</v>
      </c>
      <c r="CM21">
        <v>2</v>
      </c>
    </row>
    <row r="22" spans="1:91">
      <c r="A22">
        <f t="shared" si="21"/>
        <v>21</v>
      </c>
      <c r="B22">
        <v>250</v>
      </c>
      <c r="C22">
        <v>499</v>
      </c>
      <c r="D22" s="4">
        <v>2.10208892822265E-2</v>
      </c>
      <c r="E22">
        <v>500</v>
      </c>
      <c r="G22">
        <f t="shared" si="22"/>
        <v>21</v>
      </c>
      <c r="H22">
        <v>124</v>
      </c>
      <c r="I22">
        <v>249</v>
      </c>
      <c r="J22" s="4">
        <v>1.82547569274902E-2</v>
      </c>
      <c r="K22">
        <v>250</v>
      </c>
      <c r="M22">
        <f t="shared" si="23"/>
        <v>21</v>
      </c>
      <c r="N22">
        <f>Таблица134[[#This Row],[Размерность массива]]/2-1</f>
        <v>49</v>
      </c>
      <c r="O22">
        <v>99</v>
      </c>
      <c r="P22" s="4">
        <v>4.1574001312255797E-2</v>
      </c>
      <c r="Q22">
        <v>100</v>
      </c>
      <c r="S22">
        <f t="shared" si="24"/>
        <v>21</v>
      </c>
      <c r="T22" s="6">
        <f t="shared" si="5"/>
        <v>36.5</v>
      </c>
      <c r="U22">
        <f>Таблица135[[#This Row],[Размерность массива]]-1</f>
        <v>74</v>
      </c>
      <c r="V22" s="4">
        <v>7.80377388000488E-2</v>
      </c>
      <c r="W22">
        <v>75</v>
      </c>
      <c r="Z22">
        <f t="shared" si="25"/>
        <v>21</v>
      </c>
      <c r="AA22" s="6">
        <f t="shared" si="0"/>
        <v>14</v>
      </c>
      <c r="AB22" s="2">
        <f>Таблица137[[#This Row],[Размерность массива]]-1</f>
        <v>29</v>
      </c>
      <c r="AC22" s="3">
        <v>3.7480115890502902E-2</v>
      </c>
      <c r="AD22">
        <v>30</v>
      </c>
      <c r="AF22">
        <f t="shared" si="26"/>
        <v>21</v>
      </c>
      <c r="AG22" s="6">
        <f t="shared" si="1"/>
        <v>11.5</v>
      </c>
      <c r="AH22">
        <f>Таблица138[[#This Row],[Размерность массива]]-1</f>
        <v>24</v>
      </c>
      <c r="AI22" s="3">
        <v>3.8000106811523403E-2</v>
      </c>
      <c r="AJ22">
        <v>25</v>
      </c>
      <c r="AL22">
        <f t="shared" si="27"/>
        <v>21</v>
      </c>
      <c r="AM22" s="6">
        <f t="shared" si="2"/>
        <v>9</v>
      </c>
      <c r="AN22">
        <f>Таблица139[[#This Row],[Размерность массива]]-1</f>
        <v>19</v>
      </c>
      <c r="AO22" s="4">
        <v>3.7100076675414997E-2</v>
      </c>
      <c r="AP22">
        <v>20</v>
      </c>
      <c r="AR22">
        <f t="shared" si="28"/>
        <v>21</v>
      </c>
      <c r="AS22" s="6">
        <f t="shared" si="3"/>
        <v>6.5</v>
      </c>
      <c r="AT22">
        <f>Таблица1310[[#This Row],[Размерность массива]]-1</f>
        <v>14</v>
      </c>
      <c r="AU22" s="4">
        <v>3.7587404251098598E-2</v>
      </c>
      <c r="AV22">
        <v>15</v>
      </c>
      <c r="AX22">
        <f t="shared" si="29"/>
        <v>21</v>
      </c>
      <c r="AY22" s="6">
        <v>5</v>
      </c>
      <c r="AZ22">
        <f>Таблица1311[[#This Row],[Размерность массива]]-1</f>
        <v>9</v>
      </c>
      <c r="BA22" s="4">
        <v>3.9883613586425698E-2</v>
      </c>
      <c r="BB22">
        <v>10</v>
      </c>
      <c r="BD22">
        <f t="shared" si="30"/>
        <v>21</v>
      </c>
      <c r="BE22" s="6">
        <f t="shared" si="4"/>
        <v>1.5</v>
      </c>
      <c r="BF22">
        <f>Таблица1312[[#This Row],[Размерность массива]]-1</f>
        <v>4</v>
      </c>
      <c r="BG22" s="4">
        <v>8.5719585418701102E-2</v>
      </c>
      <c r="BH22">
        <v>5</v>
      </c>
      <c r="BJ22">
        <f t="shared" si="31"/>
        <v>21</v>
      </c>
      <c r="BK22">
        <v>2</v>
      </c>
      <c r="BL22">
        <f>Таблица1313[[#This Row],[Размерность массива]]-1</f>
        <v>3</v>
      </c>
      <c r="BM22" s="4">
        <v>3.7107467651367097E-2</v>
      </c>
      <c r="BN22">
        <v>4</v>
      </c>
      <c r="BP22">
        <f t="shared" si="32"/>
        <v>21</v>
      </c>
      <c r="BQ22">
        <v>1</v>
      </c>
      <c r="BR22">
        <f>Таблица1314[[#This Row],[Размерность массива]]-1</f>
        <v>2</v>
      </c>
      <c r="BS22" s="4">
        <v>3.4574031829833901E-2</v>
      </c>
      <c r="BT22">
        <v>3</v>
      </c>
      <c r="BW22">
        <f t="shared" si="33"/>
        <v>21</v>
      </c>
      <c r="BX22">
        <v>0</v>
      </c>
      <c r="BY22">
        <f>Таблица1316[[#This Row],[Размерность массива]]-1</f>
        <v>0</v>
      </c>
      <c r="BZ22" s="4">
        <v>3.84964942932128E-2</v>
      </c>
      <c r="CA22">
        <v>1</v>
      </c>
      <c r="CC22">
        <f t="shared" si="34"/>
        <v>21</v>
      </c>
      <c r="CD22" s="6">
        <v>25</v>
      </c>
      <c r="CE22">
        <f>Таблица13126[[#This Row],[Размерность массива]]-1</f>
        <v>49</v>
      </c>
      <c r="CF22" s="4">
        <v>1.05211734771728E-2</v>
      </c>
      <c r="CG22">
        <v>50</v>
      </c>
      <c r="CI22">
        <f t="shared" si="35"/>
        <v>21</v>
      </c>
      <c r="CJ22" s="6">
        <v>1</v>
      </c>
      <c r="CK22">
        <f>Таблица131215[[#This Row],[Размерность массива]]-1</f>
        <v>1</v>
      </c>
      <c r="CL22" s="4">
        <v>1.80380344390869E-2</v>
      </c>
      <c r="CM22">
        <v>2</v>
      </c>
    </row>
    <row r="23" spans="1:91">
      <c r="A23">
        <f t="shared" si="21"/>
        <v>22</v>
      </c>
      <c r="B23">
        <v>250</v>
      </c>
      <c r="C23">
        <v>499</v>
      </c>
      <c r="D23" s="4">
        <v>2.2006273269653299E-2</v>
      </c>
      <c r="E23">
        <v>500</v>
      </c>
      <c r="G23">
        <f t="shared" si="22"/>
        <v>22</v>
      </c>
      <c r="H23">
        <v>124</v>
      </c>
      <c r="I23">
        <v>249</v>
      </c>
      <c r="J23" s="4">
        <v>1.95276737213134E-2</v>
      </c>
      <c r="K23">
        <v>250</v>
      </c>
      <c r="M23">
        <f t="shared" si="23"/>
        <v>22</v>
      </c>
      <c r="N23">
        <f>Таблица134[[#This Row],[Размерность массива]]/2-1</f>
        <v>49</v>
      </c>
      <c r="O23">
        <v>99</v>
      </c>
      <c r="P23" s="4">
        <v>3.8964748382568297E-2</v>
      </c>
      <c r="Q23">
        <v>100</v>
      </c>
      <c r="S23">
        <f t="shared" si="24"/>
        <v>22</v>
      </c>
      <c r="T23" s="6">
        <f t="shared" si="5"/>
        <v>36.5</v>
      </c>
      <c r="U23">
        <f>Таблица135[[#This Row],[Размерность массива]]-1</f>
        <v>74</v>
      </c>
      <c r="V23" s="4">
        <v>7.9376220703125E-2</v>
      </c>
      <c r="W23">
        <v>75</v>
      </c>
      <c r="Z23">
        <f t="shared" si="25"/>
        <v>22</v>
      </c>
      <c r="AA23" s="6">
        <f t="shared" si="0"/>
        <v>14</v>
      </c>
      <c r="AB23" s="2">
        <f>Таблица137[[#This Row],[Размерность массива]]-1</f>
        <v>29</v>
      </c>
      <c r="AC23" s="3">
        <v>3.8048744201660101E-2</v>
      </c>
      <c r="AD23">
        <v>30</v>
      </c>
      <c r="AF23">
        <f t="shared" si="26"/>
        <v>22</v>
      </c>
      <c r="AG23" s="6">
        <f t="shared" si="1"/>
        <v>11.5</v>
      </c>
      <c r="AH23">
        <f>Таблица138[[#This Row],[Размерность массива]]-1</f>
        <v>24</v>
      </c>
      <c r="AI23" s="3">
        <v>3.7634134292602497E-2</v>
      </c>
      <c r="AJ23">
        <v>25</v>
      </c>
      <c r="AL23">
        <f t="shared" si="27"/>
        <v>22</v>
      </c>
      <c r="AM23" s="6">
        <f t="shared" si="2"/>
        <v>9</v>
      </c>
      <c r="AN23">
        <f>Таблица139[[#This Row],[Размерность массива]]-1</f>
        <v>19</v>
      </c>
      <c r="AO23" s="4">
        <v>3.7232875823974602E-2</v>
      </c>
      <c r="AP23">
        <v>20</v>
      </c>
      <c r="AR23">
        <f t="shared" si="28"/>
        <v>22</v>
      </c>
      <c r="AS23" s="6">
        <f t="shared" si="3"/>
        <v>6.5</v>
      </c>
      <c r="AT23">
        <f>Таблица1310[[#This Row],[Размерность массива]]-1</f>
        <v>14</v>
      </c>
      <c r="AU23" s="4">
        <v>3.7040710449218701E-2</v>
      </c>
      <c r="AV23">
        <v>15</v>
      </c>
      <c r="AX23">
        <f t="shared" si="29"/>
        <v>22</v>
      </c>
      <c r="AY23" s="6">
        <v>5</v>
      </c>
      <c r="AZ23">
        <f>Таблица1311[[#This Row],[Размерность массива]]-1</f>
        <v>9</v>
      </c>
      <c r="BA23" s="4">
        <v>3.7208080291747998E-2</v>
      </c>
      <c r="BB23">
        <v>10</v>
      </c>
      <c r="BD23">
        <f t="shared" si="30"/>
        <v>22</v>
      </c>
      <c r="BE23" s="6">
        <f t="shared" si="4"/>
        <v>1.5</v>
      </c>
      <c r="BF23">
        <f>Таблица1312[[#This Row],[Размерность массива]]-1</f>
        <v>4</v>
      </c>
      <c r="BG23" s="4">
        <v>3.6542892456054597E-2</v>
      </c>
      <c r="BH23">
        <v>5</v>
      </c>
      <c r="BJ23">
        <f t="shared" si="31"/>
        <v>22</v>
      </c>
      <c r="BK23">
        <v>2</v>
      </c>
      <c r="BL23">
        <f>Таблица1313[[#This Row],[Размерность массива]]-1</f>
        <v>3</v>
      </c>
      <c r="BM23" s="4">
        <v>3.6538362503051702E-2</v>
      </c>
      <c r="BN23">
        <v>4</v>
      </c>
      <c r="BP23">
        <f t="shared" si="32"/>
        <v>22</v>
      </c>
      <c r="BQ23">
        <v>1</v>
      </c>
      <c r="BR23">
        <f>Таблица1314[[#This Row],[Размерность массива]]-1</f>
        <v>2</v>
      </c>
      <c r="BS23" s="4">
        <v>4.1260242462158203E-2</v>
      </c>
      <c r="BT23">
        <v>3</v>
      </c>
      <c r="BW23">
        <f t="shared" si="33"/>
        <v>22</v>
      </c>
      <c r="BX23">
        <v>0</v>
      </c>
      <c r="BY23">
        <f>Таблица1316[[#This Row],[Размерность массива]]-1</f>
        <v>0</v>
      </c>
      <c r="BZ23" s="4">
        <v>3.5576820373535101E-2</v>
      </c>
      <c r="CA23">
        <v>1</v>
      </c>
      <c r="CC23">
        <f t="shared" si="34"/>
        <v>22</v>
      </c>
      <c r="CD23" s="6">
        <v>25</v>
      </c>
      <c r="CE23">
        <f>Таблица13126[[#This Row],[Размерность массива]]-1</f>
        <v>49</v>
      </c>
      <c r="CF23" s="4">
        <v>9.0188980102538993E-3</v>
      </c>
      <c r="CG23">
        <v>50</v>
      </c>
      <c r="CI23">
        <f t="shared" si="35"/>
        <v>22</v>
      </c>
      <c r="CJ23" s="6">
        <v>1</v>
      </c>
      <c r="CK23">
        <f>Таблица131215[[#This Row],[Размерность массива]]-1</f>
        <v>1</v>
      </c>
      <c r="CL23" s="4">
        <v>3.5533905029296799E-2</v>
      </c>
      <c r="CM23">
        <v>2</v>
      </c>
    </row>
    <row r="24" spans="1:91">
      <c r="A24">
        <f t="shared" si="21"/>
        <v>23</v>
      </c>
      <c r="B24">
        <v>250</v>
      </c>
      <c r="C24">
        <v>499</v>
      </c>
      <c r="D24" s="4">
        <v>2.10318565368652E-2</v>
      </c>
      <c r="E24">
        <v>500</v>
      </c>
      <c r="G24">
        <f t="shared" si="22"/>
        <v>23</v>
      </c>
      <c r="H24">
        <v>124</v>
      </c>
      <c r="I24">
        <v>249</v>
      </c>
      <c r="J24" s="4">
        <v>2.2201299667358398E-2</v>
      </c>
      <c r="K24">
        <v>250</v>
      </c>
      <c r="M24">
        <f t="shared" si="23"/>
        <v>23</v>
      </c>
      <c r="N24">
        <f>Таблица134[[#This Row],[Размерность массива]]/2-1</f>
        <v>49</v>
      </c>
      <c r="O24">
        <v>99</v>
      </c>
      <c r="P24" s="4">
        <v>4.0057897567749003E-2</v>
      </c>
      <c r="Q24">
        <v>100</v>
      </c>
      <c r="S24">
        <f t="shared" si="24"/>
        <v>23</v>
      </c>
      <c r="T24" s="6">
        <f t="shared" si="5"/>
        <v>36.5</v>
      </c>
      <c r="U24">
        <f>Таблица135[[#This Row],[Размерность массива]]-1</f>
        <v>74</v>
      </c>
      <c r="V24" s="4">
        <v>3.9844274520874003E-2</v>
      </c>
      <c r="W24">
        <v>75</v>
      </c>
      <c r="Z24">
        <f t="shared" si="25"/>
        <v>23</v>
      </c>
      <c r="AA24" s="6">
        <f t="shared" si="0"/>
        <v>14</v>
      </c>
      <c r="AB24" s="2">
        <f>Таблица137[[#This Row],[Размерность массива]]-1</f>
        <v>29</v>
      </c>
      <c r="AC24" s="3">
        <v>4.0096044540405197E-2</v>
      </c>
      <c r="AD24">
        <v>30</v>
      </c>
      <c r="AF24">
        <f t="shared" si="26"/>
        <v>23</v>
      </c>
      <c r="AG24" s="6">
        <f t="shared" si="1"/>
        <v>11.5</v>
      </c>
      <c r="AH24">
        <f>Таблица138[[#This Row],[Размерность массива]]-1</f>
        <v>24</v>
      </c>
      <c r="AI24" s="3">
        <v>3.7576436996459898E-2</v>
      </c>
      <c r="AJ24">
        <v>25</v>
      </c>
      <c r="AL24">
        <f t="shared" si="27"/>
        <v>23</v>
      </c>
      <c r="AM24" s="6">
        <f t="shared" si="2"/>
        <v>9</v>
      </c>
      <c r="AN24">
        <f>Таблица139[[#This Row],[Размерность массива]]-1</f>
        <v>19</v>
      </c>
      <c r="AO24" s="4">
        <v>3.8028478622436503E-2</v>
      </c>
      <c r="AP24">
        <v>20</v>
      </c>
      <c r="AR24">
        <f t="shared" si="28"/>
        <v>23</v>
      </c>
      <c r="AS24" s="6">
        <f t="shared" si="3"/>
        <v>6.5</v>
      </c>
      <c r="AT24">
        <f>Таблица1310[[#This Row],[Размерность массива]]-1</f>
        <v>14</v>
      </c>
      <c r="AU24" s="4">
        <v>3.9108991622924798E-2</v>
      </c>
      <c r="AV24">
        <v>15</v>
      </c>
      <c r="AX24">
        <f t="shared" si="29"/>
        <v>23</v>
      </c>
      <c r="AY24" s="6">
        <v>5</v>
      </c>
      <c r="AZ24">
        <f>Таблица1311[[#This Row],[Размерность массива]]-1</f>
        <v>9</v>
      </c>
      <c r="BA24" s="4">
        <v>5.1977157592773403E-2</v>
      </c>
      <c r="BB24">
        <v>10</v>
      </c>
      <c r="BD24">
        <f t="shared" si="30"/>
        <v>23</v>
      </c>
      <c r="BE24" s="6">
        <f t="shared" si="4"/>
        <v>1.5</v>
      </c>
      <c r="BF24">
        <f>Таблица1312[[#This Row],[Размерность массива]]-1</f>
        <v>4</v>
      </c>
      <c r="BG24" s="4">
        <v>4.3324470520019497E-2</v>
      </c>
      <c r="BH24">
        <v>5</v>
      </c>
      <c r="BJ24">
        <f t="shared" si="31"/>
        <v>23</v>
      </c>
      <c r="BK24">
        <v>2</v>
      </c>
      <c r="BL24">
        <f>Таблица1313[[#This Row],[Размерность массива]]-1</f>
        <v>3</v>
      </c>
      <c r="BM24" s="4">
        <v>4.5705556869506801E-2</v>
      </c>
      <c r="BN24">
        <v>4</v>
      </c>
      <c r="BP24">
        <f t="shared" si="32"/>
        <v>23</v>
      </c>
      <c r="BQ24">
        <v>1</v>
      </c>
      <c r="BR24">
        <f>Таблица1314[[#This Row],[Размерность массива]]-1</f>
        <v>2</v>
      </c>
      <c r="BS24" s="4">
        <v>3.6554098129272398E-2</v>
      </c>
      <c r="BT24">
        <v>3</v>
      </c>
      <c r="BW24">
        <f t="shared" si="33"/>
        <v>23</v>
      </c>
      <c r="BX24">
        <v>0</v>
      </c>
      <c r="BY24">
        <f>Таблица1316[[#This Row],[Размерность массива]]-1</f>
        <v>0</v>
      </c>
      <c r="BZ24" s="4">
        <v>3.4023761749267502E-2</v>
      </c>
      <c r="CA24">
        <v>1</v>
      </c>
      <c r="CC24">
        <f t="shared" si="34"/>
        <v>23</v>
      </c>
      <c r="CD24" s="6">
        <v>25</v>
      </c>
      <c r="CE24">
        <f>Таблица13126[[#This Row],[Размерность массива]]-1</f>
        <v>49</v>
      </c>
      <c r="CF24" s="4">
        <v>3.2056808471679597E-2</v>
      </c>
      <c r="CG24">
        <v>50</v>
      </c>
      <c r="CI24">
        <f t="shared" si="35"/>
        <v>23</v>
      </c>
      <c r="CJ24" s="6">
        <v>1</v>
      </c>
      <c r="CK24">
        <f>Таблица131215[[#This Row],[Размерность массива]]-1</f>
        <v>1</v>
      </c>
      <c r="CL24" s="4">
        <v>1.50110721588134E-2</v>
      </c>
      <c r="CM24">
        <v>2</v>
      </c>
    </row>
    <row r="25" spans="1:91">
      <c r="A25">
        <f t="shared" si="21"/>
        <v>24</v>
      </c>
      <c r="B25">
        <v>250</v>
      </c>
      <c r="C25">
        <v>499</v>
      </c>
      <c r="D25" s="4">
        <v>2.29997634887695E-2</v>
      </c>
      <c r="E25">
        <v>500</v>
      </c>
      <c r="G25">
        <f t="shared" si="22"/>
        <v>24</v>
      </c>
      <c r="H25">
        <v>124</v>
      </c>
      <c r="I25">
        <v>249</v>
      </c>
      <c r="J25" s="4">
        <v>1.7007827758789E-2</v>
      </c>
      <c r="K25">
        <v>250</v>
      </c>
      <c r="M25">
        <f t="shared" si="23"/>
        <v>24</v>
      </c>
      <c r="N25">
        <f>Таблица134[[#This Row],[Размерность массива]]/2-1</f>
        <v>49</v>
      </c>
      <c r="O25">
        <v>99</v>
      </c>
      <c r="P25" s="4">
        <v>4.1022062301635701E-2</v>
      </c>
      <c r="Q25">
        <v>100</v>
      </c>
      <c r="S25">
        <f t="shared" si="24"/>
        <v>24</v>
      </c>
      <c r="T25" s="6">
        <f t="shared" si="5"/>
        <v>36.5</v>
      </c>
      <c r="U25">
        <f>Таблица135[[#This Row],[Размерность массива]]-1</f>
        <v>74</v>
      </c>
      <c r="V25" s="4">
        <v>7.9420566558837793E-2</v>
      </c>
      <c r="W25">
        <v>75</v>
      </c>
      <c r="Z25">
        <f t="shared" si="25"/>
        <v>24</v>
      </c>
      <c r="AA25" s="6">
        <f t="shared" si="0"/>
        <v>14</v>
      </c>
      <c r="AB25" s="2">
        <f>Таблица137[[#This Row],[Размерность массива]]-1</f>
        <v>29</v>
      </c>
      <c r="AC25" s="3">
        <v>4.6033620834350503E-2</v>
      </c>
      <c r="AD25">
        <v>30</v>
      </c>
      <c r="AF25">
        <f t="shared" si="26"/>
        <v>24</v>
      </c>
      <c r="AG25" s="6">
        <f t="shared" si="1"/>
        <v>11.5</v>
      </c>
      <c r="AH25">
        <f>Таблица138[[#This Row],[Размерность массива]]-1</f>
        <v>24</v>
      </c>
      <c r="AI25" s="3">
        <v>3.7325859069824198E-2</v>
      </c>
      <c r="AJ25">
        <v>25</v>
      </c>
      <c r="AL25">
        <f t="shared" si="27"/>
        <v>24</v>
      </c>
      <c r="AM25" s="6">
        <f t="shared" si="2"/>
        <v>9</v>
      </c>
      <c r="AN25">
        <f>Таблица139[[#This Row],[Размерность массива]]-1</f>
        <v>19</v>
      </c>
      <c r="AO25" s="4">
        <v>3.7053823471069301E-2</v>
      </c>
      <c r="AP25">
        <v>20</v>
      </c>
      <c r="AR25">
        <f t="shared" si="28"/>
        <v>24</v>
      </c>
      <c r="AS25" s="6">
        <f t="shared" si="3"/>
        <v>6.5</v>
      </c>
      <c r="AT25">
        <f>Таблица1310[[#This Row],[Размерность массива]]-1</f>
        <v>14</v>
      </c>
      <c r="AU25" s="4">
        <v>3.75823974609375E-2</v>
      </c>
      <c r="AV25">
        <v>15</v>
      </c>
      <c r="AX25">
        <f t="shared" si="29"/>
        <v>24</v>
      </c>
      <c r="AY25" s="6">
        <v>5</v>
      </c>
      <c r="AZ25">
        <f>Таблица1311[[#This Row],[Размерность массива]]-1</f>
        <v>9</v>
      </c>
      <c r="BA25" s="4">
        <v>4.9052476882934501E-2</v>
      </c>
      <c r="BB25">
        <v>10</v>
      </c>
      <c r="BD25">
        <f t="shared" si="30"/>
        <v>24</v>
      </c>
      <c r="BE25" s="6">
        <f t="shared" si="4"/>
        <v>1.5</v>
      </c>
      <c r="BF25">
        <f>Таблица1312[[#This Row],[Размерность массива]]-1</f>
        <v>4</v>
      </c>
      <c r="BG25" s="4">
        <v>3.5032510757446199E-2</v>
      </c>
      <c r="BH25">
        <v>5</v>
      </c>
      <c r="BJ25">
        <f t="shared" si="31"/>
        <v>24</v>
      </c>
      <c r="BK25">
        <v>2</v>
      </c>
      <c r="BL25">
        <f>Таблица1313[[#This Row],[Размерность массива]]-1</f>
        <v>3</v>
      </c>
      <c r="BM25" s="4">
        <v>3.8287878036499003E-2</v>
      </c>
      <c r="BN25">
        <v>4</v>
      </c>
      <c r="BP25">
        <f t="shared" si="32"/>
        <v>24</v>
      </c>
      <c r="BQ25">
        <v>1</v>
      </c>
      <c r="BR25">
        <f>Таблица1314[[#This Row],[Размерность массива]]-1</f>
        <v>2</v>
      </c>
      <c r="BS25" s="4">
        <v>4.5046329498291002E-2</v>
      </c>
      <c r="BT25">
        <v>3</v>
      </c>
      <c r="BW25">
        <f t="shared" si="33"/>
        <v>24</v>
      </c>
      <c r="BX25">
        <v>0</v>
      </c>
      <c r="BY25">
        <f>Таблица1316[[#This Row],[Размерность массива]]-1</f>
        <v>0</v>
      </c>
      <c r="BZ25" s="4">
        <v>3.8344383239745997E-2</v>
      </c>
      <c r="CA25">
        <v>1</v>
      </c>
      <c r="CC25">
        <f t="shared" si="34"/>
        <v>24</v>
      </c>
      <c r="CD25" s="6">
        <v>25</v>
      </c>
      <c r="CE25">
        <f>Таблица13126[[#This Row],[Размерность массива]]-1</f>
        <v>49</v>
      </c>
      <c r="CF25" s="4">
        <v>1.85515880584716E-2</v>
      </c>
      <c r="CG25">
        <v>50</v>
      </c>
      <c r="CI25">
        <f t="shared" si="35"/>
        <v>24</v>
      </c>
      <c r="CJ25" s="6">
        <v>1</v>
      </c>
      <c r="CK25">
        <f>Таблица131215[[#This Row],[Размерность массива]]-1</f>
        <v>1</v>
      </c>
      <c r="CL25" s="4">
        <v>1.6012430191040001E-2</v>
      </c>
      <c r="CM25">
        <v>2</v>
      </c>
    </row>
    <row r="26" spans="1:91">
      <c r="A26">
        <f t="shared" si="21"/>
        <v>25</v>
      </c>
      <c r="B26">
        <v>250</v>
      </c>
      <c r="C26">
        <v>499</v>
      </c>
      <c r="D26" s="4">
        <v>2.04405784606933E-2</v>
      </c>
      <c r="E26">
        <v>500</v>
      </c>
      <c r="G26">
        <f t="shared" si="22"/>
        <v>25</v>
      </c>
      <c r="H26">
        <v>124</v>
      </c>
      <c r="I26">
        <v>249</v>
      </c>
      <c r="J26" s="4">
        <v>1.7031669616699201E-2</v>
      </c>
      <c r="K26">
        <v>250</v>
      </c>
      <c r="M26">
        <f t="shared" si="23"/>
        <v>25</v>
      </c>
      <c r="N26">
        <f>Таблица134[[#This Row],[Размерность массива]]/2-1</f>
        <v>49</v>
      </c>
      <c r="O26">
        <v>99</v>
      </c>
      <c r="P26" s="4">
        <v>4.0027618408203097E-2</v>
      </c>
      <c r="Q26">
        <v>100</v>
      </c>
      <c r="S26">
        <f t="shared" si="24"/>
        <v>25</v>
      </c>
      <c r="T26" s="6">
        <f t="shared" si="5"/>
        <v>36.5</v>
      </c>
      <c r="U26">
        <f>Таблица135[[#This Row],[Размерность массива]]-1</f>
        <v>74</v>
      </c>
      <c r="V26" s="4">
        <v>6.8030118942260701E-2</v>
      </c>
      <c r="W26">
        <v>75</v>
      </c>
      <c r="Z26">
        <f t="shared" si="25"/>
        <v>25</v>
      </c>
      <c r="AA26" s="6">
        <f t="shared" si="0"/>
        <v>14</v>
      </c>
      <c r="AB26" s="2">
        <f>Таблица137[[#This Row],[Размерность массива]]-1</f>
        <v>29</v>
      </c>
      <c r="AC26" s="3">
        <v>3.8955450057983398E-2</v>
      </c>
      <c r="AD26">
        <v>30</v>
      </c>
      <c r="AF26">
        <f t="shared" si="26"/>
        <v>25</v>
      </c>
      <c r="AG26" s="6">
        <f t="shared" si="1"/>
        <v>11.5</v>
      </c>
      <c r="AH26">
        <f>Таблица138[[#This Row],[Размерность массива]]-1</f>
        <v>24</v>
      </c>
      <c r="AI26" s="3">
        <v>4.2054653167724602E-2</v>
      </c>
      <c r="AJ26">
        <v>25</v>
      </c>
      <c r="AL26">
        <f t="shared" si="27"/>
        <v>25</v>
      </c>
      <c r="AM26" s="6">
        <f t="shared" si="2"/>
        <v>9</v>
      </c>
      <c r="AN26">
        <f>Таблица139[[#This Row],[Размерность массива]]-1</f>
        <v>19</v>
      </c>
      <c r="AO26" s="4">
        <v>4.3030977249145501E-2</v>
      </c>
      <c r="AP26">
        <v>20</v>
      </c>
      <c r="AR26">
        <f t="shared" si="28"/>
        <v>25</v>
      </c>
      <c r="AS26" s="6">
        <f t="shared" si="3"/>
        <v>6.5</v>
      </c>
      <c r="AT26">
        <f>Таблица1310[[#This Row],[Размерность массива]]-1</f>
        <v>14</v>
      </c>
      <c r="AU26" s="4">
        <v>3.7060737609863198E-2</v>
      </c>
      <c r="AV26">
        <v>15</v>
      </c>
      <c r="AX26">
        <f t="shared" si="29"/>
        <v>25</v>
      </c>
      <c r="AY26" s="6">
        <v>5</v>
      </c>
      <c r="AZ26">
        <f>Таблица1311[[#This Row],[Размерность массива]]-1</f>
        <v>9</v>
      </c>
      <c r="BA26" s="4">
        <v>5.23428916931152E-2</v>
      </c>
      <c r="BB26">
        <v>10</v>
      </c>
      <c r="BD26">
        <f t="shared" si="30"/>
        <v>25</v>
      </c>
      <c r="BE26" s="6">
        <f t="shared" si="4"/>
        <v>1.5</v>
      </c>
      <c r="BF26">
        <f>Таблица1312[[#This Row],[Размерность массива]]-1</f>
        <v>4</v>
      </c>
      <c r="BG26" s="4">
        <v>3.5536766052245997E-2</v>
      </c>
      <c r="BH26">
        <v>5</v>
      </c>
      <c r="BJ26">
        <f t="shared" si="31"/>
        <v>25</v>
      </c>
      <c r="BK26">
        <v>2</v>
      </c>
      <c r="BL26">
        <f>Таблица1313[[#This Row],[Размерность массива]]-1</f>
        <v>3</v>
      </c>
      <c r="BM26" s="4">
        <v>4.9783229827880797E-2</v>
      </c>
      <c r="BN26">
        <v>4</v>
      </c>
      <c r="BP26">
        <f t="shared" si="32"/>
        <v>25</v>
      </c>
      <c r="BQ26">
        <v>1</v>
      </c>
      <c r="BR26">
        <f>Таблица1314[[#This Row],[Размерность массива]]-1</f>
        <v>2</v>
      </c>
      <c r="BS26" s="4">
        <v>3.65543365478515E-2</v>
      </c>
      <c r="BT26">
        <v>3</v>
      </c>
      <c r="BW26">
        <f t="shared" si="33"/>
        <v>25</v>
      </c>
      <c r="BX26">
        <v>0</v>
      </c>
      <c r="BY26">
        <f>Таблица1316[[#This Row],[Размерность массива]]-1</f>
        <v>0</v>
      </c>
      <c r="BZ26" s="4">
        <v>5.1658153533935498E-2</v>
      </c>
      <c r="CA26">
        <v>1</v>
      </c>
      <c r="CC26">
        <f t="shared" si="34"/>
        <v>25</v>
      </c>
      <c r="CD26" s="6">
        <v>25</v>
      </c>
      <c r="CE26">
        <f>Таблица13126[[#This Row],[Размерность массива]]-1</f>
        <v>49</v>
      </c>
      <c r="CF26" s="4">
        <v>1.7012596130371E-2</v>
      </c>
      <c r="CG26">
        <v>50</v>
      </c>
      <c r="CI26">
        <f t="shared" si="35"/>
        <v>25</v>
      </c>
      <c r="CJ26" s="6">
        <v>1</v>
      </c>
      <c r="CK26">
        <f>Таблица131215[[#This Row],[Размерность массива]]-1</f>
        <v>1</v>
      </c>
      <c r="CL26" s="4">
        <v>1.5547037124633701E-2</v>
      </c>
      <c r="CM26">
        <v>2</v>
      </c>
    </row>
    <row r="27" spans="1:91">
      <c r="A27">
        <f t="shared" si="21"/>
        <v>26</v>
      </c>
      <c r="B27">
        <v>250</v>
      </c>
      <c r="C27">
        <v>499</v>
      </c>
      <c r="D27" s="4">
        <v>2.15327739715576E-2</v>
      </c>
      <c r="E27">
        <v>500</v>
      </c>
      <c r="G27">
        <f t="shared" si="22"/>
        <v>26</v>
      </c>
      <c r="H27">
        <v>124</v>
      </c>
      <c r="I27">
        <v>249</v>
      </c>
      <c r="J27" s="4">
        <v>1.9402027130126901E-2</v>
      </c>
      <c r="K27">
        <v>250</v>
      </c>
      <c r="M27">
        <f t="shared" si="23"/>
        <v>26</v>
      </c>
      <c r="N27">
        <f>Таблица134[[#This Row],[Размерность массива]]/2-1</f>
        <v>49</v>
      </c>
      <c r="O27">
        <v>99</v>
      </c>
      <c r="P27" s="4">
        <v>3.9055824279785101E-2</v>
      </c>
      <c r="Q27">
        <v>100</v>
      </c>
      <c r="S27">
        <f t="shared" si="24"/>
        <v>26</v>
      </c>
      <c r="T27" s="6">
        <f t="shared" si="5"/>
        <v>36.5</v>
      </c>
      <c r="U27">
        <f>Таблица135[[#This Row],[Размерность массива]]-1</f>
        <v>74</v>
      </c>
      <c r="V27" s="4">
        <v>7.8083992004394503E-2</v>
      </c>
      <c r="W27">
        <v>75</v>
      </c>
      <c r="Z27">
        <f t="shared" si="25"/>
        <v>26</v>
      </c>
      <c r="AA27" s="6">
        <f t="shared" si="0"/>
        <v>14</v>
      </c>
      <c r="AB27" s="2">
        <f>Таблица137[[#This Row],[Размерность массива]]-1</f>
        <v>29</v>
      </c>
      <c r="AC27" s="3">
        <v>3.7999391555786098E-2</v>
      </c>
      <c r="AD27">
        <v>30</v>
      </c>
      <c r="AF27">
        <f t="shared" si="26"/>
        <v>26</v>
      </c>
      <c r="AG27" s="6">
        <f t="shared" si="1"/>
        <v>11.5</v>
      </c>
      <c r="AH27">
        <f>Таблица138[[#This Row],[Размерность массива]]-1</f>
        <v>24</v>
      </c>
      <c r="AI27" s="3">
        <v>5.7825803756713798E-2</v>
      </c>
      <c r="AJ27">
        <v>25</v>
      </c>
      <c r="AL27">
        <f t="shared" si="27"/>
        <v>26</v>
      </c>
      <c r="AM27" s="6">
        <f t="shared" si="2"/>
        <v>9</v>
      </c>
      <c r="AN27">
        <f>Таблица139[[#This Row],[Размерность массива]]-1</f>
        <v>19</v>
      </c>
      <c r="AO27" s="4">
        <v>4.00638580322265E-2</v>
      </c>
      <c r="AP27">
        <v>20</v>
      </c>
      <c r="AR27">
        <f t="shared" si="28"/>
        <v>26</v>
      </c>
      <c r="AS27" s="6">
        <f t="shared" si="3"/>
        <v>6.5</v>
      </c>
      <c r="AT27">
        <f>Таблица1310[[#This Row],[Размерность массива]]-1</f>
        <v>14</v>
      </c>
      <c r="AU27" s="4">
        <v>4.2814970016479402E-2</v>
      </c>
      <c r="AV27">
        <v>15</v>
      </c>
      <c r="AX27">
        <f t="shared" si="29"/>
        <v>26</v>
      </c>
      <c r="AY27" s="6">
        <v>5</v>
      </c>
      <c r="AZ27">
        <f>Таблица1311[[#This Row],[Размерность массива]]-1</f>
        <v>9</v>
      </c>
      <c r="BA27" s="4">
        <v>4.4024705886840799E-2</v>
      </c>
      <c r="BB27">
        <v>10</v>
      </c>
      <c r="BD27">
        <f t="shared" si="30"/>
        <v>26</v>
      </c>
      <c r="BE27" s="6">
        <f t="shared" si="4"/>
        <v>1.5</v>
      </c>
      <c r="BF27">
        <f>Таблица1312[[#This Row],[Размерность массива]]-1</f>
        <v>4</v>
      </c>
      <c r="BG27" s="4">
        <v>3.4772872924804597E-2</v>
      </c>
      <c r="BH27">
        <v>5</v>
      </c>
      <c r="BJ27">
        <f t="shared" si="31"/>
        <v>26</v>
      </c>
      <c r="BK27">
        <v>2</v>
      </c>
      <c r="BL27">
        <f>Таблица1313[[#This Row],[Размерность массива]]-1</f>
        <v>3</v>
      </c>
      <c r="BM27" s="4">
        <v>4.4053316116333001E-2</v>
      </c>
      <c r="BN27">
        <v>4</v>
      </c>
      <c r="BP27">
        <f t="shared" si="32"/>
        <v>26</v>
      </c>
      <c r="BQ27">
        <v>1</v>
      </c>
      <c r="BR27">
        <f>Таблица1314[[#This Row],[Размерность массива]]-1</f>
        <v>2</v>
      </c>
      <c r="BS27" s="4">
        <v>3.6055326461791902E-2</v>
      </c>
      <c r="BT27">
        <v>3</v>
      </c>
      <c r="BW27">
        <f t="shared" si="33"/>
        <v>26</v>
      </c>
      <c r="BX27">
        <v>0</v>
      </c>
      <c r="BY27">
        <f>Таблица1316[[#This Row],[Размерность массива]]-1</f>
        <v>0</v>
      </c>
      <c r="BZ27" s="4">
        <v>3.5998106002807603E-2</v>
      </c>
      <c r="CA27">
        <v>1</v>
      </c>
      <c r="CC27">
        <f t="shared" si="34"/>
        <v>26</v>
      </c>
      <c r="CD27" s="6">
        <v>25</v>
      </c>
      <c r="CE27">
        <f>Таблица13126[[#This Row],[Размерность массива]]-1</f>
        <v>49</v>
      </c>
      <c r="CF27" s="4">
        <v>1.6010046005248999E-2</v>
      </c>
      <c r="CG27">
        <v>50</v>
      </c>
      <c r="CI27">
        <f t="shared" si="35"/>
        <v>26</v>
      </c>
      <c r="CJ27" s="6">
        <v>1</v>
      </c>
      <c r="CK27">
        <f>Таблица131215[[#This Row],[Размерность массива]]-1</f>
        <v>1</v>
      </c>
      <c r="CL27" s="4">
        <v>8.9943408966064401E-3</v>
      </c>
      <c r="CM27">
        <v>2</v>
      </c>
    </row>
    <row r="28" spans="1:91">
      <c r="A28">
        <f t="shared" si="21"/>
        <v>27</v>
      </c>
      <c r="B28">
        <v>250</v>
      </c>
      <c r="C28">
        <v>499</v>
      </c>
      <c r="D28" s="4">
        <v>2.1015405654907199E-2</v>
      </c>
      <c r="E28">
        <v>500</v>
      </c>
      <c r="G28">
        <f t="shared" si="22"/>
        <v>27</v>
      </c>
      <c r="H28">
        <v>124</v>
      </c>
      <c r="I28">
        <v>249</v>
      </c>
      <c r="J28" s="4">
        <v>1.8329143524169901E-2</v>
      </c>
      <c r="K28">
        <v>250</v>
      </c>
      <c r="M28">
        <f t="shared" si="23"/>
        <v>27</v>
      </c>
      <c r="N28">
        <f>Таблица134[[#This Row],[Размерность массива]]/2-1</f>
        <v>49</v>
      </c>
      <c r="O28">
        <v>99</v>
      </c>
      <c r="P28" s="4">
        <v>4.1993379592895501E-2</v>
      </c>
      <c r="Q28">
        <v>100</v>
      </c>
      <c r="S28">
        <f t="shared" si="24"/>
        <v>27</v>
      </c>
      <c r="T28" s="6">
        <f t="shared" si="5"/>
        <v>36.5</v>
      </c>
      <c r="U28">
        <f>Таблица135[[#This Row],[Размерность массива]]-1</f>
        <v>74</v>
      </c>
      <c r="V28" s="4">
        <v>4.5004606246948201E-2</v>
      </c>
      <c r="W28">
        <v>75</v>
      </c>
      <c r="Z28">
        <f t="shared" si="25"/>
        <v>27</v>
      </c>
      <c r="AA28" s="6">
        <f t="shared" si="0"/>
        <v>14</v>
      </c>
      <c r="AB28" s="2">
        <f>Таблица137[[#This Row],[Размерность массива]]-1</f>
        <v>29</v>
      </c>
      <c r="AC28" s="3">
        <v>3.84159088134765E-2</v>
      </c>
      <c r="AD28">
        <v>30</v>
      </c>
      <c r="AF28">
        <f t="shared" si="26"/>
        <v>27</v>
      </c>
      <c r="AG28" s="6">
        <f t="shared" si="1"/>
        <v>11.5</v>
      </c>
      <c r="AH28">
        <f>Таблица138[[#This Row],[Размерность массива]]-1</f>
        <v>24</v>
      </c>
      <c r="AI28" s="3">
        <v>3.8026332855224602E-2</v>
      </c>
      <c r="AJ28">
        <v>25</v>
      </c>
      <c r="AL28">
        <f t="shared" si="27"/>
        <v>27</v>
      </c>
      <c r="AM28" s="6">
        <f t="shared" si="2"/>
        <v>9</v>
      </c>
      <c r="AN28">
        <f>Таблица139[[#This Row],[Размерность массива]]-1</f>
        <v>19</v>
      </c>
      <c r="AO28" s="4">
        <v>3.8530349731445299E-2</v>
      </c>
      <c r="AP28">
        <v>20</v>
      </c>
      <c r="AR28">
        <f t="shared" si="28"/>
        <v>27</v>
      </c>
      <c r="AS28" s="6">
        <f t="shared" si="3"/>
        <v>6.5</v>
      </c>
      <c r="AT28">
        <f>Таблица1310[[#This Row],[Размерность массива]]-1</f>
        <v>14</v>
      </c>
      <c r="AU28" s="4">
        <v>3.71210575103759E-2</v>
      </c>
      <c r="AV28">
        <v>15</v>
      </c>
      <c r="AX28">
        <f t="shared" si="29"/>
        <v>27</v>
      </c>
      <c r="AY28" s="6">
        <v>5</v>
      </c>
      <c r="AZ28">
        <f>Таблица1311[[#This Row],[Размерность массива]]-1</f>
        <v>9</v>
      </c>
      <c r="BA28" s="4">
        <v>6.1606168746948201E-2</v>
      </c>
      <c r="BB28">
        <v>10</v>
      </c>
      <c r="BD28">
        <f t="shared" si="30"/>
        <v>27</v>
      </c>
      <c r="BE28" s="6">
        <f t="shared" si="4"/>
        <v>1.5</v>
      </c>
      <c r="BF28">
        <f>Таблица1312[[#This Row],[Размерность массива]]-1</f>
        <v>4</v>
      </c>
      <c r="BG28" s="4">
        <v>3.5024404525756801E-2</v>
      </c>
      <c r="BH28">
        <v>5</v>
      </c>
      <c r="BJ28">
        <f t="shared" si="31"/>
        <v>27</v>
      </c>
      <c r="BK28">
        <v>2</v>
      </c>
      <c r="BL28">
        <f>Таблица1313[[#This Row],[Размерность массива]]-1</f>
        <v>3</v>
      </c>
      <c r="BM28" s="4">
        <v>4.2512416839599602E-2</v>
      </c>
      <c r="BN28">
        <v>4</v>
      </c>
      <c r="BP28">
        <f t="shared" si="32"/>
        <v>27</v>
      </c>
      <c r="BQ28">
        <v>1</v>
      </c>
      <c r="BR28">
        <f>Таблица1314[[#This Row],[Размерность массива]]-1</f>
        <v>2</v>
      </c>
      <c r="BS28" s="4">
        <v>3.4011125564575098E-2</v>
      </c>
      <c r="BT28">
        <v>3</v>
      </c>
      <c r="BW28">
        <f t="shared" si="33"/>
        <v>27</v>
      </c>
      <c r="BX28">
        <v>0</v>
      </c>
      <c r="BY28">
        <f>Таблица1316[[#This Row],[Размерность массива]]-1</f>
        <v>0</v>
      </c>
      <c r="BZ28" s="4">
        <v>3.52921485900878E-2</v>
      </c>
      <c r="CA28">
        <v>1</v>
      </c>
      <c r="CC28">
        <f t="shared" si="34"/>
        <v>27</v>
      </c>
      <c r="CD28" s="6">
        <v>25</v>
      </c>
      <c r="CE28">
        <f>Таблица13126[[#This Row],[Размерность массива]]-1</f>
        <v>49</v>
      </c>
      <c r="CF28" s="4">
        <v>1.8674850463867101E-2</v>
      </c>
      <c r="CG28">
        <v>50</v>
      </c>
      <c r="CI28">
        <f t="shared" si="35"/>
        <v>27</v>
      </c>
      <c r="CJ28" s="6">
        <v>1</v>
      </c>
      <c r="CK28">
        <f>Таблица131215[[#This Row],[Размерность массива]]-1</f>
        <v>1</v>
      </c>
      <c r="CL28" s="4">
        <v>1.10089778900146E-2</v>
      </c>
      <c r="CM28">
        <v>2</v>
      </c>
    </row>
    <row r="29" spans="1:91">
      <c r="A29">
        <f t="shared" si="21"/>
        <v>28</v>
      </c>
      <c r="B29">
        <v>250</v>
      </c>
      <c r="C29">
        <v>499</v>
      </c>
      <c r="D29" s="4">
        <v>2.2239685058593701E-2</v>
      </c>
      <c r="E29">
        <v>500</v>
      </c>
      <c r="G29">
        <f t="shared" si="22"/>
        <v>28</v>
      </c>
      <c r="H29">
        <v>124</v>
      </c>
      <c r="I29">
        <v>249</v>
      </c>
      <c r="J29" s="4">
        <v>2.10134983062744E-2</v>
      </c>
      <c r="K29">
        <v>250</v>
      </c>
      <c r="M29">
        <f t="shared" si="23"/>
        <v>28</v>
      </c>
      <c r="N29">
        <f>Таблица134[[#This Row],[Размерность массива]]/2-1</f>
        <v>49</v>
      </c>
      <c r="O29">
        <v>99</v>
      </c>
      <c r="P29" s="4">
        <v>4.1510581970214802E-2</v>
      </c>
      <c r="Q29">
        <v>100</v>
      </c>
      <c r="S29">
        <f t="shared" si="24"/>
        <v>28</v>
      </c>
      <c r="T29" s="6">
        <f t="shared" si="5"/>
        <v>36.5</v>
      </c>
      <c r="U29">
        <f>Таблица135[[#This Row],[Размерность массива]]-1</f>
        <v>74</v>
      </c>
      <c r="V29" s="4">
        <v>3.8026571273803697E-2</v>
      </c>
      <c r="W29">
        <v>75</v>
      </c>
      <c r="Z29">
        <f t="shared" si="25"/>
        <v>28</v>
      </c>
      <c r="AA29" s="6">
        <f t="shared" si="0"/>
        <v>14</v>
      </c>
      <c r="AB29" s="2">
        <f>Таблица137[[#This Row],[Размерность массива]]-1</f>
        <v>29</v>
      </c>
      <c r="AC29" s="3">
        <v>3.7424087524414E-2</v>
      </c>
      <c r="AD29">
        <v>30</v>
      </c>
      <c r="AF29">
        <f t="shared" si="26"/>
        <v>28</v>
      </c>
      <c r="AG29" s="6">
        <f t="shared" si="1"/>
        <v>11.5</v>
      </c>
      <c r="AH29">
        <f>Таблица138[[#This Row],[Размерность массива]]-1</f>
        <v>24</v>
      </c>
      <c r="AI29" s="3">
        <v>3.7025451660156201E-2</v>
      </c>
      <c r="AJ29">
        <v>25</v>
      </c>
      <c r="AL29">
        <f t="shared" si="27"/>
        <v>28</v>
      </c>
      <c r="AM29" s="6">
        <f t="shared" si="2"/>
        <v>9</v>
      </c>
      <c r="AN29">
        <f>Таблица139[[#This Row],[Размерность массива]]-1</f>
        <v>19</v>
      </c>
      <c r="AO29" s="4">
        <v>3.7399530410766602E-2</v>
      </c>
      <c r="AP29">
        <v>20</v>
      </c>
      <c r="AR29">
        <f t="shared" si="28"/>
        <v>28</v>
      </c>
      <c r="AS29" s="6">
        <f t="shared" si="3"/>
        <v>6.5</v>
      </c>
      <c r="AT29">
        <f>Таблица1310[[#This Row],[Размерность массива]]-1</f>
        <v>14</v>
      </c>
      <c r="AU29" s="4">
        <v>4.0298938751220703E-2</v>
      </c>
      <c r="AV29">
        <v>15</v>
      </c>
      <c r="AX29">
        <f t="shared" si="29"/>
        <v>28</v>
      </c>
      <c r="AY29" s="6">
        <v>5</v>
      </c>
      <c r="AZ29">
        <f>Таблица1311[[#This Row],[Размерность массива]]-1</f>
        <v>9</v>
      </c>
      <c r="BA29" s="4">
        <v>4.9189329147338798E-2</v>
      </c>
      <c r="BB29">
        <v>10</v>
      </c>
      <c r="BD29">
        <f t="shared" si="30"/>
        <v>28</v>
      </c>
      <c r="BE29" s="6">
        <f t="shared" si="4"/>
        <v>1.5</v>
      </c>
      <c r="BF29">
        <f>Таблица1312[[#This Row],[Размерность массива]]-1</f>
        <v>4</v>
      </c>
      <c r="BG29" s="4">
        <v>4.6375036239624003E-2</v>
      </c>
      <c r="BH29">
        <v>5</v>
      </c>
      <c r="BJ29">
        <f t="shared" si="31"/>
        <v>28</v>
      </c>
      <c r="BK29">
        <v>2</v>
      </c>
      <c r="BL29">
        <f>Таблица1313[[#This Row],[Размерность массива]]-1</f>
        <v>3</v>
      </c>
      <c r="BM29" s="4">
        <v>4.2938232421875E-2</v>
      </c>
      <c r="BN29">
        <v>4</v>
      </c>
      <c r="BP29">
        <f t="shared" si="32"/>
        <v>28</v>
      </c>
      <c r="BQ29">
        <v>1</v>
      </c>
      <c r="BR29">
        <f>Таблица1314[[#This Row],[Размерность массива]]-1</f>
        <v>2</v>
      </c>
      <c r="BS29" s="4">
        <v>3.5012722015380797E-2</v>
      </c>
      <c r="BT29">
        <v>3</v>
      </c>
      <c r="BW29">
        <f t="shared" si="33"/>
        <v>28</v>
      </c>
      <c r="BX29">
        <v>0</v>
      </c>
      <c r="BY29">
        <f>Таблица1316[[#This Row],[Размерность массива]]-1</f>
        <v>0</v>
      </c>
      <c r="BZ29" s="4">
        <v>3.5014152526855399E-2</v>
      </c>
      <c r="CA29">
        <v>1</v>
      </c>
      <c r="CC29">
        <f t="shared" si="34"/>
        <v>28</v>
      </c>
      <c r="CD29" s="6">
        <v>25</v>
      </c>
      <c r="CE29">
        <f>Таблица13126[[#This Row],[Размерность массива]]-1</f>
        <v>49</v>
      </c>
      <c r="CF29" s="4">
        <v>1.82726383209228E-2</v>
      </c>
      <c r="CG29">
        <v>50</v>
      </c>
      <c r="CI29">
        <f t="shared" si="35"/>
        <v>28</v>
      </c>
      <c r="CJ29" s="6">
        <v>1</v>
      </c>
      <c r="CK29">
        <f>Таблица131215[[#This Row],[Размерность массива]]-1</f>
        <v>1</v>
      </c>
      <c r="CL29" s="4">
        <v>9.0179443359375E-3</v>
      </c>
      <c r="CM29">
        <v>2</v>
      </c>
    </row>
    <row r="30" spans="1:91">
      <c r="A30">
        <f t="shared" si="21"/>
        <v>29</v>
      </c>
      <c r="B30">
        <v>250</v>
      </c>
      <c r="C30">
        <v>499</v>
      </c>
      <c r="D30" s="4">
        <v>2.2434949874877898E-2</v>
      </c>
      <c r="E30">
        <v>500</v>
      </c>
      <c r="G30">
        <f t="shared" si="22"/>
        <v>29</v>
      </c>
      <c r="H30">
        <v>124</v>
      </c>
      <c r="I30">
        <v>249</v>
      </c>
      <c r="J30" s="4">
        <v>1.8026351928710899E-2</v>
      </c>
      <c r="K30">
        <v>250</v>
      </c>
      <c r="M30">
        <f t="shared" si="23"/>
        <v>29</v>
      </c>
      <c r="N30">
        <f>Таблица134[[#This Row],[Размерность массива]]/2-1</f>
        <v>49</v>
      </c>
      <c r="O30">
        <v>99</v>
      </c>
      <c r="P30" s="4">
        <v>3.85785102844238E-2</v>
      </c>
      <c r="Q30">
        <v>100</v>
      </c>
      <c r="S30">
        <f t="shared" si="24"/>
        <v>29</v>
      </c>
      <c r="T30" s="6">
        <f t="shared" si="5"/>
        <v>36.5</v>
      </c>
      <c r="U30">
        <f>Таблица135[[#This Row],[Размерность массива]]-1</f>
        <v>74</v>
      </c>
      <c r="V30" s="4">
        <v>3.9030790328979402E-2</v>
      </c>
      <c r="W30">
        <v>75</v>
      </c>
      <c r="Z30">
        <f t="shared" si="25"/>
        <v>29</v>
      </c>
      <c r="AA30" s="6">
        <f t="shared" si="0"/>
        <v>14</v>
      </c>
      <c r="AB30" s="2">
        <f>Таблица137[[#This Row],[Размерность массива]]-1</f>
        <v>29</v>
      </c>
      <c r="AC30" s="3">
        <v>3.7999868392944301E-2</v>
      </c>
      <c r="AD30">
        <v>30</v>
      </c>
      <c r="AF30">
        <f t="shared" si="26"/>
        <v>29</v>
      </c>
      <c r="AG30" s="6">
        <f t="shared" si="1"/>
        <v>11.5</v>
      </c>
      <c r="AH30">
        <f>Таблица138[[#This Row],[Размерность массива]]-1</f>
        <v>24</v>
      </c>
      <c r="AI30" s="3">
        <v>3.7999391555786098E-2</v>
      </c>
      <c r="AJ30">
        <v>25</v>
      </c>
      <c r="AL30">
        <f t="shared" si="27"/>
        <v>29</v>
      </c>
      <c r="AM30" s="6">
        <f t="shared" si="2"/>
        <v>9</v>
      </c>
      <c r="AN30">
        <f>Таблица139[[#This Row],[Размерность массива]]-1</f>
        <v>19</v>
      </c>
      <c r="AO30" s="4">
        <v>3.7058591842651298E-2</v>
      </c>
      <c r="AP30">
        <v>20</v>
      </c>
      <c r="AR30">
        <f t="shared" si="28"/>
        <v>29</v>
      </c>
      <c r="AS30" s="6">
        <f t="shared" si="3"/>
        <v>6.5</v>
      </c>
      <c r="AT30">
        <f>Таблица1310[[#This Row],[Размерность массива]]-1</f>
        <v>14</v>
      </c>
      <c r="AU30" s="4">
        <v>7.4487686157226493E-2</v>
      </c>
      <c r="AV30">
        <v>15</v>
      </c>
      <c r="AX30">
        <f t="shared" si="29"/>
        <v>29</v>
      </c>
      <c r="AY30" s="6">
        <v>5</v>
      </c>
      <c r="AZ30">
        <f>Таблица1311[[#This Row],[Размерность массива]]-1</f>
        <v>9</v>
      </c>
      <c r="BA30" s="4">
        <v>3.7684679031372001E-2</v>
      </c>
      <c r="BB30">
        <v>10</v>
      </c>
      <c r="BD30">
        <f t="shared" si="30"/>
        <v>29</v>
      </c>
      <c r="BE30" s="6">
        <f t="shared" si="4"/>
        <v>1.5</v>
      </c>
      <c r="BF30">
        <f>Таблица1312[[#This Row],[Размерность массива]]-1</f>
        <v>4</v>
      </c>
      <c r="BG30" s="4">
        <v>5.6975126266479402E-2</v>
      </c>
      <c r="BH30">
        <v>5</v>
      </c>
      <c r="BJ30">
        <f t="shared" si="31"/>
        <v>29</v>
      </c>
      <c r="BK30">
        <v>2</v>
      </c>
      <c r="BL30">
        <f>Таблица1313[[#This Row],[Размерность массива]]-1</f>
        <v>3</v>
      </c>
      <c r="BM30" s="4">
        <v>4.5681953430175698E-2</v>
      </c>
      <c r="BN30">
        <v>4</v>
      </c>
      <c r="BP30">
        <f t="shared" si="32"/>
        <v>29</v>
      </c>
      <c r="BQ30">
        <v>1</v>
      </c>
      <c r="BR30">
        <f>Таблица1314[[#This Row],[Размерность массива]]-1</f>
        <v>2</v>
      </c>
      <c r="BS30" s="4">
        <v>3.5644054412841797E-2</v>
      </c>
      <c r="BT30">
        <v>3</v>
      </c>
      <c r="BW30">
        <f t="shared" si="33"/>
        <v>29</v>
      </c>
      <c r="BX30">
        <v>0</v>
      </c>
      <c r="BY30">
        <f>Таблица1316[[#This Row],[Размерность массива]]-1</f>
        <v>0</v>
      </c>
      <c r="BZ30" s="4">
        <v>4.4293880462646401E-2</v>
      </c>
      <c r="CA30">
        <v>1</v>
      </c>
      <c r="CC30">
        <f t="shared" si="34"/>
        <v>29</v>
      </c>
      <c r="CD30" s="6">
        <v>25</v>
      </c>
      <c r="CE30">
        <f>Таблица13126[[#This Row],[Размерность массива]]-1</f>
        <v>49</v>
      </c>
      <c r="CF30" s="4">
        <v>1.00045204162597E-2</v>
      </c>
      <c r="CG30">
        <v>50</v>
      </c>
      <c r="CI30">
        <f t="shared" si="35"/>
        <v>29</v>
      </c>
      <c r="CJ30" s="6">
        <v>1</v>
      </c>
      <c r="CK30">
        <f>Таблица131215[[#This Row],[Размерность массива]]-1</f>
        <v>1</v>
      </c>
      <c r="CL30" s="4">
        <v>1.0024070739746E-2</v>
      </c>
      <c r="CM30">
        <v>2</v>
      </c>
    </row>
    <row r="31" spans="1:91">
      <c r="A31">
        <f t="shared" si="21"/>
        <v>30</v>
      </c>
      <c r="B31">
        <v>250</v>
      </c>
      <c r="C31">
        <v>499</v>
      </c>
      <c r="D31" s="4">
        <v>2.3992300033569301E-2</v>
      </c>
      <c r="E31">
        <v>500</v>
      </c>
      <c r="G31">
        <f t="shared" si="22"/>
        <v>30</v>
      </c>
      <c r="H31">
        <v>124</v>
      </c>
      <c r="I31">
        <v>249</v>
      </c>
      <c r="J31" s="4">
        <v>1.8525600433349599E-2</v>
      </c>
      <c r="K31">
        <v>250</v>
      </c>
      <c r="M31">
        <f t="shared" si="23"/>
        <v>30</v>
      </c>
      <c r="N31">
        <f>Таблица134[[#This Row],[Размерность массива]]/2-1</f>
        <v>49</v>
      </c>
      <c r="O31">
        <v>99</v>
      </c>
      <c r="P31" s="4">
        <v>3.8898468017578097E-2</v>
      </c>
      <c r="Q31">
        <v>100</v>
      </c>
      <c r="S31">
        <f t="shared" si="24"/>
        <v>30</v>
      </c>
      <c r="T31" s="6">
        <f t="shared" si="5"/>
        <v>36.5</v>
      </c>
      <c r="U31">
        <f>Таблица135[[#This Row],[Размерность массива]]-1</f>
        <v>74</v>
      </c>
      <c r="V31" s="4">
        <v>3.80475521087646E-2</v>
      </c>
      <c r="W31">
        <v>75</v>
      </c>
      <c r="Z31">
        <f t="shared" si="25"/>
        <v>30</v>
      </c>
      <c r="AA31" s="6">
        <f t="shared" si="0"/>
        <v>14</v>
      </c>
      <c r="AB31" s="2">
        <f>Таблица137[[#This Row],[Размерность массива]]-1</f>
        <v>29</v>
      </c>
      <c r="AC31" s="3">
        <v>4.6518802642822203E-2</v>
      </c>
      <c r="AD31">
        <v>30</v>
      </c>
      <c r="AF31">
        <f t="shared" si="26"/>
        <v>30</v>
      </c>
      <c r="AG31" s="6">
        <f t="shared" si="1"/>
        <v>11.5</v>
      </c>
      <c r="AH31">
        <f>Таблица138[[#This Row],[Размерность массива]]-1</f>
        <v>24</v>
      </c>
      <c r="AI31" s="3">
        <v>3.7391185760497998E-2</v>
      </c>
      <c r="AJ31">
        <v>25</v>
      </c>
      <c r="AL31">
        <f t="shared" si="27"/>
        <v>30</v>
      </c>
      <c r="AM31" s="6">
        <f t="shared" si="2"/>
        <v>9</v>
      </c>
      <c r="AN31">
        <f>Таблица139[[#This Row],[Размерность массива]]-1</f>
        <v>19</v>
      </c>
      <c r="AO31" s="4">
        <v>3.7593126296997001E-2</v>
      </c>
      <c r="AP31">
        <v>20</v>
      </c>
      <c r="AR31">
        <f t="shared" si="28"/>
        <v>30</v>
      </c>
      <c r="AS31" s="6">
        <f t="shared" si="3"/>
        <v>6.5</v>
      </c>
      <c r="AT31">
        <f>Таблица1310[[#This Row],[Размерность массива]]-1</f>
        <v>14</v>
      </c>
      <c r="AU31" s="4">
        <v>3.7059545516967697E-2</v>
      </c>
      <c r="AV31">
        <v>15</v>
      </c>
      <c r="AX31">
        <f t="shared" si="29"/>
        <v>30</v>
      </c>
      <c r="AY31" s="6">
        <v>5</v>
      </c>
      <c r="AZ31">
        <f>Таблица1311[[#This Row],[Размерность массива]]-1</f>
        <v>9</v>
      </c>
      <c r="BA31" s="4">
        <v>4.1103839874267502E-2</v>
      </c>
      <c r="BB31">
        <v>10</v>
      </c>
      <c r="BD31">
        <f t="shared" si="30"/>
        <v>30</v>
      </c>
      <c r="BE31" s="6">
        <f t="shared" si="4"/>
        <v>1.5</v>
      </c>
      <c r="BF31">
        <f>Таблица1312[[#This Row],[Размерность массива]]-1</f>
        <v>4</v>
      </c>
      <c r="BG31" s="4">
        <v>4.6378374099731397E-2</v>
      </c>
      <c r="BH31">
        <v>5</v>
      </c>
      <c r="BJ31">
        <f t="shared" si="31"/>
        <v>30</v>
      </c>
      <c r="BK31">
        <v>2</v>
      </c>
      <c r="BL31">
        <f>Таблица1313[[#This Row],[Размерность массива]]-1</f>
        <v>3</v>
      </c>
      <c r="BM31" s="4">
        <v>3.6216020584106397E-2</v>
      </c>
      <c r="BN31">
        <v>4</v>
      </c>
      <c r="BP31">
        <f t="shared" si="32"/>
        <v>30</v>
      </c>
      <c r="BQ31">
        <v>1</v>
      </c>
      <c r="BR31">
        <f>Таблица1314[[#This Row],[Размерность массива]]-1</f>
        <v>2</v>
      </c>
      <c r="BS31" s="4">
        <v>3.60050201416015E-2</v>
      </c>
      <c r="BT31">
        <v>3</v>
      </c>
      <c r="BW31">
        <f t="shared" si="33"/>
        <v>30</v>
      </c>
      <c r="BX31">
        <v>0</v>
      </c>
      <c r="BY31">
        <f>Таблица1316[[#This Row],[Размерность массива]]-1</f>
        <v>0</v>
      </c>
      <c r="BZ31" s="4">
        <v>4.7587394714355399E-2</v>
      </c>
      <c r="CA31">
        <v>1</v>
      </c>
      <c r="CC31">
        <f t="shared" si="34"/>
        <v>30</v>
      </c>
      <c r="CD31" s="6">
        <v>25</v>
      </c>
      <c r="CE31">
        <f>Таблица13126[[#This Row],[Размерность массива]]-1</f>
        <v>49</v>
      </c>
      <c r="CF31" s="4">
        <v>9.0193748474121094E-3</v>
      </c>
      <c r="CG31">
        <v>50</v>
      </c>
      <c r="CI31">
        <f t="shared" si="35"/>
        <v>30</v>
      </c>
      <c r="CJ31" s="6">
        <v>1</v>
      </c>
      <c r="CK31">
        <f>Таблица131215[[#This Row],[Размерность массива]]-1</f>
        <v>1</v>
      </c>
      <c r="CL31" s="4">
        <v>1.2998819351196201E-2</v>
      </c>
      <c r="CM31">
        <v>2</v>
      </c>
    </row>
    <row r="32" spans="1:91">
      <c r="A32">
        <f t="shared" si="21"/>
        <v>31</v>
      </c>
      <c r="B32">
        <v>250</v>
      </c>
      <c r="C32">
        <v>499</v>
      </c>
      <c r="D32" s="4">
        <v>2.4642229080200102E-2</v>
      </c>
      <c r="E32">
        <v>500</v>
      </c>
      <c r="G32">
        <f t="shared" si="22"/>
        <v>31</v>
      </c>
      <c r="H32">
        <v>124</v>
      </c>
      <c r="I32">
        <v>249</v>
      </c>
      <c r="J32" s="4">
        <v>1.7012596130371E-2</v>
      </c>
      <c r="K32">
        <v>250</v>
      </c>
      <c r="M32">
        <f t="shared" si="23"/>
        <v>31</v>
      </c>
      <c r="N32">
        <f>Таблица134[[#This Row],[Размерность массива]]/2-1</f>
        <v>49</v>
      </c>
      <c r="O32">
        <v>99</v>
      </c>
      <c r="P32" s="4">
        <v>3.9068222045898403E-2</v>
      </c>
      <c r="Q32">
        <v>100</v>
      </c>
      <c r="S32">
        <f t="shared" si="24"/>
        <v>31</v>
      </c>
      <c r="T32" s="6">
        <f t="shared" si="5"/>
        <v>36.5</v>
      </c>
      <c r="U32">
        <f>Таблица135[[#This Row],[Размерность массива]]-1</f>
        <v>74</v>
      </c>
      <c r="V32" s="4">
        <v>8.4335803985595703E-2</v>
      </c>
      <c r="W32">
        <v>75</v>
      </c>
      <c r="Z32">
        <f t="shared" si="25"/>
        <v>31</v>
      </c>
      <c r="AA32" s="6">
        <f t="shared" si="0"/>
        <v>14</v>
      </c>
      <c r="AB32" s="2">
        <f>Таблица137[[#This Row],[Размерность массива]]-1</f>
        <v>29</v>
      </c>
      <c r="AC32" s="3">
        <v>4.3112516403198201E-2</v>
      </c>
      <c r="AD32">
        <v>30</v>
      </c>
      <c r="AF32">
        <f t="shared" si="26"/>
        <v>31</v>
      </c>
      <c r="AG32" s="6">
        <f t="shared" si="1"/>
        <v>11.5</v>
      </c>
      <c r="AH32">
        <f>Таблица138[[#This Row],[Размерность массива]]-1</f>
        <v>24</v>
      </c>
      <c r="AI32" s="3">
        <v>3.7732601165771401E-2</v>
      </c>
      <c r="AJ32">
        <v>25</v>
      </c>
      <c r="AL32">
        <f t="shared" si="27"/>
        <v>31</v>
      </c>
      <c r="AM32" s="6">
        <f t="shared" si="2"/>
        <v>9</v>
      </c>
      <c r="AN32">
        <f>Таблица139[[#This Row],[Размерность массива]]-1</f>
        <v>19</v>
      </c>
      <c r="AO32" s="4">
        <v>3.8039207458495997E-2</v>
      </c>
      <c r="AP32">
        <v>20</v>
      </c>
      <c r="AR32">
        <f t="shared" si="28"/>
        <v>31</v>
      </c>
      <c r="AS32" s="6">
        <f t="shared" si="3"/>
        <v>6.5</v>
      </c>
      <c r="AT32">
        <f>Таблица1310[[#This Row],[Размерность массива]]-1</f>
        <v>14</v>
      </c>
      <c r="AU32" s="4">
        <v>3.8061380386352497E-2</v>
      </c>
      <c r="AV32">
        <v>15</v>
      </c>
      <c r="AX32">
        <f t="shared" si="29"/>
        <v>31</v>
      </c>
      <c r="AY32" s="6">
        <v>5</v>
      </c>
      <c r="AZ32">
        <f>Таблица1311[[#This Row],[Размерность массива]]-1</f>
        <v>9</v>
      </c>
      <c r="BA32" s="4">
        <v>4.1800737380981397E-2</v>
      </c>
      <c r="BB32">
        <v>10</v>
      </c>
      <c r="BD32">
        <f t="shared" si="30"/>
        <v>31</v>
      </c>
      <c r="BE32" s="6">
        <f t="shared" si="4"/>
        <v>1.5</v>
      </c>
      <c r="BF32">
        <f>Таблица1312[[#This Row],[Размерность массива]]-1</f>
        <v>4</v>
      </c>
      <c r="BG32" s="4">
        <v>3.4525394439697203E-2</v>
      </c>
      <c r="BH32">
        <v>5</v>
      </c>
      <c r="BJ32">
        <f t="shared" si="31"/>
        <v>31</v>
      </c>
      <c r="BK32">
        <v>2</v>
      </c>
      <c r="BL32">
        <f>Таблица1313[[#This Row],[Размерность массива]]-1</f>
        <v>3</v>
      </c>
      <c r="BM32" s="4">
        <v>3.6022663116455002E-2</v>
      </c>
      <c r="BN32">
        <v>4</v>
      </c>
      <c r="BP32">
        <f t="shared" si="32"/>
        <v>31</v>
      </c>
      <c r="BQ32">
        <v>1</v>
      </c>
      <c r="BR32">
        <f>Таблица1314[[#This Row],[Размерность массива]]-1</f>
        <v>2</v>
      </c>
      <c r="BS32" s="4">
        <v>3.9002656936645501E-2</v>
      </c>
      <c r="BT32">
        <v>3</v>
      </c>
      <c r="BW32">
        <f t="shared" si="33"/>
        <v>31</v>
      </c>
      <c r="BX32">
        <v>0</v>
      </c>
      <c r="BY32">
        <f>Таблица1316[[#This Row],[Размерность массива]]-1</f>
        <v>0</v>
      </c>
      <c r="BZ32" s="4">
        <v>4.0580272674560498E-2</v>
      </c>
      <c r="CA32">
        <v>1</v>
      </c>
      <c r="CC32">
        <f t="shared" si="34"/>
        <v>31</v>
      </c>
      <c r="CD32" s="6">
        <v>25</v>
      </c>
      <c r="CE32">
        <f>Таблица13126[[#This Row],[Размерность массива]]-1</f>
        <v>49</v>
      </c>
      <c r="CF32" s="4">
        <v>2.6563405990600499E-2</v>
      </c>
      <c r="CG32">
        <v>50</v>
      </c>
      <c r="CI32">
        <f t="shared" si="35"/>
        <v>31</v>
      </c>
      <c r="CJ32" s="6">
        <v>1</v>
      </c>
      <c r="CK32">
        <f>Таблица131215[[#This Row],[Размерность массива]]-1</f>
        <v>1</v>
      </c>
      <c r="CL32" s="4">
        <v>9.5815658569335903E-3</v>
      </c>
      <c r="CM32">
        <v>2</v>
      </c>
    </row>
    <row r="33" spans="1:91">
      <c r="A33">
        <f t="shared" si="21"/>
        <v>32</v>
      </c>
      <c r="B33">
        <v>250</v>
      </c>
      <c r="C33">
        <v>499</v>
      </c>
      <c r="D33" s="4">
        <v>2.2016525268554601E-2</v>
      </c>
      <c r="E33">
        <v>500</v>
      </c>
      <c r="G33">
        <f t="shared" si="22"/>
        <v>32</v>
      </c>
      <c r="H33">
        <v>124</v>
      </c>
      <c r="I33">
        <v>249</v>
      </c>
      <c r="J33" s="4">
        <v>1.9417524337768499E-2</v>
      </c>
      <c r="K33">
        <v>250</v>
      </c>
      <c r="M33">
        <f t="shared" si="23"/>
        <v>32</v>
      </c>
      <c r="N33">
        <f>Таблица134[[#This Row],[Размерность массива]]/2-1</f>
        <v>49</v>
      </c>
      <c r="O33">
        <v>99</v>
      </c>
      <c r="P33" s="4">
        <v>3.9061784744262598E-2</v>
      </c>
      <c r="Q33">
        <v>100</v>
      </c>
      <c r="S33">
        <f t="shared" si="24"/>
        <v>32</v>
      </c>
      <c r="T33" s="6">
        <f t="shared" si="5"/>
        <v>36.5</v>
      </c>
      <c r="U33">
        <f>Таблица135[[#This Row],[Размерность массива]]-1</f>
        <v>74</v>
      </c>
      <c r="V33" s="4">
        <v>4.4978857040405197E-2</v>
      </c>
      <c r="W33">
        <v>75</v>
      </c>
      <c r="Z33">
        <f t="shared" si="25"/>
        <v>32</v>
      </c>
      <c r="AA33" s="6">
        <f t="shared" si="0"/>
        <v>14</v>
      </c>
      <c r="AB33" s="2">
        <f>Таблица137[[#This Row],[Размерность массива]]-1</f>
        <v>29</v>
      </c>
      <c r="AC33" s="3">
        <v>3.7025928497314398E-2</v>
      </c>
      <c r="AD33">
        <v>30</v>
      </c>
      <c r="AF33">
        <f t="shared" si="26"/>
        <v>32</v>
      </c>
      <c r="AG33" s="6">
        <f t="shared" si="1"/>
        <v>11.5</v>
      </c>
      <c r="AH33">
        <f>Таблица138[[#This Row],[Размерность массива]]-1</f>
        <v>24</v>
      </c>
      <c r="AI33" s="3">
        <v>3.7532329559326102E-2</v>
      </c>
      <c r="AJ33">
        <v>25</v>
      </c>
      <c r="AL33">
        <f t="shared" si="27"/>
        <v>32</v>
      </c>
      <c r="AM33" s="6">
        <f t="shared" si="2"/>
        <v>9</v>
      </c>
      <c r="AN33">
        <f>Таблица139[[#This Row],[Размерность массива]]-1</f>
        <v>19</v>
      </c>
      <c r="AO33" s="4">
        <v>4.3913602828979402E-2</v>
      </c>
      <c r="AP33">
        <v>20</v>
      </c>
      <c r="AR33">
        <f t="shared" si="28"/>
        <v>32</v>
      </c>
      <c r="AS33" s="6">
        <f t="shared" si="3"/>
        <v>6.5</v>
      </c>
      <c r="AT33">
        <f>Таблица1310[[#This Row],[Размерность массива]]-1</f>
        <v>14</v>
      </c>
      <c r="AU33" s="4">
        <v>3.6532402038574198E-2</v>
      </c>
      <c r="AV33">
        <v>15</v>
      </c>
      <c r="AX33">
        <f t="shared" si="29"/>
        <v>32</v>
      </c>
      <c r="AY33" s="6">
        <v>5</v>
      </c>
      <c r="AZ33">
        <f>Таблица1311[[#This Row],[Размерность массива]]-1</f>
        <v>9</v>
      </c>
      <c r="BA33" s="4">
        <v>7.3060274124145494E-2</v>
      </c>
      <c r="BB33">
        <v>10</v>
      </c>
      <c r="BD33">
        <f t="shared" si="30"/>
        <v>32</v>
      </c>
      <c r="BE33" s="6">
        <f t="shared" si="4"/>
        <v>1.5</v>
      </c>
      <c r="BF33">
        <f>Таблица1312[[#This Row],[Размерность массива]]-1</f>
        <v>4</v>
      </c>
      <c r="BG33" s="4">
        <v>3.4500598907470703E-2</v>
      </c>
      <c r="BH33">
        <v>5</v>
      </c>
      <c r="BJ33">
        <f t="shared" si="31"/>
        <v>32</v>
      </c>
      <c r="BK33">
        <v>2</v>
      </c>
      <c r="BL33">
        <f>Таблица1313[[#This Row],[Размерность массива]]-1</f>
        <v>3</v>
      </c>
      <c r="BM33" s="4">
        <v>3.50241661071777E-2</v>
      </c>
      <c r="BN33">
        <v>4</v>
      </c>
      <c r="BP33">
        <f t="shared" si="32"/>
        <v>32</v>
      </c>
      <c r="BQ33">
        <v>1</v>
      </c>
      <c r="BR33">
        <f>Таблица1314[[#This Row],[Размерность массива]]-1</f>
        <v>2</v>
      </c>
      <c r="BS33" s="4">
        <v>3.6026239395141602E-2</v>
      </c>
      <c r="BT33">
        <v>3</v>
      </c>
      <c r="BW33">
        <f t="shared" si="33"/>
        <v>32</v>
      </c>
      <c r="BX33">
        <v>0</v>
      </c>
      <c r="BY33">
        <f>Таблица1316[[#This Row],[Размерность массива]]-1</f>
        <v>0</v>
      </c>
      <c r="BZ33" s="4">
        <v>5.31210899353027E-2</v>
      </c>
      <c r="CA33">
        <v>1</v>
      </c>
      <c r="CC33">
        <f t="shared" si="34"/>
        <v>32</v>
      </c>
      <c r="CD33" s="6">
        <v>25</v>
      </c>
      <c r="CE33">
        <f>Таблица13126[[#This Row],[Размерность массива]]-1</f>
        <v>49</v>
      </c>
      <c r="CF33" s="4">
        <v>2.6017665863037099E-2</v>
      </c>
      <c r="CG33">
        <v>50</v>
      </c>
      <c r="CI33">
        <f t="shared" si="35"/>
        <v>32</v>
      </c>
      <c r="CJ33" s="6">
        <v>1</v>
      </c>
      <c r="CK33">
        <f>Таблица131215[[#This Row],[Размерность массива]]-1</f>
        <v>1</v>
      </c>
      <c r="CL33" s="4">
        <v>1.26256942749023E-2</v>
      </c>
      <c r="CM33">
        <v>2</v>
      </c>
    </row>
    <row r="34" spans="1:91">
      <c r="A34">
        <f t="shared" si="21"/>
        <v>33</v>
      </c>
      <c r="B34">
        <v>250</v>
      </c>
      <c r="C34">
        <v>499</v>
      </c>
      <c r="D34" s="4">
        <v>2.20189094543457E-2</v>
      </c>
      <c r="E34">
        <v>500</v>
      </c>
      <c r="G34">
        <f t="shared" si="22"/>
        <v>33</v>
      </c>
      <c r="H34">
        <v>124</v>
      </c>
      <c r="I34">
        <v>249</v>
      </c>
      <c r="J34" s="4">
        <v>1.9023418426513599E-2</v>
      </c>
      <c r="K34">
        <v>250</v>
      </c>
      <c r="M34">
        <f t="shared" si="23"/>
        <v>33</v>
      </c>
      <c r="N34">
        <f>Таблица134[[#This Row],[Размерность массива]]/2-1</f>
        <v>49</v>
      </c>
      <c r="O34">
        <v>99</v>
      </c>
      <c r="P34" s="4">
        <v>4.0042877197265597E-2</v>
      </c>
      <c r="Q34">
        <v>100</v>
      </c>
      <c r="S34">
        <f t="shared" si="24"/>
        <v>33</v>
      </c>
      <c r="T34" s="6">
        <f t="shared" si="5"/>
        <v>36.5</v>
      </c>
      <c r="U34">
        <f>Таблица135[[#This Row],[Размерность массива]]-1</f>
        <v>74</v>
      </c>
      <c r="V34" s="4">
        <v>3.7614345550537102E-2</v>
      </c>
      <c r="W34">
        <v>75</v>
      </c>
      <c r="Z34">
        <f t="shared" si="25"/>
        <v>33</v>
      </c>
      <c r="AA34" s="6">
        <f t="shared" si="0"/>
        <v>14</v>
      </c>
      <c r="AB34" s="2">
        <f>Таблица137[[#This Row],[Размерность массива]]-1</f>
        <v>29</v>
      </c>
      <c r="AC34" s="3">
        <v>3.7045478820800698E-2</v>
      </c>
      <c r="AD34">
        <v>30</v>
      </c>
      <c r="AF34">
        <f t="shared" si="26"/>
        <v>33</v>
      </c>
      <c r="AG34" s="6">
        <f t="shared" si="1"/>
        <v>11.5</v>
      </c>
      <c r="AH34">
        <f>Таблица138[[#This Row],[Размерность массива]]-1</f>
        <v>24</v>
      </c>
      <c r="AI34" s="3">
        <v>4.5189619064330999E-2</v>
      </c>
      <c r="AJ34">
        <v>25</v>
      </c>
      <c r="AL34">
        <f t="shared" si="27"/>
        <v>33</v>
      </c>
      <c r="AM34" s="6">
        <f t="shared" si="2"/>
        <v>9</v>
      </c>
      <c r="AN34">
        <f>Таблица139[[#This Row],[Размерность массива]]-1</f>
        <v>19</v>
      </c>
      <c r="AO34" s="4">
        <v>4.0064811706542899E-2</v>
      </c>
      <c r="AP34">
        <v>20</v>
      </c>
      <c r="AR34">
        <f t="shared" si="28"/>
        <v>33</v>
      </c>
      <c r="AS34" s="6">
        <f t="shared" si="3"/>
        <v>6.5</v>
      </c>
      <c r="AT34">
        <f>Таблица1310[[#This Row],[Размерность массива]]-1</f>
        <v>14</v>
      </c>
      <c r="AU34" s="4">
        <v>3.70304584503173E-2</v>
      </c>
      <c r="AV34">
        <v>15</v>
      </c>
      <c r="AX34">
        <f t="shared" si="29"/>
        <v>33</v>
      </c>
      <c r="AY34" s="6">
        <v>5</v>
      </c>
      <c r="AZ34">
        <f>Таблица1311[[#This Row],[Размерность массива]]-1</f>
        <v>9</v>
      </c>
      <c r="BA34" s="4">
        <v>4.2057037353515597E-2</v>
      </c>
      <c r="BB34">
        <v>10</v>
      </c>
      <c r="BD34">
        <f t="shared" si="30"/>
        <v>33</v>
      </c>
      <c r="BE34" s="6">
        <f t="shared" si="4"/>
        <v>1.5</v>
      </c>
      <c r="BF34">
        <f>Таблица1312[[#This Row],[Размерность массива]]-1</f>
        <v>4</v>
      </c>
      <c r="BG34" s="4">
        <v>3.5586595535278299E-2</v>
      </c>
      <c r="BH34">
        <v>5</v>
      </c>
      <c r="BJ34">
        <f t="shared" si="31"/>
        <v>33</v>
      </c>
      <c r="BK34">
        <v>2</v>
      </c>
      <c r="BL34">
        <f>Таблица1313[[#This Row],[Размерность массива]]-1</f>
        <v>3</v>
      </c>
      <c r="BM34" s="4">
        <v>4.8037290573120103E-2</v>
      </c>
      <c r="BN34">
        <v>4</v>
      </c>
      <c r="BP34">
        <f t="shared" si="32"/>
        <v>33</v>
      </c>
      <c r="BQ34">
        <v>1</v>
      </c>
      <c r="BR34">
        <f>Таблица1314[[#This Row],[Размерность массива]]-1</f>
        <v>2</v>
      </c>
      <c r="BS34" s="4">
        <v>3.5024404525756801E-2</v>
      </c>
      <c r="BT34">
        <v>3</v>
      </c>
      <c r="BW34">
        <f t="shared" si="33"/>
        <v>33</v>
      </c>
      <c r="BX34">
        <v>0</v>
      </c>
      <c r="BY34">
        <f>Таблица1316[[#This Row],[Размерность массива]]-1</f>
        <v>0</v>
      </c>
      <c r="BZ34" s="4">
        <v>3.5214185714721603E-2</v>
      </c>
      <c r="CA34">
        <v>1</v>
      </c>
      <c r="CC34">
        <f t="shared" si="34"/>
        <v>33</v>
      </c>
      <c r="CD34" s="6">
        <v>25</v>
      </c>
      <c r="CE34">
        <f>Таблица13126[[#This Row],[Размерность массива]]-1</f>
        <v>49</v>
      </c>
      <c r="CF34" s="4">
        <v>1.49126052856445E-2</v>
      </c>
      <c r="CG34">
        <v>50</v>
      </c>
      <c r="CI34">
        <f t="shared" si="35"/>
        <v>33</v>
      </c>
      <c r="CJ34" s="6">
        <v>1</v>
      </c>
      <c r="CK34">
        <f>Таблица131215[[#This Row],[Размерность массива]]-1</f>
        <v>1</v>
      </c>
      <c r="CL34" s="4">
        <v>1.00066661834716E-2</v>
      </c>
      <c r="CM34">
        <v>2</v>
      </c>
    </row>
    <row r="35" spans="1:91">
      <c r="A35">
        <f t="shared" si="21"/>
        <v>34</v>
      </c>
      <c r="B35">
        <v>250</v>
      </c>
      <c r="C35">
        <v>499</v>
      </c>
      <c r="D35" s="4">
        <v>2.2032022476196199E-2</v>
      </c>
      <c r="E35">
        <v>500</v>
      </c>
      <c r="G35">
        <f t="shared" si="22"/>
        <v>34</v>
      </c>
      <c r="H35">
        <v>124</v>
      </c>
      <c r="I35">
        <v>249</v>
      </c>
      <c r="J35" s="4">
        <v>1.95028781890869E-2</v>
      </c>
      <c r="K35">
        <v>250</v>
      </c>
      <c r="M35">
        <f t="shared" si="23"/>
        <v>34</v>
      </c>
      <c r="N35">
        <f>Таблица134[[#This Row],[Размерность массива]]/2-1</f>
        <v>49</v>
      </c>
      <c r="O35">
        <v>99</v>
      </c>
      <c r="P35" s="4">
        <v>4.6047687530517502E-2</v>
      </c>
      <c r="Q35">
        <v>100</v>
      </c>
      <c r="S35">
        <f t="shared" si="24"/>
        <v>34</v>
      </c>
      <c r="T35" s="6">
        <f t="shared" si="5"/>
        <v>36.5</v>
      </c>
      <c r="U35">
        <f>Таблица135[[#This Row],[Размерность массива]]-1</f>
        <v>74</v>
      </c>
      <c r="V35" s="4">
        <v>3.9188385009765597E-2</v>
      </c>
      <c r="W35">
        <v>75</v>
      </c>
      <c r="Z35">
        <f t="shared" si="25"/>
        <v>34</v>
      </c>
      <c r="AA35" s="6">
        <f t="shared" si="0"/>
        <v>14</v>
      </c>
      <c r="AB35" s="2">
        <f>Таблица137[[#This Row],[Размерность массива]]-1</f>
        <v>29</v>
      </c>
      <c r="AC35" s="3">
        <v>3.7026405334472601E-2</v>
      </c>
      <c r="AD35">
        <v>30</v>
      </c>
      <c r="AF35">
        <f t="shared" si="26"/>
        <v>34</v>
      </c>
      <c r="AG35" s="6">
        <f t="shared" si="1"/>
        <v>11.5</v>
      </c>
      <c r="AH35">
        <f>Таблица138[[#This Row],[Размерность массива]]-1</f>
        <v>24</v>
      </c>
      <c r="AI35" s="3">
        <v>3.8339138031005797E-2</v>
      </c>
      <c r="AJ35">
        <v>25</v>
      </c>
      <c r="AL35">
        <f t="shared" si="27"/>
        <v>34</v>
      </c>
      <c r="AM35" s="6">
        <f t="shared" si="2"/>
        <v>9</v>
      </c>
      <c r="AN35">
        <f>Таблица139[[#This Row],[Размерность массива]]-1</f>
        <v>19</v>
      </c>
      <c r="AO35" s="4">
        <v>4.29978370666503E-2</v>
      </c>
      <c r="AP35">
        <v>20</v>
      </c>
      <c r="AR35">
        <f t="shared" si="28"/>
        <v>34</v>
      </c>
      <c r="AS35" s="6">
        <f t="shared" si="3"/>
        <v>6.5</v>
      </c>
      <c r="AT35">
        <f>Таблица1310[[#This Row],[Размерность массива]]-1</f>
        <v>14</v>
      </c>
      <c r="AU35" s="4">
        <v>4.58033084869384E-2</v>
      </c>
      <c r="AV35">
        <v>15</v>
      </c>
      <c r="AX35">
        <f t="shared" si="29"/>
        <v>34</v>
      </c>
      <c r="AY35" s="6">
        <v>5</v>
      </c>
      <c r="AZ35">
        <f>Таблица1311[[#This Row],[Размерность массива]]-1</f>
        <v>9</v>
      </c>
      <c r="BA35" s="4">
        <v>4.6462774276733398E-2</v>
      </c>
      <c r="BB35">
        <v>10</v>
      </c>
      <c r="BD35">
        <f t="shared" si="30"/>
        <v>34</v>
      </c>
      <c r="BE35" s="6">
        <f t="shared" si="4"/>
        <v>1.5</v>
      </c>
      <c r="BF35">
        <f>Таблица1312[[#This Row],[Размерность массива]]-1</f>
        <v>4</v>
      </c>
      <c r="BG35" s="4">
        <v>4.4071435928344699E-2</v>
      </c>
      <c r="BH35">
        <v>5</v>
      </c>
      <c r="BJ35">
        <f t="shared" si="31"/>
        <v>34</v>
      </c>
      <c r="BK35">
        <v>2</v>
      </c>
      <c r="BL35">
        <f>Таблица1313[[#This Row],[Размерность массива]]-1</f>
        <v>3</v>
      </c>
      <c r="BM35" s="4">
        <v>5.6452989578247001E-2</v>
      </c>
      <c r="BN35">
        <v>4</v>
      </c>
      <c r="BP35">
        <f t="shared" si="32"/>
        <v>34</v>
      </c>
      <c r="BQ35">
        <v>1</v>
      </c>
      <c r="BR35">
        <f>Таблица1314[[#This Row],[Размерность массива]]-1</f>
        <v>2</v>
      </c>
      <c r="BS35" s="4">
        <v>3.4344196319580002E-2</v>
      </c>
      <c r="BT35">
        <v>3</v>
      </c>
      <c r="BW35">
        <f t="shared" si="33"/>
        <v>34</v>
      </c>
      <c r="BX35">
        <v>0</v>
      </c>
      <c r="BY35">
        <f>Таблица1316[[#This Row],[Размерность массива]]-1</f>
        <v>0</v>
      </c>
      <c r="BZ35" s="4">
        <v>3.9658546447753899E-2</v>
      </c>
      <c r="CA35">
        <v>1</v>
      </c>
      <c r="CC35">
        <f t="shared" si="34"/>
        <v>34</v>
      </c>
      <c r="CD35" s="6">
        <v>25</v>
      </c>
      <c r="CE35">
        <f>Таблица13126[[#This Row],[Размерность массива]]-1</f>
        <v>49</v>
      </c>
      <c r="CF35" s="4">
        <v>1.8014192581176699E-2</v>
      </c>
      <c r="CG35">
        <v>50</v>
      </c>
      <c r="CI35">
        <f t="shared" si="35"/>
        <v>34</v>
      </c>
      <c r="CJ35" s="6">
        <v>1</v>
      </c>
      <c r="CK35">
        <f>Таблица131215[[#This Row],[Размерность массива]]-1</f>
        <v>1</v>
      </c>
      <c r="CL35" s="4">
        <v>1.09965801239013E-2</v>
      </c>
      <c r="CM35">
        <v>2</v>
      </c>
    </row>
    <row r="36" spans="1:91">
      <c r="A36">
        <f t="shared" si="21"/>
        <v>35</v>
      </c>
      <c r="B36">
        <v>250</v>
      </c>
      <c r="C36">
        <v>499</v>
      </c>
      <c r="D36" s="4">
        <v>2.20022201538085E-2</v>
      </c>
      <c r="E36">
        <v>500</v>
      </c>
      <c r="G36">
        <f t="shared" si="22"/>
        <v>35</v>
      </c>
      <c r="H36">
        <v>124</v>
      </c>
      <c r="I36">
        <v>249</v>
      </c>
      <c r="J36" s="4">
        <v>1.8026828765869099E-2</v>
      </c>
      <c r="K36">
        <v>250</v>
      </c>
      <c r="M36">
        <f t="shared" si="23"/>
        <v>35</v>
      </c>
      <c r="N36">
        <f>Таблица134[[#This Row],[Размерность массива]]/2-1</f>
        <v>49</v>
      </c>
      <c r="O36">
        <v>99</v>
      </c>
      <c r="P36" s="4">
        <v>4.04868125915527E-2</v>
      </c>
      <c r="Q36">
        <v>100</v>
      </c>
      <c r="S36">
        <f t="shared" si="24"/>
        <v>35</v>
      </c>
      <c r="T36" s="6">
        <f t="shared" si="5"/>
        <v>36.5</v>
      </c>
      <c r="U36">
        <f>Таблица135[[#This Row],[Размерность массива]]-1</f>
        <v>74</v>
      </c>
      <c r="V36" s="4">
        <v>3.9061784744262598E-2</v>
      </c>
      <c r="W36">
        <v>75</v>
      </c>
      <c r="Z36">
        <f t="shared" si="25"/>
        <v>35</v>
      </c>
      <c r="AA36" s="6">
        <f t="shared" si="0"/>
        <v>14</v>
      </c>
      <c r="AB36" s="2">
        <f>Таблица137[[#This Row],[Размерность массива]]-1</f>
        <v>29</v>
      </c>
      <c r="AC36" s="3">
        <v>3.8064956665039E-2</v>
      </c>
      <c r="AD36">
        <v>30</v>
      </c>
      <c r="AF36">
        <f t="shared" si="26"/>
        <v>35</v>
      </c>
      <c r="AG36" s="6">
        <f t="shared" si="1"/>
        <v>11.5</v>
      </c>
      <c r="AH36">
        <f>Таблица138[[#This Row],[Размерность массива]]-1</f>
        <v>24</v>
      </c>
      <c r="AI36" s="3">
        <v>3.9040327072143499E-2</v>
      </c>
      <c r="AJ36">
        <v>25</v>
      </c>
      <c r="AL36">
        <f t="shared" si="27"/>
        <v>35</v>
      </c>
      <c r="AM36" s="6">
        <f t="shared" si="2"/>
        <v>9</v>
      </c>
      <c r="AN36">
        <f>Таблица139[[#This Row],[Размерность массива]]-1</f>
        <v>19</v>
      </c>
      <c r="AO36" s="4">
        <v>3.6588668823242097E-2</v>
      </c>
      <c r="AP36">
        <v>20</v>
      </c>
      <c r="AR36">
        <f t="shared" si="28"/>
        <v>35</v>
      </c>
      <c r="AS36" s="6">
        <f t="shared" si="3"/>
        <v>6.5</v>
      </c>
      <c r="AT36">
        <f>Таблица1310[[#This Row],[Размерность массива]]-1</f>
        <v>14</v>
      </c>
      <c r="AU36" s="4">
        <v>3.7853002548217697E-2</v>
      </c>
      <c r="AV36">
        <v>15</v>
      </c>
      <c r="AX36">
        <f t="shared" si="29"/>
        <v>35</v>
      </c>
      <c r="AY36" s="6">
        <v>5</v>
      </c>
      <c r="AZ36">
        <f>Таблица1311[[#This Row],[Размерность массива]]-1</f>
        <v>9</v>
      </c>
      <c r="BA36" s="4">
        <v>3.5132169723510701E-2</v>
      </c>
      <c r="BB36">
        <v>10</v>
      </c>
      <c r="BD36">
        <f t="shared" si="30"/>
        <v>35</v>
      </c>
      <c r="BE36" s="6">
        <f t="shared" si="4"/>
        <v>1.5</v>
      </c>
      <c r="BF36">
        <f>Таблица1312[[#This Row],[Размерность массива]]-1</f>
        <v>4</v>
      </c>
      <c r="BG36" s="4">
        <v>3.5086870193481397E-2</v>
      </c>
      <c r="BH36">
        <v>5</v>
      </c>
      <c r="BJ36">
        <f t="shared" si="31"/>
        <v>35</v>
      </c>
      <c r="BK36">
        <v>2</v>
      </c>
      <c r="BL36">
        <f>Таблица1313[[#This Row],[Размерность массива]]-1</f>
        <v>3</v>
      </c>
      <c r="BM36" s="4">
        <v>4.5592308044433497E-2</v>
      </c>
      <c r="BN36">
        <v>4</v>
      </c>
      <c r="BP36">
        <f t="shared" si="32"/>
        <v>35</v>
      </c>
      <c r="BQ36">
        <v>1</v>
      </c>
      <c r="BR36">
        <f>Таблица1314[[#This Row],[Размерность массива]]-1</f>
        <v>2</v>
      </c>
      <c r="BS36" s="4">
        <v>3.5050868988037102E-2</v>
      </c>
      <c r="BT36">
        <v>3</v>
      </c>
      <c r="BW36">
        <f t="shared" si="33"/>
        <v>35</v>
      </c>
      <c r="BX36">
        <v>0</v>
      </c>
      <c r="BY36">
        <f>Таблица1316[[#This Row],[Размерность массива]]-1</f>
        <v>0</v>
      </c>
      <c r="BZ36" s="4">
        <v>4.0627002716064398E-2</v>
      </c>
      <c r="CA36">
        <v>1</v>
      </c>
      <c r="CC36">
        <f t="shared" si="34"/>
        <v>35</v>
      </c>
      <c r="CD36" s="6">
        <v>25</v>
      </c>
      <c r="CE36">
        <f>Таблица13126[[#This Row],[Размерность массива]]-1</f>
        <v>49</v>
      </c>
      <c r="CF36" s="4">
        <v>2.8035879135131801E-2</v>
      </c>
      <c r="CG36">
        <v>50</v>
      </c>
      <c r="CI36">
        <f t="shared" si="35"/>
        <v>35</v>
      </c>
      <c r="CJ36" s="6">
        <v>1</v>
      </c>
      <c r="CK36">
        <f>Таблица131215[[#This Row],[Размерность массива]]-1</f>
        <v>1</v>
      </c>
      <c r="CL36" s="4">
        <v>1.00085735321044E-2</v>
      </c>
      <c r="CM36">
        <v>2</v>
      </c>
    </row>
    <row r="37" spans="1:91">
      <c r="A37">
        <f t="shared" si="21"/>
        <v>36</v>
      </c>
      <c r="B37">
        <v>250</v>
      </c>
      <c r="C37">
        <v>499</v>
      </c>
      <c r="D37" s="4">
        <v>2.3151636123657199E-2</v>
      </c>
      <c r="E37">
        <v>500</v>
      </c>
      <c r="G37">
        <f t="shared" si="22"/>
        <v>36</v>
      </c>
      <c r="H37">
        <v>124</v>
      </c>
      <c r="I37">
        <v>249</v>
      </c>
      <c r="J37" s="4">
        <v>1.7004251480102501E-2</v>
      </c>
      <c r="K37">
        <v>250</v>
      </c>
      <c r="M37">
        <f t="shared" si="23"/>
        <v>36</v>
      </c>
      <c r="N37">
        <f>Таблица134[[#This Row],[Размерность массива]]/2-1</f>
        <v>49</v>
      </c>
      <c r="O37">
        <v>99</v>
      </c>
      <c r="P37" s="4">
        <v>3.8153409957885701E-2</v>
      </c>
      <c r="Q37">
        <v>100</v>
      </c>
      <c r="S37">
        <f t="shared" si="24"/>
        <v>36</v>
      </c>
      <c r="T37" s="6">
        <f t="shared" si="5"/>
        <v>36.5</v>
      </c>
      <c r="U37">
        <f>Таблица135[[#This Row],[Размерность массива]]-1</f>
        <v>74</v>
      </c>
      <c r="V37" s="4">
        <v>4.0616989135742097E-2</v>
      </c>
      <c r="W37">
        <v>75</v>
      </c>
      <c r="Z37">
        <f t="shared" si="25"/>
        <v>36</v>
      </c>
      <c r="AA37" s="6">
        <f t="shared" si="0"/>
        <v>14</v>
      </c>
      <c r="AB37" s="2">
        <f>Таблица137[[#This Row],[Размерность массива]]-1</f>
        <v>29</v>
      </c>
      <c r="AC37" s="3">
        <v>4.00280952453613E-2</v>
      </c>
      <c r="AD37">
        <v>30</v>
      </c>
      <c r="AF37">
        <f t="shared" si="26"/>
        <v>36</v>
      </c>
      <c r="AG37" s="6">
        <f t="shared" si="1"/>
        <v>11.5</v>
      </c>
      <c r="AH37">
        <f>Таблица138[[#This Row],[Размерность массива]]-1</f>
        <v>24</v>
      </c>
      <c r="AI37" s="3">
        <v>3.8592100143432603E-2</v>
      </c>
      <c r="AJ37">
        <v>25</v>
      </c>
      <c r="AL37">
        <f t="shared" si="27"/>
        <v>36</v>
      </c>
      <c r="AM37" s="6">
        <f t="shared" si="2"/>
        <v>9</v>
      </c>
      <c r="AN37">
        <f>Таблица139[[#This Row],[Размерность массива]]-1</f>
        <v>19</v>
      </c>
      <c r="AO37" s="4">
        <v>3.6112308502197203E-2</v>
      </c>
      <c r="AP37">
        <v>20</v>
      </c>
      <c r="AR37">
        <f t="shared" si="28"/>
        <v>36</v>
      </c>
      <c r="AS37" s="6">
        <f t="shared" si="3"/>
        <v>6.5</v>
      </c>
      <c r="AT37">
        <f>Таблица1310[[#This Row],[Размерность массива]]-1</f>
        <v>14</v>
      </c>
      <c r="AU37" s="4">
        <v>3.7532091140747001E-2</v>
      </c>
      <c r="AV37">
        <v>15</v>
      </c>
      <c r="AX37">
        <f t="shared" si="29"/>
        <v>36</v>
      </c>
      <c r="AY37" s="6">
        <v>5</v>
      </c>
      <c r="AZ37">
        <f>Таблица1311[[#This Row],[Размерность массива]]-1</f>
        <v>9</v>
      </c>
      <c r="BA37" s="4">
        <v>3.5134077072143499E-2</v>
      </c>
      <c r="BB37">
        <v>10</v>
      </c>
      <c r="BD37">
        <f t="shared" si="30"/>
        <v>36</v>
      </c>
      <c r="BE37" s="6">
        <f t="shared" si="4"/>
        <v>1.5</v>
      </c>
      <c r="BF37">
        <f>Таблица1312[[#This Row],[Размерность массива]]-1</f>
        <v>4</v>
      </c>
      <c r="BG37" s="4">
        <v>6.3384056091308594E-2</v>
      </c>
      <c r="BH37">
        <v>5</v>
      </c>
      <c r="BJ37">
        <f t="shared" si="31"/>
        <v>36</v>
      </c>
      <c r="BK37">
        <v>2</v>
      </c>
      <c r="BL37">
        <f>Таблица1313[[#This Row],[Размерность массива]]-1</f>
        <v>3</v>
      </c>
      <c r="BM37" s="4">
        <v>4.0005683898925698E-2</v>
      </c>
      <c r="BN37">
        <v>4</v>
      </c>
      <c r="BP37">
        <f t="shared" si="32"/>
        <v>36</v>
      </c>
      <c r="BQ37">
        <v>1</v>
      </c>
      <c r="BR37">
        <f>Таблица1314[[#This Row],[Размерность массива]]-1</f>
        <v>2</v>
      </c>
      <c r="BS37" s="4">
        <v>3.8046121597289997E-2</v>
      </c>
      <c r="BT37">
        <v>3</v>
      </c>
      <c r="BW37">
        <f t="shared" si="33"/>
        <v>36</v>
      </c>
      <c r="BX37">
        <v>0</v>
      </c>
      <c r="BY37">
        <f>Таблица1316[[#This Row],[Размерность массива]]-1</f>
        <v>0</v>
      </c>
      <c r="BZ37" s="4">
        <v>3.5534620285034103E-2</v>
      </c>
      <c r="CA37">
        <v>1</v>
      </c>
      <c r="CC37">
        <f t="shared" si="34"/>
        <v>36</v>
      </c>
      <c r="CD37" s="6">
        <v>25</v>
      </c>
      <c r="CE37">
        <f>Таблица13126[[#This Row],[Размерность массива]]-1</f>
        <v>49</v>
      </c>
      <c r="CF37" s="4">
        <v>1.3998270034789999E-2</v>
      </c>
      <c r="CG37">
        <v>50</v>
      </c>
      <c r="CI37">
        <f t="shared" si="35"/>
        <v>36</v>
      </c>
      <c r="CJ37" s="6">
        <v>1</v>
      </c>
      <c r="CK37">
        <f>Таблица131215[[#This Row],[Размерность массива]]-1</f>
        <v>1</v>
      </c>
      <c r="CL37" s="4">
        <v>9.6633434295654297E-3</v>
      </c>
      <c r="CM37">
        <v>2</v>
      </c>
    </row>
    <row r="38" spans="1:91">
      <c r="A38">
        <f t="shared" si="21"/>
        <v>37</v>
      </c>
      <c r="B38">
        <v>250</v>
      </c>
      <c r="C38">
        <v>499</v>
      </c>
      <c r="D38" s="4">
        <v>2.5662899017333901E-2</v>
      </c>
      <c r="E38">
        <v>500</v>
      </c>
      <c r="G38">
        <f t="shared" si="22"/>
        <v>37</v>
      </c>
      <c r="H38">
        <v>124</v>
      </c>
      <c r="I38">
        <v>249</v>
      </c>
      <c r="J38" s="4">
        <v>1.9514322280883699E-2</v>
      </c>
      <c r="K38">
        <v>250</v>
      </c>
      <c r="M38">
        <f t="shared" si="23"/>
        <v>37</v>
      </c>
      <c r="N38">
        <f>Таблица134[[#This Row],[Размерность массива]]/2-1</f>
        <v>49</v>
      </c>
      <c r="O38">
        <v>99</v>
      </c>
      <c r="P38" s="4">
        <v>3.8999795913696199E-2</v>
      </c>
      <c r="Q38">
        <v>100</v>
      </c>
      <c r="S38">
        <f t="shared" si="24"/>
        <v>37</v>
      </c>
      <c r="T38" s="6">
        <f t="shared" si="5"/>
        <v>36.5</v>
      </c>
      <c r="U38">
        <f>Таблица135[[#This Row],[Размерность массива]]-1</f>
        <v>74</v>
      </c>
      <c r="V38" s="4">
        <v>4.0544509887695299E-2</v>
      </c>
      <c r="W38">
        <v>75</v>
      </c>
      <c r="Z38">
        <f t="shared" si="25"/>
        <v>37</v>
      </c>
      <c r="AA38" s="6">
        <f t="shared" si="0"/>
        <v>14</v>
      </c>
      <c r="AB38" s="2">
        <f>Таблица137[[#This Row],[Размерность массива]]-1</f>
        <v>29</v>
      </c>
      <c r="AC38" s="3">
        <v>4.2057275772094699E-2</v>
      </c>
      <c r="AD38">
        <v>30</v>
      </c>
      <c r="AF38">
        <f t="shared" si="26"/>
        <v>37</v>
      </c>
      <c r="AG38" s="6">
        <f t="shared" si="1"/>
        <v>11.5</v>
      </c>
      <c r="AH38">
        <f>Таблица138[[#This Row],[Размерность массива]]-1</f>
        <v>24</v>
      </c>
      <c r="AI38" s="3">
        <v>3.8569688796997001E-2</v>
      </c>
      <c r="AJ38">
        <v>25</v>
      </c>
      <c r="AL38">
        <f t="shared" si="27"/>
        <v>37</v>
      </c>
      <c r="AM38" s="6">
        <f t="shared" si="2"/>
        <v>9</v>
      </c>
      <c r="AN38">
        <f>Таблица139[[#This Row],[Размерность массива]]-1</f>
        <v>19</v>
      </c>
      <c r="AO38" s="4">
        <v>4.0229082107543897E-2</v>
      </c>
      <c r="AP38">
        <v>20</v>
      </c>
      <c r="AR38">
        <f t="shared" si="28"/>
        <v>37</v>
      </c>
      <c r="AS38" s="6">
        <f t="shared" si="3"/>
        <v>6.5</v>
      </c>
      <c r="AT38">
        <f>Таблица1310[[#This Row],[Размерность массива]]-1</f>
        <v>14</v>
      </c>
      <c r="AU38" s="4">
        <v>3.6505699157714802E-2</v>
      </c>
      <c r="AV38">
        <v>15</v>
      </c>
      <c r="AX38">
        <f t="shared" si="29"/>
        <v>37</v>
      </c>
      <c r="AY38" s="6">
        <v>5</v>
      </c>
      <c r="AZ38">
        <f>Таблица1311[[#This Row],[Размерность массива]]-1</f>
        <v>9</v>
      </c>
      <c r="BA38" s="4">
        <v>3.6048889160156201E-2</v>
      </c>
      <c r="BB38">
        <v>10</v>
      </c>
      <c r="BD38">
        <f t="shared" si="30"/>
        <v>37</v>
      </c>
      <c r="BE38" s="6">
        <f t="shared" si="4"/>
        <v>1.5</v>
      </c>
      <c r="BF38">
        <f>Таблица1312[[#This Row],[Размерность массива]]-1</f>
        <v>4</v>
      </c>
      <c r="BG38" s="4">
        <v>7.0178508758544894E-2</v>
      </c>
      <c r="BH38">
        <v>5</v>
      </c>
      <c r="BJ38">
        <f t="shared" si="31"/>
        <v>37</v>
      </c>
      <c r="BK38">
        <v>2</v>
      </c>
      <c r="BL38">
        <f>Таблица1313[[#This Row],[Размерность массива]]-1</f>
        <v>3</v>
      </c>
      <c r="BM38" s="4">
        <v>3.5414934158325098E-2</v>
      </c>
      <c r="BN38">
        <v>4</v>
      </c>
      <c r="BP38">
        <f t="shared" si="32"/>
        <v>37</v>
      </c>
      <c r="BQ38">
        <v>1</v>
      </c>
      <c r="BR38">
        <f>Таблица1314[[#This Row],[Размерность массива]]-1</f>
        <v>2</v>
      </c>
      <c r="BS38" s="4">
        <v>3.6026954650878899E-2</v>
      </c>
      <c r="BT38">
        <v>3</v>
      </c>
      <c r="BW38">
        <f t="shared" si="33"/>
        <v>37</v>
      </c>
      <c r="BX38">
        <v>0</v>
      </c>
      <c r="BY38">
        <f>Таблица1316[[#This Row],[Размерность массива]]-1</f>
        <v>0</v>
      </c>
      <c r="BZ38" s="4">
        <v>3.6026239395141602E-2</v>
      </c>
      <c r="CA38">
        <v>1</v>
      </c>
      <c r="CC38">
        <f t="shared" si="34"/>
        <v>37</v>
      </c>
      <c r="CD38" s="6">
        <v>25</v>
      </c>
      <c r="CE38">
        <f>Таблица13126[[#This Row],[Размерность массива]]-1</f>
        <v>49</v>
      </c>
      <c r="CF38" s="4">
        <v>1.50213241577148E-2</v>
      </c>
      <c r="CG38">
        <v>50</v>
      </c>
      <c r="CI38">
        <f t="shared" si="35"/>
        <v>37</v>
      </c>
      <c r="CJ38" s="6">
        <v>1</v>
      </c>
      <c r="CK38">
        <f>Таблица131215[[#This Row],[Размерность массива]]-1</f>
        <v>1</v>
      </c>
      <c r="CL38" s="4">
        <v>1.0068416595458899E-2</v>
      </c>
      <c r="CM38">
        <v>2</v>
      </c>
    </row>
    <row r="39" spans="1:91">
      <c r="A39">
        <f t="shared" si="21"/>
        <v>38</v>
      </c>
      <c r="B39">
        <v>250</v>
      </c>
      <c r="C39">
        <v>499</v>
      </c>
      <c r="D39" s="4">
        <v>2.3529767990112301E-2</v>
      </c>
      <c r="E39">
        <v>500</v>
      </c>
      <c r="G39">
        <f t="shared" si="22"/>
        <v>38</v>
      </c>
      <c r="H39">
        <v>124</v>
      </c>
      <c r="I39">
        <v>249</v>
      </c>
      <c r="J39" s="4">
        <v>3.8028240203857401E-2</v>
      </c>
      <c r="K39">
        <v>250</v>
      </c>
      <c r="M39">
        <f t="shared" si="23"/>
        <v>38</v>
      </c>
      <c r="N39">
        <f>Таблица134[[#This Row],[Размерность массива]]/2-1</f>
        <v>49</v>
      </c>
      <c r="O39">
        <v>99</v>
      </c>
      <c r="P39" s="4">
        <v>5.1855087280273403E-2</v>
      </c>
      <c r="Q39">
        <v>100</v>
      </c>
      <c r="S39">
        <f t="shared" si="24"/>
        <v>38</v>
      </c>
      <c r="T39" s="6">
        <f t="shared" si="5"/>
        <v>36.5</v>
      </c>
      <c r="U39">
        <f>Таблица135[[#This Row],[Размерность массива]]-1</f>
        <v>74</v>
      </c>
      <c r="V39" s="4">
        <v>4.3798923492431599E-2</v>
      </c>
      <c r="W39">
        <v>75</v>
      </c>
      <c r="Z39">
        <f t="shared" si="25"/>
        <v>38</v>
      </c>
      <c r="AA39" s="6">
        <f t="shared" si="0"/>
        <v>14</v>
      </c>
      <c r="AB39" s="2">
        <f>Таблица137[[#This Row],[Размерность массива]]-1</f>
        <v>29</v>
      </c>
      <c r="AC39" s="3">
        <v>5.1641464233398403E-2</v>
      </c>
      <c r="AD39">
        <v>30</v>
      </c>
      <c r="AF39">
        <f t="shared" si="26"/>
        <v>38</v>
      </c>
      <c r="AG39" s="6">
        <f t="shared" si="1"/>
        <v>11.5</v>
      </c>
      <c r="AH39">
        <f>Таблица138[[#This Row],[Размерность массива]]-1</f>
        <v>24</v>
      </c>
      <c r="AI39" s="3">
        <v>3.9117336273193297E-2</v>
      </c>
      <c r="AJ39">
        <v>25</v>
      </c>
      <c r="AL39">
        <f t="shared" si="27"/>
        <v>38</v>
      </c>
      <c r="AM39" s="6">
        <f t="shared" si="2"/>
        <v>9</v>
      </c>
      <c r="AN39">
        <f>Таблица139[[#This Row],[Размерность массива]]-1</f>
        <v>19</v>
      </c>
      <c r="AO39" s="4">
        <v>4.7847032546997001E-2</v>
      </c>
      <c r="AP39">
        <v>20</v>
      </c>
      <c r="AR39">
        <f t="shared" si="28"/>
        <v>38</v>
      </c>
      <c r="AS39" s="6">
        <f t="shared" si="3"/>
        <v>6.5</v>
      </c>
      <c r="AT39">
        <f>Таблица1310[[#This Row],[Размерность массива]]-1</f>
        <v>14</v>
      </c>
      <c r="AU39" s="4">
        <v>3.7638425827026298E-2</v>
      </c>
      <c r="AV39">
        <v>15</v>
      </c>
      <c r="AX39">
        <f t="shared" si="29"/>
        <v>38</v>
      </c>
      <c r="AY39" s="6">
        <v>5</v>
      </c>
      <c r="AZ39">
        <f>Таблица1311[[#This Row],[Размерность массива]]-1</f>
        <v>9</v>
      </c>
      <c r="BA39" s="4">
        <v>4.2506694793701102E-2</v>
      </c>
      <c r="BB39">
        <v>10</v>
      </c>
      <c r="BD39">
        <f t="shared" si="30"/>
        <v>38</v>
      </c>
      <c r="BE39" s="6">
        <f t="shared" si="4"/>
        <v>1.5</v>
      </c>
      <c r="BF39">
        <f>Таблица1312[[#This Row],[Размерность массива]]-1</f>
        <v>4</v>
      </c>
      <c r="BG39" s="4">
        <v>5.0221204757690402E-2</v>
      </c>
      <c r="BH39">
        <v>5</v>
      </c>
      <c r="BJ39">
        <f t="shared" si="31"/>
        <v>38</v>
      </c>
      <c r="BK39">
        <v>2</v>
      </c>
      <c r="BL39">
        <f>Таблица1313[[#This Row],[Размерность массива]]-1</f>
        <v>3</v>
      </c>
      <c r="BM39" s="4">
        <v>6.4107656478881794E-2</v>
      </c>
      <c r="BN39">
        <v>4</v>
      </c>
      <c r="BP39">
        <f t="shared" si="32"/>
        <v>38</v>
      </c>
      <c r="BQ39">
        <v>1</v>
      </c>
      <c r="BR39">
        <f>Таблица1314[[#This Row],[Размерность массива]]-1</f>
        <v>2</v>
      </c>
      <c r="BS39" s="4">
        <v>4.29325103759765E-2</v>
      </c>
      <c r="BT39">
        <v>3</v>
      </c>
      <c r="BW39">
        <f t="shared" si="33"/>
        <v>38</v>
      </c>
      <c r="BX39">
        <v>0</v>
      </c>
      <c r="BY39">
        <f>Таблица1316[[#This Row],[Размерность массива]]-1</f>
        <v>0</v>
      </c>
      <c r="BZ39" s="4">
        <v>4.2804718017578097E-2</v>
      </c>
      <c r="CA39">
        <v>1</v>
      </c>
      <c r="CC39">
        <f t="shared" si="34"/>
        <v>38</v>
      </c>
      <c r="CD39" s="6">
        <v>25</v>
      </c>
      <c r="CE39">
        <f>Таблица13126[[#This Row],[Размерность массива]]-1</f>
        <v>49</v>
      </c>
      <c r="CF39" s="4">
        <v>1.1024951934814399E-2</v>
      </c>
      <c r="CG39">
        <v>50</v>
      </c>
      <c r="CI39">
        <f t="shared" si="35"/>
        <v>38</v>
      </c>
      <c r="CJ39" s="6">
        <v>1</v>
      </c>
      <c r="CK39">
        <f>Таблица131215[[#This Row],[Размерность массива]]-1</f>
        <v>1</v>
      </c>
      <c r="CL39" s="4">
        <v>9.5288753509521398E-3</v>
      </c>
      <c r="CM39">
        <v>2</v>
      </c>
    </row>
    <row r="40" spans="1:91">
      <c r="A40">
        <f t="shared" si="21"/>
        <v>39</v>
      </c>
      <c r="B40">
        <v>250</v>
      </c>
      <c r="C40">
        <v>499</v>
      </c>
      <c r="D40" s="4">
        <v>4.9041271209716797E-2</v>
      </c>
      <c r="E40">
        <v>500</v>
      </c>
      <c r="G40">
        <f t="shared" si="22"/>
        <v>39</v>
      </c>
      <c r="H40">
        <v>124</v>
      </c>
      <c r="I40">
        <v>249</v>
      </c>
      <c r="J40" s="4">
        <v>2.5972366333007799E-2</v>
      </c>
      <c r="K40">
        <v>250</v>
      </c>
      <c r="M40">
        <f t="shared" si="23"/>
        <v>39</v>
      </c>
      <c r="N40">
        <f>Таблица134[[#This Row],[Размерность массива]]/2-1</f>
        <v>49</v>
      </c>
      <c r="O40">
        <v>99</v>
      </c>
      <c r="P40" s="4">
        <v>3.9753675460815402E-2</v>
      </c>
      <c r="Q40">
        <v>100</v>
      </c>
      <c r="S40">
        <f t="shared" si="24"/>
        <v>39</v>
      </c>
      <c r="T40" s="6">
        <f t="shared" si="5"/>
        <v>36.5</v>
      </c>
      <c r="U40">
        <f>Таблица135[[#This Row],[Размерность массива]]-1</f>
        <v>74</v>
      </c>
      <c r="V40" s="4">
        <v>3.90362739562988E-2</v>
      </c>
      <c r="W40">
        <v>75</v>
      </c>
      <c r="Z40">
        <f t="shared" si="25"/>
        <v>39</v>
      </c>
      <c r="AA40" s="6">
        <f t="shared" si="0"/>
        <v>14</v>
      </c>
      <c r="AB40" s="2">
        <f>Таблица137[[#This Row],[Размерность массива]]-1</f>
        <v>29</v>
      </c>
      <c r="AC40" s="3">
        <v>3.7535429000854402E-2</v>
      </c>
      <c r="AD40">
        <v>30</v>
      </c>
      <c r="AF40">
        <f t="shared" si="26"/>
        <v>39</v>
      </c>
      <c r="AG40" s="6">
        <f t="shared" si="1"/>
        <v>11.5</v>
      </c>
      <c r="AH40">
        <f>Таблица138[[#This Row],[Размерность массива]]-1</f>
        <v>24</v>
      </c>
      <c r="AI40" s="3">
        <v>4.5047998428344699E-2</v>
      </c>
      <c r="AJ40">
        <v>25</v>
      </c>
      <c r="AL40">
        <f t="shared" si="27"/>
        <v>39</v>
      </c>
      <c r="AM40" s="6">
        <f t="shared" si="2"/>
        <v>9</v>
      </c>
      <c r="AN40">
        <f>Таблица139[[#This Row],[Размерность массива]]-1</f>
        <v>19</v>
      </c>
      <c r="AO40" s="4">
        <v>3.6380529403686503E-2</v>
      </c>
      <c r="AP40">
        <v>20</v>
      </c>
      <c r="AR40">
        <f t="shared" si="28"/>
        <v>39</v>
      </c>
      <c r="AS40" s="6">
        <f t="shared" si="3"/>
        <v>6.5</v>
      </c>
      <c r="AT40">
        <f>Таблица1310[[#This Row],[Размерность массива]]-1</f>
        <v>14</v>
      </c>
      <c r="AU40" s="4">
        <v>3.8274526596069301E-2</v>
      </c>
      <c r="AV40">
        <v>15</v>
      </c>
      <c r="AX40">
        <f t="shared" si="29"/>
        <v>39</v>
      </c>
      <c r="AY40" s="6">
        <v>5</v>
      </c>
      <c r="AZ40">
        <f>Таблица1311[[#This Row],[Размерность массива]]-1</f>
        <v>9</v>
      </c>
      <c r="BA40" s="4">
        <v>4.31766510009765E-2</v>
      </c>
      <c r="BB40">
        <v>10</v>
      </c>
      <c r="BD40">
        <f t="shared" si="30"/>
        <v>39</v>
      </c>
      <c r="BE40" s="6">
        <f t="shared" si="4"/>
        <v>1.5</v>
      </c>
      <c r="BF40">
        <f>Таблица1312[[#This Row],[Размерность массива]]-1</f>
        <v>4</v>
      </c>
      <c r="BG40" s="4">
        <v>5.0089597702026298E-2</v>
      </c>
      <c r="BH40">
        <v>5</v>
      </c>
      <c r="BJ40">
        <f t="shared" si="31"/>
        <v>39</v>
      </c>
      <c r="BK40">
        <v>2</v>
      </c>
      <c r="BL40">
        <f>Таблица1313[[#This Row],[Размерность массива]]-1</f>
        <v>3</v>
      </c>
      <c r="BM40" s="4">
        <v>4.1227340698242097E-2</v>
      </c>
      <c r="BN40">
        <v>4</v>
      </c>
      <c r="BP40">
        <f t="shared" si="32"/>
        <v>39</v>
      </c>
      <c r="BQ40">
        <v>1</v>
      </c>
      <c r="BR40">
        <f>Таблица1314[[#This Row],[Размерность массива]]-1</f>
        <v>2</v>
      </c>
      <c r="BS40" s="4">
        <v>3.5049676895141602E-2</v>
      </c>
      <c r="BT40">
        <v>3</v>
      </c>
      <c r="BW40">
        <f t="shared" si="33"/>
        <v>39</v>
      </c>
      <c r="BX40">
        <v>0</v>
      </c>
      <c r="BY40">
        <f>Таблица1316[[#This Row],[Размерность массива]]-1</f>
        <v>0</v>
      </c>
      <c r="BZ40" s="4">
        <v>3.50284576416015E-2</v>
      </c>
      <c r="CA40">
        <v>1</v>
      </c>
      <c r="CC40">
        <f t="shared" si="34"/>
        <v>39</v>
      </c>
      <c r="CD40" s="6">
        <v>25</v>
      </c>
      <c r="CE40">
        <f>Таблица13126[[#This Row],[Размерность массива]]-1</f>
        <v>49</v>
      </c>
      <c r="CF40" s="4">
        <v>9.0146064758300695E-3</v>
      </c>
      <c r="CG40">
        <v>50</v>
      </c>
      <c r="CI40">
        <f t="shared" si="35"/>
        <v>39</v>
      </c>
      <c r="CJ40" s="6">
        <v>1</v>
      </c>
      <c r="CK40">
        <f>Таблица131215[[#This Row],[Размерность массива]]-1</f>
        <v>1</v>
      </c>
      <c r="CL40" s="4">
        <v>9.0069770812988195E-3</v>
      </c>
      <c r="CM40">
        <v>2</v>
      </c>
    </row>
    <row r="41" spans="1:91">
      <c r="A41">
        <f t="shared" si="21"/>
        <v>40</v>
      </c>
      <c r="B41">
        <v>250</v>
      </c>
      <c r="C41">
        <v>499</v>
      </c>
      <c r="D41" s="4">
        <v>2.8022289276122998E-2</v>
      </c>
      <c r="E41">
        <v>500</v>
      </c>
      <c r="G41">
        <f t="shared" si="22"/>
        <v>40</v>
      </c>
      <c r="H41">
        <v>124</v>
      </c>
      <c r="I41">
        <v>249</v>
      </c>
      <c r="J41" s="4">
        <v>2.92227268218994E-2</v>
      </c>
      <c r="K41">
        <v>250</v>
      </c>
      <c r="M41">
        <f t="shared" si="23"/>
        <v>40</v>
      </c>
      <c r="N41">
        <f>Таблица134[[#This Row],[Размерность массива]]/2-1</f>
        <v>49</v>
      </c>
      <c r="O41">
        <v>99</v>
      </c>
      <c r="P41" s="4">
        <v>4.35385704040527E-2</v>
      </c>
      <c r="Q41">
        <v>100</v>
      </c>
      <c r="S41">
        <f t="shared" si="24"/>
        <v>40</v>
      </c>
      <c r="T41" s="6">
        <f t="shared" si="5"/>
        <v>36.5</v>
      </c>
      <c r="U41">
        <f>Таблица135[[#This Row],[Размерность массива]]-1</f>
        <v>74</v>
      </c>
      <c r="V41" s="4">
        <v>3.7902593612670898E-2</v>
      </c>
      <c r="W41">
        <v>75</v>
      </c>
      <c r="Z41">
        <f t="shared" si="25"/>
        <v>40</v>
      </c>
      <c r="AA41" s="6">
        <f t="shared" si="0"/>
        <v>14</v>
      </c>
      <c r="AB41" s="2">
        <f>Таблица137[[#This Row],[Размерность массива]]-1</f>
        <v>29</v>
      </c>
      <c r="AC41" s="3">
        <v>8.8185787200927707E-2</v>
      </c>
      <c r="AD41">
        <v>30</v>
      </c>
      <c r="AF41">
        <f t="shared" si="26"/>
        <v>40</v>
      </c>
      <c r="AG41" s="6">
        <f t="shared" si="1"/>
        <v>11.5</v>
      </c>
      <c r="AH41">
        <f>Таблица138[[#This Row],[Размерность массива]]-1</f>
        <v>24</v>
      </c>
      <c r="AI41" s="3">
        <v>3.9645910263061503E-2</v>
      </c>
      <c r="AJ41">
        <v>25</v>
      </c>
      <c r="AL41">
        <f t="shared" si="27"/>
        <v>40</v>
      </c>
      <c r="AM41" s="6">
        <f t="shared" si="2"/>
        <v>9</v>
      </c>
      <c r="AN41">
        <f>Таблица139[[#This Row],[Размерность массива]]-1</f>
        <v>19</v>
      </c>
      <c r="AO41" s="4">
        <v>4.9718618392944301E-2</v>
      </c>
      <c r="AP41">
        <v>20</v>
      </c>
      <c r="AR41">
        <f t="shared" si="28"/>
        <v>40</v>
      </c>
      <c r="AS41" s="6">
        <f t="shared" si="3"/>
        <v>6.5</v>
      </c>
      <c r="AT41">
        <f>Таблица1310[[#This Row],[Размерность массива]]-1</f>
        <v>14</v>
      </c>
      <c r="AU41" s="4">
        <v>3.8089036941528299E-2</v>
      </c>
      <c r="AV41">
        <v>15</v>
      </c>
      <c r="AX41">
        <f t="shared" si="29"/>
        <v>40</v>
      </c>
      <c r="AY41" s="6">
        <v>5</v>
      </c>
      <c r="AZ41">
        <f>Таблица1311[[#This Row],[Размерность массива]]-1</f>
        <v>9</v>
      </c>
      <c r="BA41" s="4">
        <v>4.0762424468994099E-2</v>
      </c>
      <c r="BB41">
        <v>10</v>
      </c>
      <c r="BD41">
        <f t="shared" si="30"/>
        <v>40</v>
      </c>
      <c r="BE41" s="6">
        <f t="shared" si="4"/>
        <v>1.5</v>
      </c>
      <c r="BF41">
        <f>Таблица1312[[#This Row],[Размерность массива]]-1</f>
        <v>4</v>
      </c>
      <c r="BG41" s="4">
        <v>3.8613557815551702E-2</v>
      </c>
      <c r="BH41">
        <v>5</v>
      </c>
      <c r="BJ41">
        <f t="shared" si="31"/>
        <v>40</v>
      </c>
      <c r="BK41">
        <v>2</v>
      </c>
      <c r="BL41">
        <f>Таблица1313[[#This Row],[Размерность массива]]-1</f>
        <v>3</v>
      </c>
      <c r="BM41" s="4">
        <v>4.8197031021118102E-2</v>
      </c>
      <c r="BN41">
        <v>4</v>
      </c>
      <c r="BP41">
        <f t="shared" si="32"/>
        <v>40</v>
      </c>
      <c r="BQ41">
        <v>1</v>
      </c>
      <c r="BR41">
        <f>Таблица1314[[#This Row],[Размерность массива]]-1</f>
        <v>2</v>
      </c>
      <c r="BS41" s="4">
        <v>3.3552408218383699E-2</v>
      </c>
      <c r="BT41">
        <v>3</v>
      </c>
      <c r="BW41">
        <f t="shared" si="33"/>
        <v>40</v>
      </c>
      <c r="BX41">
        <v>0</v>
      </c>
      <c r="BY41">
        <f>Таблица1316[[#This Row],[Размерность массива]]-1</f>
        <v>0</v>
      </c>
      <c r="BZ41" s="4">
        <v>4.6059608459472601E-2</v>
      </c>
      <c r="CA41">
        <v>1</v>
      </c>
      <c r="CC41">
        <f t="shared" si="34"/>
        <v>40</v>
      </c>
      <c r="CD41" s="6">
        <v>25</v>
      </c>
      <c r="CE41">
        <f>Таблица13126[[#This Row],[Размерность массива]]-1</f>
        <v>49</v>
      </c>
      <c r="CF41" s="4">
        <v>1.16727352142333E-2</v>
      </c>
      <c r="CG41">
        <v>50</v>
      </c>
      <c r="CI41">
        <f t="shared" si="35"/>
        <v>40</v>
      </c>
      <c r="CJ41" s="6">
        <v>1</v>
      </c>
      <c r="CK41">
        <f>Таблица131215[[#This Row],[Размерность массива]]-1</f>
        <v>1</v>
      </c>
      <c r="CL41" s="4">
        <v>1.0022878646850499E-2</v>
      </c>
      <c r="CM41">
        <v>2</v>
      </c>
    </row>
    <row r="42" spans="1:91">
      <c r="A42">
        <f t="shared" si="21"/>
        <v>41</v>
      </c>
      <c r="B42">
        <v>250</v>
      </c>
      <c r="C42">
        <v>499</v>
      </c>
      <c r="D42" s="4">
        <v>2.3015022277832E-2</v>
      </c>
      <c r="E42">
        <v>500</v>
      </c>
      <c r="G42">
        <f t="shared" si="22"/>
        <v>41</v>
      </c>
      <c r="H42">
        <v>124</v>
      </c>
      <c r="I42">
        <v>249</v>
      </c>
      <c r="J42" s="4">
        <v>1.80122852325439E-2</v>
      </c>
      <c r="K42">
        <v>250</v>
      </c>
      <c r="M42">
        <f t="shared" si="23"/>
        <v>41</v>
      </c>
      <c r="N42">
        <f>Таблица134[[#This Row],[Размерность массива]]/2-1</f>
        <v>49</v>
      </c>
      <c r="O42">
        <v>99</v>
      </c>
      <c r="P42" s="4">
        <v>3.9060831069946199E-2</v>
      </c>
      <c r="Q42">
        <v>100</v>
      </c>
      <c r="S42">
        <f t="shared" si="24"/>
        <v>41</v>
      </c>
      <c r="T42" s="6">
        <f t="shared" si="5"/>
        <v>36.5</v>
      </c>
      <c r="U42">
        <f>Таблица135[[#This Row],[Размерность массива]]-1</f>
        <v>74</v>
      </c>
      <c r="V42" s="4">
        <v>3.9538621902465799E-2</v>
      </c>
      <c r="W42">
        <v>75</v>
      </c>
      <c r="Z42">
        <f t="shared" si="25"/>
        <v>41</v>
      </c>
      <c r="AA42" s="6">
        <f t="shared" si="0"/>
        <v>14</v>
      </c>
      <c r="AB42" s="2">
        <f>Таблица137[[#This Row],[Размерность массива]]-1</f>
        <v>29</v>
      </c>
      <c r="AC42" s="3">
        <v>3.8614034652709898E-2</v>
      </c>
      <c r="AD42">
        <v>30</v>
      </c>
      <c r="AF42">
        <f t="shared" si="26"/>
        <v>41</v>
      </c>
      <c r="AG42" s="6">
        <f t="shared" si="1"/>
        <v>11.5</v>
      </c>
      <c r="AH42">
        <f>Таблица138[[#This Row],[Размерность массива]]-1</f>
        <v>24</v>
      </c>
      <c r="AI42" s="3">
        <v>4.7303199768066399E-2</v>
      </c>
      <c r="AJ42">
        <v>25</v>
      </c>
      <c r="AL42">
        <f t="shared" si="27"/>
        <v>41</v>
      </c>
      <c r="AM42" s="6">
        <f t="shared" si="2"/>
        <v>9</v>
      </c>
      <c r="AN42">
        <f>Таблица139[[#This Row],[Размерность массива]]-1</f>
        <v>19</v>
      </c>
      <c r="AO42" s="4">
        <v>3.7031888961791902E-2</v>
      </c>
      <c r="AP42">
        <v>20</v>
      </c>
      <c r="AR42">
        <f t="shared" si="28"/>
        <v>41</v>
      </c>
      <c r="AS42" s="6">
        <f t="shared" si="3"/>
        <v>6.5</v>
      </c>
      <c r="AT42">
        <f>Таблица1310[[#This Row],[Размерность массива]]-1</f>
        <v>14</v>
      </c>
      <c r="AU42" s="4">
        <v>3.7163496017455999E-2</v>
      </c>
      <c r="AV42">
        <v>15</v>
      </c>
      <c r="AX42">
        <f t="shared" si="29"/>
        <v>41</v>
      </c>
      <c r="AY42" s="6">
        <v>5</v>
      </c>
      <c r="AZ42">
        <f>Таблица1311[[#This Row],[Размерность массива]]-1</f>
        <v>9</v>
      </c>
      <c r="BA42" s="4">
        <v>3.5024404525756801E-2</v>
      </c>
      <c r="BB42">
        <v>10</v>
      </c>
      <c r="BD42">
        <f t="shared" si="30"/>
        <v>41</v>
      </c>
      <c r="BE42" s="6">
        <f t="shared" si="4"/>
        <v>1.5</v>
      </c>
      <c r="BF42">
        <f>Таблица1312[[#This Row],[Размерность массива]]-1</f>
        <v>4</v>
      </c>
      <c r="BG42" s="4">
        <v>3.4554719924926702E-2</v>
      </c>
      <c r="BH42">
        <v>5</v>
      </c>
      <c r="BJ42">
        <f t="shared" si="31"/>
        <v>41</v>
      </c>
      <c r="BK42">
        <v>2</v>
      </c>
      <c r="BL42">
        <f>Таблица1313[[#This Row],[Размерность массива]]-1</f>
        <v>3</v>
      </c>
      <c r="BM42" s="4">
        <v>7.7906608581542899E-2</v>
      </c>
      <c r="BN42">
        <v>4</v>
      </c>
      <c r="BP42">
        <f t="shared" si="32"/>
        <v>41</v>
      </c>
      <c r="BQ42">
        <v>1</v>
      </c>
      <c r="BR42">
        <f>Таблица1314[[#This Row],[Размерность массива]]-1</f>
        <v>2</v>
      </c>
      <c r="BS42" s="4">
        <v>3.3072233200073201E-2</v>
      </c>
      <c r="BT42">
        <v>3</v>
      </c>
      <c r="BW42">
        <f t="shared" si="33"/>
        <v>41</v>
      </c>
      <c r="BX42">
        <v>0</v>
      </c>
      <c r="BY42">
        <f>Таблица1316[[#This Row],[Размерность массива]]-1</f>
        <v>0</v>
      </c>
      <c r="BZ42" s="4">
        <v>4.2141914367675698E-2</v>
      </c>
      <c r="CA42">
        <v>1</v>
      </c>
      <c r="CC42">
        <f t="shared" si="34"/>
        <v>41</v>
      </c>
      <c r="CD42" s="6">
        <v>25</v>
      </c>
      <c r="CE42">
        <f>Таблица13126[[#This Row],[Размерность массива]]-1</f>
        <v>49</v>
      </c>
      <c r="CF42" s="4">
        <v>1.66568756103515E-2</v>
      </c>
      <c r="CG42">
        <v>50</v>
      </c>
      <c r="CI42">
        <f t="shared" si="35"/>
        <v>41</v>
      </c>
      <c r="CJ42" s="6">
        <v>1</v>
      </c>
      <c r="CK42">
        <f>Таблица131215[[#This Row],[Размерность массива]]-1</f>
        <v>1</v>
      </c>
      <c r="CL42" s="4">
        <v>1.1023283004760701E-2</v>
      </c>
      <c r="CM42">
        <v>2</v>
      </c>
    </row>
    <row r="43" spans="1:91">
      <c r="A43">
        <f t="shared" si="21"/>
        <v>42</v>
      </c>
      <c r="B43">
        <v>250</v>
      </c>
      <c r="C43">
        <v>499</v>
      </c>
      <c r="D43" s="4">
        <v>2.1462678909301699E-2</v>
      </c>
      <c r="E43">
        <v>500</v>
      </c>
      <c r="G43">
        <f t="shared" si="22"/>
        <v>42</v>
      </c>
      <c r="H43">
        <v>124</v>
      </c>
      <c r="I43">
        <v>249</v>
      </c>
      <c r="J43" s="4">
        <v>1.8512487411498999E-2</v>
      </c>
      <c r="K43">
        <v>250</v>
      </c>
      <c r="M43">
        <f t="shared" si="23"/>
        <v>42</v>
      </c>
      <c r="N43">
        <f>Таблица134[[#This Row],[Размерность массива]]/2-1</f>
        <v>49</v>
      </c>
      <c r="O43">
        <v>99</v>
      </c>
      <c r="P43" s="4">
        <v>3.90667915344238E-2</v>
      </c>
      <c r="Q43">
        <v>100</v>
      </c>
      <c r="S43">
        <f t="shared" si="24"/>
        <v>42</v>
      </c>
      <c r="T43" s="6">
        <f t="shared" si="5"/>
        <v>36.5</v>
      </c>
      <c r="U43">
        <f>Таблица135[[#This Row],[Размерность массива]]-1</f>
        <v>74</v>
      </c>
      <c r="V43" s="4">
        <v>3.8569211959838798E-2</v>
      </c>
      <c r="W43">
        <v>75</v>
      </c>
      <c r="Z43">
        <f t="shared" si="25"/>
        <v>42</v>
      </c>
      <c r="AA43" s="6">
        <f t="shared" si="0"/>
        <v>14</v>
      </c>
      <c r="AB43" s="2">
        <f>Таблица137[[#This Row],[Размерность массива]]-1</f>
        <v>29</v>
      </c>
      <c r="AC43" s="3">
        <v>4.8073768615722601E-2</v>
      </c>
      <c r="AD43">
        <v>30</v>
      </c>
      <c r="AF43">
        <f t="shared" si="26"/>
        <v>42</v>
      </c>
      <c r="AG43" s="6">
        <f t="shared" si="1"/>
        <v>11.5</v>
      </c>
      <c r="AH43">
        <f>Таблица138[[#This Row],[Размерность массива]]-1</f>
        <v>24</v>
      </c>
      <c r="AI43" s="3">
        <v>3.8058757781982401E-2</v>
      </c>
      <c r="AJ43">
        <v>25</v>
      </c>
      <c r="AL43">
        <f t="shared" si="27"/>
        <v>42</v>
      </c>
      <c r="AM43" s="6">
        <f t="shared" si="2"/>
        <v>9</v>
      </c>
      <c r="AN43">
        <f>Таблица139[[#This Row],[Размерность массива]]-1</f>
        <v>19</v>
      </c>
      <c r="AO43" s="4">
        <v>3.7026166915893499E-2</v>
      </c>
      <c r="AP43">
        <v>20</v>
      </c>
      <c r="AR43">
        <f t="shared" si="28"/>
        <v>42</v>
      </c>
      <c r="AS43" s="6">
        <f t="shared" si="3"/>
        <v>6.5</v>
      </c>
      <c r="AT43">
        <f>Таблица1310[[#This Row],[Размерность массива]]-1</f>
        <v>14</v>
      </c>
      <c r="AU43" s="4">
        <v>3.7038803100585903E-2</v>
      </c>
      <c r="AV43">
        <v>15</v>
      </c>
      <c r="AX43">
        <f t="shared" si="29"/>
        <v>42</v>
      </c>
      <c r="AY43" s="6">
        <v>5</v>
      </c>
      <c r="AZ43">
        <f>Таблица1311[[#This Row],[Размерность массива]]-1</f>
        <v>9</v>
      </c>
      <c r="BA43" s="4">
        <v>3.7026882171630797E-2</v>
      </c>
      <c r="BB43">
        <v>10</v>
      </c>
      <c r="BD43">
        <f t="shared" si="30"/>
        <v>42</v>
      </c>
      <c r="BE43" s="6">
        <f t="shared" si="4"/>
        <v>1.5</v>
      </c>
      <c r="BF43">
        <f>Таблица1312[[#This Row],[Размерность массива]]-1</f>
        <v>4</v>
      </c>
      <c r="BG43" s="4">
        <v>3.6612272262573201E-2</v>
      </c>
      <c r="BH43">
        <v>5</v>
      </c>
      <c r="BJ43">
        <f t="shared" si="31"/>
        <v>42</v>
      </c>
      <c r="BK43">
        <v>2</v>
      </c>
      <c r="BL43">
        <f>Таблица1313[[#This Row],[Размерность массива]]-1</f>
        <v>3</v>
      </c>
      <c r="BM43" s="4">
        <v>5.0121784210205002E-2</v>
      </c>
      <c r="BN43">
        <v>4</v>
      </c>
      <c r="BP43">
        <f t="shared" si="32"/>
        <v>42</v>
      </c>
      <c r="BQ43">
        <v>1</v>
      </c>
      <c r="BR43">
        <f>Таблица1314[[#This Row],[Размерность массива]]-1</f>
        <v>2</v>
      </c>
      <c r="BS43" s="4">
        <v>3.5588502883911098E-2</v>
      </c>
      <c r="BT43">
        <v>3</v>
      </c>
      <c r="BW43">
        <f t="shared" si="33"/>
        <v>42</v>
      </c>
      <c r="BX43">
        <v>0</v>
      </c>
      <c r="BY43">
        <f>Таблица1316[[#This Row],[Размерность массива]]-1</f>
        <v>0</v>
      </c>
      <c r="BZ43" s="4">
        <v>4.8835992813110303E-2</v>
      </c>
      <c r="CA43">
        <v>1</v>
      </c>
      <c r="CC43">
        <f t="shared" si="34"/>
        <v>42</v>
      </c>
      <c r="CD43" s="6">
        <v>25</v>
      </c>
      <c r="CE43">
        <f>Таблица13126[[#This Row],[Размерность массива]]-1</f>
        <v>49</v>
      </c>
      <c r="CF43" s="4">
        <v>1.6011953353881801E-2</v>
      </c>
      <c r="CG43">
        <v>50</v>
      </c>
      <c r="CI43">
        <f t="shared" si="35"/>
        <v>42</v>
      </c>
      <c r="CJ43" s="6">
        <v>1</v>
      </c>
      <c r="CK43">
        <f>Таблица131215[[#This Row],[Размерность массива]]-1</f>
        <v>1</v>
      </c>
      <c r="CL43" s="4">
        <v>1.05080604553222E-2</v>
      </c>
      <c r="CM43">
        <v>2</v>
      </c>
    </row>
    <row r="44" spans="1:91">
      <c r="A44">
        <f t="shared" si="21"/>
        <v>43</v>
      </c>
      <c r="B44">
        <v>250</v>
      </c>
      <c r="C44">
        <v>499</v>
      </c>
      <c r="D44" s="4">
        <v>2.4965047836303701E-2</v>
      </c>
      <c r="E44">
        <v>500</v>
      </c>
      <c r="G44">
        <f t="shared" si="22"/>
        <v>43</v>
      </c>
      <c r="H44">
        <v>124</v>
      </c>
      <c r="I44">
        <v>249</v>
      </c>
      <c r="J44" s="4">
        <v>1.90176963806152E-2</v>
      </c>
      <c r="K44">
        <v>250</v>
      </c>
      <c r="M44">
        <f t="shared" si="23"/>
        <v>43</v>
      </c>
      <c r="N44">
        <f>Таблица134[[#This Row],[Размерность массива]]/2-1</f>
        <v>49</v>
      </c>
      <c r="O44">
        <v>99</v>
      </c>
      <c r="P44" s="4">
        <v>4.2696952819824198E-2</v>
      </c>
      <c r="Q44">
        <v>100</v>
      </c>
      <c r="S44">
        <f t="shared" si="24"/>
        <v>43</v>
      </c>
      <c r="T44" s="6">
        <f t="shared" si="5"/>
        <v>36.5</v>
      </c>
      <c r="U44">
        <f>Таблица135[[#This Row],[Размерность массива]]-1</f>
        <v>74</v>
      </c>
      <c r="V44" s="4">
        <v>5.4192543029785101E-2</v>
      </c>
      <c r="W44">
        <v>75</v>
      </c>
      <c r="Z44">
        <f t="shared" si="25"/>
        <v>43</v>
      </c>
      <c r="AA44" s="6">
        <f t="shared" si="0"/>
        <v>14</v>
      </c>
      <c r="AB44" s="2">
        <f>Таблица137[[#This Row],[Размерность массива]]-1</f>
        <v>29</v>
      </c>
      <c r="AC44" s="3">
        <v>3.9045095443725503E-2</v>
      </c>
      <c r="AD44">
        <v>30</v>
      </c>
      <c r="AF44">
        <f t="shared" si="26"/>
        <v>43</v>
      </c>
      <c r="AG44" s="6">
        <f t="shared" si="1"/>
        <v>11.5</v>
      </c>
      <c r="AH44">
        <f>Таблица138[[#This Row],[Размерность массива]]-1</f>
        <v>24</v>
      </c>
      <c r="AI44" s="3">
        <v>7.8819990158080999E-2</v>
      </c>
      <c r="AJ44">
        <v>25</v>
      </c>
      <c r="AL44">
        <f t="shared" si="27"/>
        <v>43</v>
      </c>
      <c r="AM44" s="6">
        <f t="shared" si="2"/>
        <v>9</v>
      </c>
      <c r="AN44">
        <f>Таблица139[[#This Row],[Размерность массива]]-1</f>
        <v>19</v>
      </c>
      <c r="AO44" s="4">
        <v>7.20541477203369E-2</v>
      </c>
      <c r="AP44">
        <v>20</v>
      </c>
      <c r="AR44">
        <f t="shared" si="28"/>
        <v>43</v>
      </c>
      <c r="AS44" s="6">
        <f t="shared" si="3"/>
        <v>6.5</v>
      </c>
      <c r="AT44">
        <f>Таблица1310[[#This Row],[Размерность массива]]-1</f>
        <v>14</v>
      </c>
      <c r="AU44" s="4">
        <v>3.8001537322997998E-2</v>
      </c>
      <c r="AV44">
        <v>15</v>
      </c>
      <c r="AX44">
        <f t="shared" si="29"/>
        <v>43</v>
      </c>
      <c r="AY44" s="6">
        <v>5</v>
      </c>
      <c r="AZ44">
        <f>Таблица1311[[#This Row],[Размерность массива]]-1</f>
        <v>9</v>
      </c>
      <c r="BA44" s="4">
        <v>3.5547733306884703E-2</v>
      </c>
      <c r="BB44">
        <v>10</v>
      </c>
      <c r="BD44">
        <f t="shared" si="30"/>
        <v>43</v>
      </c>
      <c r="BE44" s="6">
        <f t="shared" si="4"/>
        <v>1.5</v>
      </c>
      <c r="BF44">
        <f>Таблица1312[[#This Row],[Размерность массива]]-1</f>
        <v>4</v>
      </c>
      <c r="BG44" s="4">
        <v>5.02262115478515E-2</v>
      </c>
      <c r="BH44">
        <v>5</v>
      </c>
      <c r="BJ44">
        <f t="shared" si="31"/>
        <v>43</v>
      </c>
      <c r="BK44">
        <v>2</v>
      </c>
      <c r="BL44">
        <f>Таблица1313[[#This Row],[Размерность массива]]-1</f>
        <v>3</v>
      </c>
      <c r="BM44" s="4">
        <v>5.7494878768920898E-2</v>
      </c>
      <c r="BN44">
        <v>4</v>
      </c>
      <c r="BP44">
        <f t="shared" si="32"/>
        <v>43</v>
      </c>
      <c r="BQ44">
        <v>1</v>
      </c>
      <c r="BR44">
        <f>Таблица1314[[#This Row],[Размерность массива]]-1</f>
        <v>2</v>
      </c>
      <c r="BS44" s="4">
        <v>3.7036418914794901E-2</v>
      </c>
      <c r="BT44">
        <v>3</v>
      </c>
      <c r="BW44">
        <f t="shared" si="33"/>
        <v>43</v>
      </c>
      <c r="BX44">
        <v>0</v>
      </c>
      <c r="BY44">
        <f>Таблица1316[[#This Row],[Размерность массива]]-1</f>
        <v>0</v>
      </c>
      <c r="BZ44" s="4">
        <v>7.5861215591430595E-2</v>
      </c>
      <c r="CA44">
        <v>1</v>
      </c>
      <c r="CC44">
        <f t="shared" si="34"/>
        <v>43</v>
      </c>
      <c r="CD44" s="6">
        <v>25</v>
      </c>
      <c r="CE44">
        <f>Таблица13126[[#This Row],[Размерность массива]]-1</f>
        <v>49</v>
      </c>
      <c r="CF44" s="4">
        <v>1.5010118484496999E-2</v>
      </c>
      <c r="CG44">
        <v>50</v>
      </c>
      <c r="CI44">
        <f t="shared" si="35"/>
        <v>43</v>
      </c>
      <c r="CJ44" s="6">
        <v>1</v>
      </c>
      <c r="CK44">
        <f>Таблица131215[[#This Row],[Размерность массива]]-1</f>
        <v>1</v>
      </c>
      <c r="CL44" s="4">
        <v>1.1027336120605399E-2</v>
      </c>
      <c r="CM44">
        <v>2</v>
      </c>
    </row>
    <row r="45" spans="1:91">
      <c r="A45">
        <f t="shared" si="21"/>
        <v>44</v>
      </c>
      <c r="B45">
        <v>250</v>
      </c>
      <c r="C45">
        <v>499</v>
      </c>
      <c r="D45" s="4">
        <v>2.19969749450683E-2</v>
      </c>
      <c r="E45">
        <v>500</v>
      </c>
      <c r="G45">
        <f t="shared" si="22"/>
        <v>44</v>
      </c>
      <c r="H45">
        <v>124</v>
      </c>
      <c r="I45">
        <v>249</v>
      </c>
      <c r="J45" s="4">
        <v>1.7022371292114199E-2</v>
      </c>
      <c r="K45">
        <v>250</v>
      </c>
      <c r="M45">
        <f t="shared" si="23"/>
        <v>44</v>
      </c>
      <c r="N45">
        <f>Таблица134[[#This Row],[Размерность массива]]/2-1</f>
        <v>49</v>
      </c>
      <c r="O45">
        <v>99</v>
      </c>
      <c r="P45" s="4">
        <v>4.0847301483154297E-2</v>
      </c>
      <c r="Q45">
        <v>100</v>
      </c>
      <c r="S45">
        <f t="shared" si="24"/>
        <v>44</v>
      </c>
      <c r="T45" s="6">
        <f t="shared" si="5"/>
        <v>36.5</v>
      </c>
      <c r="U45">
        <f>Таблица135[[#This Row],[Размерность массива]]-1</f>
        <v>74</v>
      </c>
      <c r="V45" s="4">
        <v>4.5791387557983398E-2</v>
      </c>
      <c r="W45">
        <v>75</v>
      </c>
      <c r="Z45">
        <f t="shared" si="25"/>
        <v>44</v>
      </c>
      <c r="AA45" s="6">
        <f t="shared" si="0"/>
        <v>14</v>
      </c>
      <c r="AB45" s="2">
        <f>Таблица137[[#This Row],[Размерность массива]]-1</f>
        <v>29</v>
      </c>
      <c r="AC45" s="3">
        <v>3.7025928497314398E-2</v>
      </c>
      <c r="AD45">
        <v>30</v>
      </c>
      <c r="AF45">
        <f t="shared" si="26"/>
        <v>44</v>
      </c>
      <c r="AG45" s="6">
        <f t="shared" si="1"/>
        <v>11.5</v>
      </c>
      <c r="AH45">
        <f>Таблица138[[#This Row],[Размерность массива]]-1</f>
        <v>24</v>
      </c>
      <c r="AI45" s="3">
        <v>4.67755794525146E-2</v>
      </c>
      <c r="AJ45">
        <v>25</v>
      </c>
      <c r="AL45">
        <f t="shared" si="27"/>
        <v>44</v>
      </c>
      <c r="AM45" s="6">
        <f t="shared" si="2"/>
        <v>9</v>
      </c>
      <c r="AN45">
        <f>Таблица139[[#This Row],[Размерность массива]]-1</f>
        <v>19</v>
      </c>
      <c r="AO45" s="4">
        <v>3.9698123931884703E-2</v>
      </c>
      <c r="AP45">
        <v>20</v>
      </c>
      <c r="AR45">
        <f t="shared" si="28"/>
        <v>44</v>
      </c>
      <c r="AS45" s="6">
        <f t="shared" si="3"/>
        <v>6.5</v>
      </c>
      <c r="AT45">
        <f>Таблица1310[[#This Row],[Размерность массива]]-1</f>
        <v>14</v>
      </c>
      <c r="AU45" s="4">
        <v>4.0034532546997001E-2</v>
      </c>
      <c r="AV45">
        <v>15</v>
      </c>
      <c r="AX45">
        <f t="shared" si="29"/>
        <v>44</v>
      </c>
      <c r="AY45" s="6">
        <v>5</v>
      </c>
      <c r="AZ45">
        <f>Таблица1311[[#This Row],[Размерность массива]]-1</f>
        <v>9</v>
      </c>
      <c r="BA45" s="4">
        <v>3.6998510360717697E-2</v>
      </c>
      <c r="BB45">
        <v>10</v>
      </c>
      <c r="BD45">
        <f t="shared" si="30"/>
        <v>44</v>
      </c>
      <c r="BE45" s="6">
        <f t="shared" si="4"/>
        <v>1.5</v>
      </c>
      <c r="BF45">
        <f>Таблица1312[[#This Row],[Размерность массива]]-1</f>
        <v>4</v>
      </c>
      <c r="BG45" s="4">
        <v>4.05869483947753E-2</v>
      </c>
      <c r="BH45">
        <v>5</v>
      </c>
      <c r="BJ45">
        <f t="shared" si="31"/>
        <v>44</v>
      </c>
      <c r="BK45">
        <v>2</v>
      </c>
      <c r="BL45">
        <f>Таблица1313[[#This Row],[Размерность массива]]-1</f>
        <v>3</v>
      </c>
      <c r="BM45" s="4">
        <v>5.0008773803710903E-2</v>
      </c>
      <c r="BN45">
        <v>4</v>
      </c>
      <c r="BP45">
        <f t="shared" si="32"/>
        <v>44</v>
      </c>
      <c r="BQ45">
        <v>1</v>
      </c>
      <c r="BR45">
        <f>Таблица1314[[#This Row],[Размерность массива]]-1</f>
        <v>2</v>
      </c>
      <c r="BS45" s="4">
        <v>3.9887189865112298E-2</v>
      </c>
      <c r="BT45">
        <v>3</v>
      </c>
      <c r="BW45">
        <f t="shared" si="33"/>
        <v>44</v>
      </c>
      <c r="BX45">
        <v>0</v>
      </c>
      <c r="BY45">
        <f>Таблица1316[[#This Row],[Размерность массива]]-1</f>
        <v>0</v>
      </c>
      <c r="BZ45" s="4">
        <v>6.4723253250122001E-2</v>
      </c>
      <c r="CA45">
        <v>1</v>
      </c>
      <c r="CC45">
        <f t="shared" si="34"/>
        <v>44</v>
      </c>
      <c r="CD45" s="6">
        <v>25</v>
      </c>
      <c r="CE45">
        <f>Таблица13126[[#This Row],[Размерность массива]]-1</f>
        <v>49</v>
      </c>
      <c r="CF45" s="4">
        <v>1.43399238586425E-2</v>
      </c>
      <c r="CG45">
        <v>50</v>
      </c>
      <c r="CI45">
        <f t="shared" si="35"/>
        <v>44</v>
      </c>
      <c r="CJ45" s="6">
        <v>1</v>
      </c>
      <c r="CK45">
        <f>Таблица131215[[#This Row],[Размерность массива]]-1</f>
        <v>1</v>
      </c>
      <c r="CL45" s="4">
        <v>1.00197792053222E-2</v>
      </c>
      <c r="CM45">
        <v>2</v>
      </c>
    </row>
    <row r="46" spans="1:91">
      <c r="A46">
        <f t="shared" si="21"/>
        <v>45</v>
      </c>
      <c r="B46">
        <v>250</v>
      </c>
      <c r="C46">
        <v>499</v>
      </c>
      <c r="D46" s="4">
        <v>2.1036863327026301E-2</v>
      </c>
      <c r="E46">
        <v>500</v>
      </c>
      <c r="G46">
        <f t="shared" si="22"/>
        <v>45</v>
      </c>
      <c r="H46">
        <v>124</v>
      </c>
      <c r="I46">
        <v>249</v>
      </c>
      <c r="J46" s="4">
        <v>1.8361806869506801E-2</v>
      </c>
      <c r="K46">
        <v>250</v>
      </c>
      <c r="M46">
        <f t="shared" si="23"/>
        <v>45</v>
      </c>
      <c r="N46">
        <f>Таблица134[[#This Row],[Размерность массива]]/2-1</f>
        <v>49</v>
      </c>
      <c r="O46">
        <v>99</v>
      </c>
      <c r="P46" s="4">
        <v>4.2981624603271401E-2</v>
      </c>
      <c r="Q46">
        <v>100</v>
      </c>
      <c r="S46">
        <f t="shared" si="24"/>
        <v>45</v>
      </c>
      <c r="T46" s="6">
        <f t="shared" si="5"/>
        <v>36.5</v>
      </c>
      <c r="U46">
        <f>Таблица135[[#This Row],[Размерность массива]]-1</f>
        <v>74</v>
      </c>
      <c r="V46" s="4">
        <v>3.9526224136352497E-2</v>
      </c>
      <c r="W46">
        <v>75</v>
      </c>
      <c r="Z46">
        <f t="shared" si="25"/>
        <v>45</v>
      </c>
      <c r="AA46" s="6">
        <f t="shared" si="0"/>
        <v>14</v>
      </c>
      <c r="AB46" s="2">
        <f>Таблица137[[#This Row],[Размерность массива]]-1</f>
        <v>29</v>
      </c>
      <c r="AC46" s="3">
        <v>3.8690090179443297E-2</v>
      </c>
      <c r="AD46">
        <v>30</v>
      </c>
      <c r="AF46">
        <f t="shared" si="26"/>
        <v>45</v>
      </c>
      <c r="AG46" s="6">
        <f t="shared" si="1"/>
        <v>11.5</v>
      </c>
      <c r="AH46">
        <f>Таблица138[[#This Row],[Размерность массива]]-1</f>
        <v>24</v>
      </c>
      <c r="AI46" s="3">
        <v>4.5335531234741197E-2</v>
      </c>
      <c r="AJ46">
        <v>25</v>
      </c>
      <c r="AL46">
        <f t="shared" si="27"/>
        <v>45</v>
      </c>
      <c r="AM46" s="6">
        <f t="shared" si="2"/>
        <v>9</v>
      </c>
      <c r="AN46">
        <f>Таблица139[[#This Row],[Размерность массива]]-1</f>
        <v>19</v>
      </c>
      <c r="AO46" s="4">
        <v>3.6617994308471603E-2</v>
      </c>
      <c r="AP46">
        <v>20</v>
      </c>
      <c r="AR46">
        <f t="shared" si="28"/>
        <v>45</v>
      </c>
      <c r="AS46" s="6">
        <f t="shared" si="3"/>
        <v>6.5</v>
      </c>
      <c r="AT46">
        <f>Таблица1310[[#This Row],[Размерность массива]]-1</f>
        <v>14</v>
      </c>
      <c r="AU46" s="4">
        <v>3.80291938781738E-2</v>
      </c>
      <c r="AV46">
        <v>15</v>
      </c>
      <c r="AX46">
        <f t="shared" si="29"/>
        <v>45</v>
      </c>
      <c r="AY46" s="6">
        <v>5</v>
      </c>
      <c r="AZ46">
        <f>Таблица1311[[#This Row],[Размерность массива]]-1</f>
        <v>9</v>
      </c>
      <c r="BA46" s="4">
        <v>4.7033309936523403E-2</v>
      </c>
      <c r="BB46">
        <v>10</v>
      </c>
      <c r="BD46">
        <f t="shared" si="30"/>
        <v>45</v>
      </c>
      <c r="BE46" s="6">
        <f t="shared" si="4"/>
        <v>1.5</v>
      </c>
      <c r="BF46">
        <f>Таблица1312[[#This Row],[Размерность массива]]-1</f>
        <v>4</v>
      </c>
      <c r="BG46" s="4">
        <v>4.8450708389282199E-2</v>
      </c>
      <c r="BH46">
        <v>5</v>
      </c>
      <c r="BJ46">
        <f t="shared" si="31"/>
        <v>45</v>
      </c>
      <c r="BK46">
        <v>2</v>
      </c>
      <c r="BL46">
        <f>Таблица1313[[#This Row],[Размерность массива]]-1</f>
        <v>3</v>
      </c>
      <c r="BM46" s="4">
        <v>4.59537506103515E-2</v>
      </c>
      <c r="BN46">
        <v>4</v>
      </c>
      <c r="BP46">
        <f t="shared" si="32"/>
        <v>45</v>
      </c>
      <c r="BQ46">
        <v>1</v>
      </c>
      <c r="BR46">
        <f>Таблица1314[[#This Row],[Размерность массива]]-1</f>
        <v>2</v>
      </c>
      <c r="BS46" s="4">
        <v>3.6041021347045898E-2</v>
      </c>
      <c r="BT46">
        <v>3</v>
      </c>
      <c r="BW46">
        <f t="shared" si="33"/>
        <v>45</v>
      </c>
      <c r="BX46">
        <v>0</v>
      </c>
      <c r="BY46">
        <f>Таблица1316[[#This Row],[Размерность массива]]-1</f>
        <v>0</v>
      </c>
      <c r="BZ46" s="4">
        <v>5.6721448898315402E-2</v>
      </c>
      <c r="CA46">
        <v>1</v>
      </c>
      <c r="CC46">
        <f t="shared" si="34"/>
        <v>45</v>
      </c>
      <c r="CD46" s="6">
        <v>25</v>
      </c>
      <c r="CE46">
        <f>Таблица13126[[#This Row],[Размерность массива]]-1</f>
        <v>49</v>
      </c>
      <c r="CF46" s="4">
        <v>1.2009859085082999E-2</v>
      </c>
      <c r="CG46">
        <v>50</v>
      </c>
      <c r="CI46">
        <f t="shared" si="35"/>
        <v>45</v>
      </c>
      <c r="CJ46" s="6">
        <v>1</v>
      </c>
      <c r="CK46">
        <f>Таблица131215[[#This Row],[Размерность массива]]-1</f>
        <v>1</v>
      </c>
      <c r="CL46" s="4">
        <v>9.0181827545165998E-3</v>
      </c>
      <c r="CM46">
        <v>2</v>
      </c>
    </row>
    <row r="47" spans="1:91">
      <c r="A47">
        <f t="shared" si="21"/>
        <v>46</v>
      </c>
      <c r="B47">
        <v>250</v>
      </c>
      <c r="C47">
        <v>499</v>
      </c>
      <c r="D47" s="4">
        <v>2.2007703781127898E-2</v>
      </c>
      <c r="E47">
        <v>500</v>
      </c>
      <c r="G47">
        <f t="shared" si="22"/>
        <v>46</v>
      </c>
      <c r="H47">
        <v>124</v>
      </c>
      <c r="I47">
        <v>249</v>
      </c>
      <c r="J47" s="4">
        <v>1.9013643264770501E-2</v>
      </c>
      <c r="K47">
        <v>250</v>
      </c>
      <c r="M47">
        <f t="shared" si="23"/>
        <v>46</v>
      </c>
      <c r="N47">
        <f>Таблица134[[#This Row],[Размерность массива]]/2-1</f>
        <v>49</v>
      </c>
      <c r="O47">
        <v>99</v>
      </c>
      <c r="P47" s="4">
        <v>4.5940399169921799E-2</v>
      </c>
      <c r="Q47">
        <v>100</v>
      </c>
      <c r="S47">
        <f t="shared" si="24"/>
        <v>46</v>
      </c>
      <c r="T47" s="6">
        <f t="shared" si="5"/>
        <v>36.5</v>
      </c>
      <c r="U47">
        <f>Таблица135[[#This Row],[Размерность массива]]-1</f>
        <v>74</v>
      </c>
      <c r="V47" s="4">
        <v>3.9999485015869099E-2</v>
      </c>
      <c r="W47">
        <v>75</v>
      </c>
      <c r="Z47">
        <f t="shared" si="25"/>
        <v>46</v>
      </c>
      <c r="AA47" s="6">
        <f t="shared" si="0"/>
        <v>14</v>
      </c>
      <c r="AB47" s="2">
        <f>Таблица137[[#This Row],[Размерность массива]]-1</f>
        <v>29</v>
      </c>
      <c r="AC47" s="3">
        <v>3.6551713943481397E-2</v>
      </c>
      <c r="AD47">
        <v>30</v>
      </c>
      <c r="AF47">
        <f t="shared" si="26"/>
        <v>46</v>
      </c>
      <c r="AG47" s="6">
        <f t="shared" si="1"/>
        <v>11.5</v>
      </c>
      <c r="AH47">
        <f>Таблица138[[#This Row],[Размерность массива]]-1</f>
        <v>24</v>
      </c>
      <c r="AI47" s="3">
        <v>3.8051605224609299E-2</v>
      </c>
      <c r="AJ47">
        <v>25</v>
      </c>
      <c r="AL47">
        <f t="shared" si="27"/>
        <v>46</v>
      </c>
      <c r="AM47" s="6">
        <f t="shared" si="2"/>
        <v>9</v>
      </c>
      <c r="AN47">
        <f>Таблица139[[#This Row],[Размерность массива]]-1</f>
        <v>19</v>
      </c>
      <c r="AO47" s="4">
        <v>3.8547277450561503E-2</v>
      </c>
      <c r="AP47">
        <v>20</v>
      </c>
      <c r="AR47">
        <f t="shared" si="28"/>
        <v>46</v>
      </c>
      <c r="AS47" s="6">
        <f t="shared" si="3"/>
        <v>6.5</v>
      </c>
      <c r="AT47">
        <f>Таблица1310[[#This Row],[Размерность массива]]-1</f>
        <v>14</v>
      </c>
      <c r="AU47" s="4">
        <v>4.4035673141479402E-2</v>
      </c>
      <c r="AV47">
        <v>15</v>
      </c>
      <c r="AX47">
        <f t="shared" si="29"/>
        <v>46</v>
      </c>
      <c r="AY47" s="6">
        <v>5</v>
      </c>
      <c r="AZ47">
        <f>Таблица1311[[#This Row],[Размерность массива]]-1</f>
        <v>9</v>
      </c>
      <c r="BA47" s="4">
        <v>4.9304485321044901E-2</v>
      </c>
      <c r="BB47">
        <v>10</v>
      </c>
      <c r="BD47">
        <f t="shared" si="30"/>
        <v>46</v>
      </c>
      <c r="BE47" s="6">
        <f t="shared" si="4"/>
        <v>1.5</v>
      </c>
      <c r="BF47">
        <f>Таблица1312[[#This Row],[Размерность массива]]-1</f>
        <v>4</v>
      </c>
      <c r="BG47" s="4">
        <v>4.0460824966430602E-2</v>
      </c>
      <c r="BH47">
        <v>5</v>
      </c>
      <c r="BJ47">
        <f t="shared" si="31"/>
        <v>46</v>
      </c>
      <c r="BK47">
        <v>2</v>
      </c>
      <c r="BL47">
        <f>Таблица1313[[#This Row],[Размерность массива]]-1</f>
        <v>3</v>
      </c>
      <c r="BM47" s="4">
        <v>4.5912742614745997E-2</v>
      </c>
      <c r="BN47">
        <v>4</v>
      </c>
      <c r="BP47">
        <f t="shared" si="32"/>
        <v>46</v>
      </c>
      <c r="BQ47">
        <v>1</v>
      </c>
      <c r="BR47">
        <f>Таблица1314[[#This Row],[Размерность массива]]-1</f>
        <v>2</v>
      </c>
      <c r="BS47" s="4">
        <v>3.5060644149780197E-2</v>
      </c>
      <c r="BT47">
        <v>3</v>
      </c>
      <c r="BW47">
        <f t="shared" si="33"/>
        <v>46</v>
      </c>
      <c r="BX47">
        <v>0</v>
      </c>
      <c r="BY47">
        <f>Таблица1316[[#This Row],[Размерность массива]]-1</f>
        <v>0</v>
      </c>
      <c r="BZ47" s="4">
        <v>5.3045988082885701E-2</v>
      </c>
      <c r="CA47">
        <v>1</v>
      </c>
      <c r="CC47">
        <f t="shared" si="34"/>
        <v>46</v>
      </c>
      <c r="CD47" s="6">
        <v>25</v>
      </c>
      <c r="CE47">
        <f>Таблица13126[[#This Row],[Размерность массива]]-1</f>
        <v>49</v>
      </c>
      <c r="CF47" s="4">
        <v>1.06863975524902E-2</v>
      </c>
      <c r="CG47">
        <v>50</v>
      </c>
      <c r="CI47">
        <f t="shared" si="35"/>
        <v>46</v>
      </c>
      <c r="CJ47" s="6">
        <v>1</v>
      </c>
      <c r="CK47">
        <f>Таблица131215[[#This Row],[Размерность массива]]-1</f>
        <v>1</v>
      </c>
      <c r="CL47" s="4">
        <v>1.80132389068603E-2</v>
      </c>
      <c r="CM47">
        <v>2</v>
      </c>
    </row>
    <row r="48" spans="1:91">
      <c r="A48">
        <f t="shared" si="21"/>
        <v>47</v>
      </c>
      <c r="B48">
        <v>250</v>
      </c>
      <c r="C48">
        <v>499</v>
      </c>
      <c r="D48" s="4">
        <v>2.2015571594238201E-2</v>
      </c>
      <c r="E48">
        <v>500</v>
      </c>
      <c r="G48">
        <f t="shared" si="22"/>
        <v>47</v>
      </c>
      <c r="H48">
        <v>124</v>
      </c>
      <c r="I48">
        <v>249</v>
      </c>
      <c r="J48" s="4">
        <v>1.7512798309326099E-2</v>
      </c>
      <c r="K48">
        <v>250</v>
      </c>
      <c r="M48">
        <f t="shared" si="23"/>
        <v>47</v>
      </c>
      <c r="N48">
        <f>Таблица134[[#This Row],[Размерность массива]]/2-1</f>
        <v>49</v>
      </c>
      <c r="O48">
        <v>99</v>
      </c>
      <c r="P48" s="4">
        <v>3.9618253707885701E-2</v>
      </c>
      <c r="Q48">
        <v>100</v>
      </c>
      <c r="S48">
        <f t="shared" si="24"/>
        <v>47</v>
      </c>
      <c r="T48" s="6">
        <f t="shared" si="5"/>
        <v>36.5</v>
      </c>
      <c r="U48">
        <f>Таблица135[[#This Row],[Размерность массива]]-1</f>
        <v>74</v>
      </c>
      <c r="V48" s="4">
        <v>3.8603782653808497E-2</v>
      </c>
      <c r="W48">
        <v>75</v>
      </c>
      <c r="Z48">
        <f t="shared" si="25"/>
        <v>47</v>
      </c>
      <c r="AA48" s="6">
        <f t="shared" si="0"/>
        <v>14</v>
      </c>
      <c r="AB48" s="2">
        <f>Таблица137[[#This Row],[Размерность массива]]-1</f>
        <v>29</v>
      </c>
      <c r="AC48" s="3">
        <v>3.8054943084716797E-2</v>
      </c>
      <c r="AD48">
        <v>30</v>
      </c>
      <c r="AF48">
        <f t="shared" si="26"/>
        <v>47</v>
      </c>
      <c r="AG48" s="6">
        <f t="shared" si="1"/>
        <v>11.5</v>
      </c>
      <c r="AH48">
        <f>Таблица138[[#This Row],[Размерность массива]]-1</f>
        <v>24</v>
      </c>
      <c r="AI48" s="3">
        <v>5.0955057144164997E-2</v>
      </c>
      <c r="AJ48">
        <v>25</v>
      </c>
      <c r="AL48">
        <f t="shared" si="27"/>
        <v>47</v>
      </c>
      <c r="AM48" s="6">
        <f t="shared" si="2"/>
        <v>9</v>
      </c>
      <c r="AN48">
        <f>Таблица139[[#This Row],[Размерность массива]]-1</f>
        <v>19</v>
      </c>
      <c r="AO48" s="4">
        <v>3.7060737609863198E-2</v>
      </c>
      <c r="AP48">
        <v>20</v>
      </c>
      <c r="AR48">
        <f t="shared" si="28"/>
        <v>47</v>
      </c>
      <c r="AS48" s="6">
        <f t="shared" si="3"/>
        <v>6.5</v>
      </c>
      <c r="AT48">
        <f>Таблица1310[[#This Row],[Размерность массива]]-1</f>
        <v>14</v>
      </c>
      <c r="AU48" s="4">
        <v>3.7021636962890597E-2</v>
      </c>
      <c r="AV48">
        <v>15</v>
      </c>
      <c r="AX48">
        <f t="shared" si="29"/>
        <v>47</v>
      </c>
      <c r="AY48" s="6">
        <v>5</v>
      </c>
      <c r="AZ48">
        <f>Таблица1311[[#This Row],[Размерность массива]]-1</f>
        <v>9</v>
      </c>
      <c r="BA48" s="4">
        <v>4.0005683898925698E-2</v>
      </c>
      <c r="BB48">
        <v>10</v>
      </c>
      <c r="BD48">
        <f t="shared" si="30"/>
        <v>47</v>
      </c>
      <c r="BE48" s="6">
        <f t="shared" si="4"/>
        <v>1.5</v>
      </c>
      <c r="BF48">
        <f>Таблица1312[[#This Row],[Размерность массива]]-1</f>
        <v>4</v>
      </c>
      <c r="BG48" s="4">
        <v>3.4534692764282199E-2</v>
      </c>
      <c r="BH48">
        <v>5</v>
      </c>
      <c r="BJ48">
        <f t="shared" si="31"/>
        <v>47</v>
      </c>
      <c r="BK48">
        <v>2</v>
      </c>
      <c r="BL48">
        <f>Таблица1313[[#This Row],[Размерность массива]]-1</f>
        <v>3</v>
      </c>
      <c r="BM48" s="4">
        <v>4.6187162399291902E-2</v>
      </c>
      <c r="BN48">
        <v>4</v>
      </c>
      <c r="BP48">
        <f t="shared" si="32"/>
        <v>47</v>
      </c>
      <c r="BQ48">
        <v>1</v>
      </c>
      <c r="BR48">
        <f>Таблица1314[[#This Row],[Размерность массива]]-1</f>
        <v>2</v>
      </c>
      <c r="BS48" s="4">
        <v>3.5030841827392502E-2</v>
      </c>
      <c r="BT48">
        <v>3</v>
      </c>
      <c r="BW48">
        <f t="shared" si="33"/>
        <v>47</v>
      </c>
      <c r="BX48">
        <v>0</v>
      </c>
      <c r="BY48">
        <f>Таблица1316[[#This Row],[Размерность массива]]-1</f>
        <v>0</v>
      </c>
      <c r="BZ48" s="4">
        <v>5.23877143859863E-2</v>
      </c>
      <c r="CA48">
        <v>1</v>
      </c>
      <c r="CC48">
        <f t="shared" si="34"/>
        <v>47</v>
      </c>
      <c r="CD48" s="6">
        <v>25</v>
      </c>
      <c r="CE48">
        <f>Таблица13126[[#This Row],[Размерность массива]]-1</f>
        <v>49</v>
      </c>
      <c r="CF48" s="4">
        <v>1.0013580322265601E-2</v>
      </c>
      <c r="CG48">
        <v>50</v>
      </c>
      <c r="CI48">
        <f t="shared" si="35"/>
        <v>47</v>
      </c>
      <c r="CJ48" s="6">
        <v>1</v>
      </c>
      <c r="CK48">
        <f>Таблица131215[[#This Row],[Размерность массива]]-1</f>
        <v>1</v>
      </c>
      <c r="CL48" s="4">
        <v>1.06575489044189E-2</v>
      </c>
      <c r="CM48">
        <v>2</v>
      </c>
    </row>
    <row r="49" spans="1:91">
      <c r="A49">
        <f t="shared" si="21"/>
        <v>48</v>
      </c>
      <c r="B49">
        <v>250</v>
      </c>
      <c r="C49">
        <v>499</v>
      </c>
      <c r="D49" s="4">
        <v>2.1718978881835899E-2</v>
      </c>
      <c r="E49">
        <v>500</v>
      </c>
      <c r="G49">
        <f t="shared" si="22"/>
        <v>48</v>
      </c>
      <c r="H49">
        <v>124</v>
      </c>
      <c r="I49">
        <v>249</v>
      </c>
      <c r="J49" s="4">
        <v>1.9751548767089799E-2</v>
      </c>
      <c r="K49">
        <v>250</v>
      </c>
      <c r="M49">
        <f t="shared" si="23"/>
        <v>48</v>
      </c>
      <c r="N49">
        <f>Таблица134[[#This Row],[Размерность массива]]/2-1</f>
        <v>49</v>
      </c>
      <c r="O49">
        <v>99</v>
      </c>
      <c r="P49" s="4">
        <v>3.9196014404296799E-2</v>
      </c>
      <c r="Q49">
        <v>100</v>
      </c>
      <c r="S49">
        <f t="shared" si="24"/>
        <v>48</v>
      </c>
      <c r="T49" s="6">
        <f t="shared" si="5"/>
        <v>36.5</v>
      </c>
      <c r="U49">
        <f>Таблица135[[#This Row],[Размерность массива]]-1</f>
        <v>74</v>
      </c>
      <c r="V49" s="4">
        <v>3.9659023284912102E-2</v>
      </c>
      <c r="W49">
        <v>75</v>
      </c>
      <c r="Z49">
        <f t="shared" si="25"/>
        <v>48</v>
      </c>
      <c r="AA49" s="6">
        <f t="shared" si="0"/>
        <v>14</v>
      </c>
      <c r="AB49" s="2">
        <f>Таблица137[[#This Row],[Размерность массива]]-1</f>
        <v>29</v>
      </c>
      <c r="AC49" s="3">
        <v>4.1008472442626898E-2</v>
      </c>
      <c r="AD49">
        <v>30</v>
      </c>
      <c r="AF49">
        <f t="shared" si="26"/>
        <v>48</v>
      </c>
      <c r="AG49" s="6">
        <f t="shared" si="1"/>
        <v>11.5</v>
      </c>
      <c r="AH49">
        <f>Таблица138[[#This Row],[Размерность массива]]-1</f>
        <v>24</v>
      </c>
      <c r="AI49" s="3">
        <v>5.5133581161499003E-2</v>
      </c>
      <c r="AJ49">
        <v>25</v>
      </c>
      <c r="AL49">
        <f t="shared" si="27"/>
        <v>48</v>
      </c>
      <c r="AM49" s="6">
        <f t="shared" si="2"/>
        <v>9</v>
      </c>
      <c r="AN49">
        <f>Таблица139[[#This Row],[Размерность массива]]-1</f>
        <v>19</v>
      </c>
      <c r="AO49" s="4">
        <v>6.1459064483642502E-2</v>
      </c>
      <c r="AP49">
        <v>20</v>
      </c>
      <c r="AR49">
        <f t="shared" si="28"/>
        <v>48</v>
      </c>
      <c r="AS49" s="6">
        <f t="shared" si="3"/>
        <v>6.5</v>
      </c>
      <c r="AT49">
        <f>Таблица1310[[#This Row],[Размерность массива]]-1</f>
        <v>14</v>
      </c>
      <c r="AU49" s="4">
        <v>3.7999868392944301E-2</v>
      </c>
      <c r="AV49">
        <v>15</v>
      </c>
      <c r="AX49">
        <f t="shared" si="29"/>
        <v>48</v>
      </c>
      <c r="AY49" s="6">
        <v>5</v>
      </c>
      <c r="AZ49">
        <f>Таблица1311[[#This Row],[Размерность массива]]-1</f>
        <v>9</v>
      </c>
      <c r="BA49" s="4">
        <v>3.83810997009277E-2</v>
      </c>
      <c r="BB49">
        <v>10</v>
      </c>
      <c r="BD49">
        <f t="shared" si="30"/>
        <v>48</v>
      </c>
      <c r="BE49" s="6">
        <f t="shared" si="4"/>
        <v>1.5</v>
      </c>
      <c r="BF49">
        <f>Таблица1312[[#This Row],[Размерность массива]]-1</f>
        <v>4</v>
      </c>
      <c r="BG49" s="4">
        <v>4.0023326873779297E-2</v>
      </c>
      <c r="BH49">
        <v>5</v>
      </c>
      <c r="BJ49">
        <f t="shared" si="31"/>
        <v>48</v>
      </c>
      <c r="BK49">
        <v>2</v>
      </c>
      <c r="BL49">
        <f>Таблица1313[[#This Row],[Размерность массива]]-1</f>
        <v>3</v>
      </c>
      <c r="BM49" s="4">
        <v>3.5022497177124003E-2</v>
      </c>
      <c r="BN49">
        <v>4</v>
      </c>
      <c r="BP49">
        <f t="shared" si="32"/>
        <v>48</v>
      </c>
      <c r="BQ49">
        <v>1</v>
      </c>
      <c r="BR49">
        <f>Таблица1314[[#This Row],[Размерность массива]]-1</f>
        <v>2</v>
      </c>
      <c r="BS49" s="4">
        <v>3.5076618194580002E-2</v>
      </c>
      <c r="BT49">
        <v>3</v>
      </c>
      <c r="BW49">
        <f t="shared" si="33"/>
        <v>48</v>
      </c>
      <c r="BX49">
        <v>0</v>
      </c>
      <c r="BY49">
        <f>Таблица1316[[#This Row],[Размерность массива]]-1</f>
        <v>0</v>
      </c>
      <c r="BZ49" s="4">
        <v>5.6114196777343701E-2</v>
      </c>
      <c r="CA49">
        <v>1</v>
      </c>
      <c r="CC49">
        <f t="shared" si="34"/>
        <v>48</v>
      </c>
      <c r="CD49" s="6">
        <v>25</v>
      </c>
      <c r="CE49">
        <f>Таблица13126[[#This Row],[Размерность массива]]-1</f>
        <v>49</v>
      </c>
      <c r="CF49" s="4">
        <v>1.19979381561279E-2</v>
      </c>
      <c r="CG49">
        <v>50</v>
      </c>
      <c r="CI49">
        <f t="shared" si="35"/>
        <v>48</v>
      </c>
      <c r="CJ49" s="6">
        <v>1</v>
      </c>
      <c r="CK49">
        <f>Таблица131215[[#This Row],[Размерность массива]]-1</f>
        <v>1</v>
      </c>
      <c r="CL49" s="4">
        <v>1.0011434555053701E-2</v>
      </c>
      <c r="CM49">
        <v>2</v>
      </c>
    </row>
    <row r="50" spans="1:91">
      <c r="A50">
        <f t="shared" si="21"/>
        <v>49</v>
      </c>
      <c r="B50">
        <v>250</v>
      </c>
      <c r="C50">
        <v>499</v>
      </c>
      <c r="D50" s="4">
        <v>2.1024227142333901E-2</v>
      </c>
      <c r="E50">
        <v>500</v>
      </c>
      <c r="G50">
        <f t="shared" si="22"/>
        <v>49</v>
      </c>
      <c r="H50">
        <v>124</v>
      </c>
      <c r="I50">
        <v>249</v>
      </c>
      <c r="J50" s="4">
        <v>2.7382612228393499E-2</v>
      </c>
      <c r="K50">
        <v>250</v>
      </c>
      <c r="M50">
        <f t="shared" si="23"/>
        <v>49</v>
      </c>
      <c r="N50">
        <f>Таблица134[[#This Row],[Размерность массива]]/2-1</f>
        <v>49</v>
      </c>
      <c r="O50">
        <v>99</v>
      </c>
      <c r="P50" s="4">
        <v>4.0781497955322203E-2</v>
      </c>
      <c r="Q50">
        <v>100</v>
      </c>
      <c r="S50">
        <f t="shared" si="24"/>
        <v>49</v>
      </c>
      <c r="T50" s="6">
        <f t="shared" si="5"/>
        <v>36.5</v>
      </c>
      <c r="U50">
        <f>Таблица135[[#This Row],[Размерность массива]]-1</f>
        <v>74</v>
      </c>
      <c r="V50" s="4">
        <v>3.7834405899047803E-2</v>
      </c>
      <c r="W50">
        <v>75</v>
      </c>
      <c r="Z50">
        <f t="shared" si="25"/>
        <v>49</v>
      </c>
      <c r="AA50" s="6">
        <f t="shared" si="0"/>
        <v>14</v>
      </c>
      <c r="AB50" s="2">
        <f>Таблица137[[#This Row],[Размерность массива]]-1</f>
        <v>29</v>
      </c>
      <c r="AC50" s="3">
        <v>4.5060873031616197E-2</v>
      </c>
      <c r="AD50">
        <v>30</v>
      </c>
      <c r="AF50">
        <f t="shared" si="26"/>
        <v>49</v>
      </c>
      <c r="AG50" s="6">
        <f t="shared" si="1"/>
        <v>11.5</v>
      </c>
      <c r="AH50">
        <f>Таблица138[[#This Row],[Размерность массива]]-1</f>
        <v>24</v>
      </c>
      <c r="AI50" s="3">
        <v>4.7348260879516602E-2</v>
      </c>
      <c r="AJ50">
        <v>25</v>
      </c>
      <c r="AL50">
        <f t="shared" si="27"/>
        <v>49</v>
      </c>
      <c r="AM50" s="6">
        <f t="shared" si="2"/>
        <v>9</v>
      </c>
      <c r="AN50">
        <f>Таблица139[[#This Row],[Размерность массива]]-1</f>
        <v>19</v>
      </c>
      <c r="AO50" s="4">
        <v>3.7052392959594699E-2</v>
      </c>
      <c r="AP50">
        <v>20</v>
      </c>
      <c r="AR50">
        <f t="shared" si="28"/>
        <v>49</v>
      </c>
      <c r="AS50" s="6">
        <f t="shared" si="3"/>
        <v>6.5</v>
      </c>
      <c r="AT50">
        <f>Таблица1310[[#This Row],[Размерность массива]]-1</f>
        <v>14</v>
      </c>
      <c r="AU50" s="4">
        <v>3.7184476852416902E-2</v>
      </c>
      <c r="AV50">
        <v>15</v>
      </c>
      <c r="AX50">
        <f t="shared" si="29"/>
        <v>49</v>
      </c>
      <c r="AY50" s="6">
        <v>5</v>
      </c>
      <c r="AZ50">
        <f>Таблица1311[[#This Row],[Размерность массива]]-1</f>
        <v>9</v>
      </c>
      <c r="BA50" s="4">
        <v>3.6317586898803697E-2</v>
      </c>
      <c r="BB50">
        <v>10</v>
      </c>
      <c r="BD50">
        <f t="shared" si="30"/>
        <v>49</v>
      </c>
      <c r="BE50" s="6">
        <f t="shared" si="4"/>
        <v>1.5</v>
      </c>
      <c r="BF50">
        <f>Таблица1312[[#This Row],[Размерность массива]]-1</f>
        <v>4</v>
      </c>
      <c r="BG50" s="4">
        <v>3.7998199462890597E-2</v>
      </c>
      <c r="BH50">
        <v>5</v>
      </c>
      <c r="BJ50">
        <f t="shared" si="31"/>
        <v>49</v>
      </c>
      <c r="BK50">
        <v>2</v>
      </c>
      <c r="BL50">
        <f>Таблица1313[[#This Row],[Размерность массива]]-1</f>
        <v>3</v>
      </c>
      <c r="BM50" s="4">
        <v>4.3917417526245103E-2</v>
      </c>
      <c r="BN50">
        <v>4</v>
      </c>
      <c r="BP50">
        <f t="shared" si="32"/>
        <v>49</v>
      </c>
      <c r="BQ50">
        <v>1</v>
      </c>
      <c r="BR50">
        <f>Таблица1314[[#This Row],[Размерность массива]]-1</f>
        <v>2</v>
      </c>
      <c r="BS50" s="4">
        <v>3.4713506698608398E-2</v>
      </c>
      <c r="BT50">
        <v>3</v>
      </c>
      <c r="BW50">
        <f t="shared" si="33"/>
        <v>49</v>
      </c>
      <c r="BX50">
        <v>0</v>
      </c>
      <c r="BY50">
        <f>Таблица1316[[#This Row],[Размерность массива]]-1</f>
        <v>0</v>
      </c>
      <c r="BZ50" s="4">
        <v>6.7647695541381794E-2</v>
      </c>
      <c r="CA50">
        <v>1</v>
      </c>
      <c r="CC50">
        <f t="shared" si="34"/>
        <v>49</v>
      </c>
      <c r="CD50" s="6">
        <v>25</v>
      </c>
      <c r="CE50">
        <f>Таблица13126[[#This Row],[Размерность массива]]-1</f>
        <v>49</v>
      </c>
      <c r="CF50" s="4">
        <v>9.9983215332031198E-3</v>
      </c>
      <c r="CG50">
        <v>50</v>
      </c>
      <c r="CI50">
        <f t="shared" si="35"/>
        <v>49</v>
      </c>
      <c r="CJ50" s="6">
        <v>1</v>
      </c>
      <c r="CK50">
        <f>Таблица131215[[#This Row],[Размерность массива]]-1</f>
        <v>1</v>
      </c>
      <c r="CL50" s="4">
        <v>1.00066661834716E-2</v>
      </c>
      <c r="CM50">
        <v>2</v>
      </c>
    </row>
    <row r="51" spans="1:91">
      <c r="A51">
        <f t="shared" si="21"/>
        <v>50</v>
      </c>
      <c r="B51">
        <v>250</v>
      </c>
      <c r="C51">
        <v>499</v>
      </c>
      <c r="D51" s="4">
        <v>2.4785995483398399E-2</v>
      </c>
      <c r="E51">
        <v>500</v>
      </c>
      <c r="G51">
        <f t="shared" si="22"/>
        <v>50</v>
      </c>
      <c r="H51">
        <v>124</v>
      </c>
      <c r="I51">
        <v>249</v>
      </c>
      <c r="J51" s="4">
        <v>1.7511606216430602E-2</v>
      </c>
      <c r="K51">
        <v>250</v>
      </c>
      <c r="M51">
        <f t="shared" si="23"/>
        <v>50</v>
      </c>
      <c r="N51">
        <f>Таблица134[[#This Row],[Размерность массива]]/2-1</f>
        <v>49</v>
      </c>
      <c r="O51">
        <v>99</v>
      </c>
      <c r="P51" s="4">
        <v>3.8534641265869099E-2</v>
      </c>
      <c r="Q51">
        <v>100</v>
      </c>
      <c r="S51">
        <f t="shared" si="24"/>
        <v>50</v>
      </c>
      <c r="T51" s="6">
        <f t="shared" si="5"/>
        <v>36.5</v>
      </c>
      <c r="U51">
        <f>Таблица135[[#This Row],[Размерность массива]]-1</f>
        <v>74</v>
      </c>
      <c r="V51" s="4">
        <v>3.9068937301635701E-2</v>
      </c>
      <c r="W51">
        <v>75</v>
      </c>
      <c r="Z51">
        <f t="shared" si="25"/>
        <v>50</v>
      </c>
      <c r="AA51" s="6">
        <f t="shared" si="0"/>
        <v>14</v>
      </c>
      <c r="AB51" s="2">
        <f>Таблица137[[#This Row],[Размерность массива]]-1</f>
        <v>29</v>
      </c>
      <c r="AC51" s="3">
        <v>3.9574146270751898E-2</v>
      </c>
      <c r="AD51">
        <v>30</v>
      </c>
      <c r="AF51">
        <f t="shared" si="26"/>
        <v>50</v>
      </c>
      <c r="AG51" s="6">
        <f t="shared" si="1"/>
        <v>11.5</v>
      </c>
      <c r="AH51">
        <f>Таблица138[[#This Row],[Размерность массива]]-1</f>
        <v>24</v>
      </c>
      <c r="AI51" s="3">
        <v>4.8568010330200098E-2</v>
      </c>
      <c r="AJ51">
        <v>25</v>
      </c>
      <c r="AL51">
        <f t="shared" si="27"/>
        <v>50</v>
      </c>
      <c r="AM51" s="6">
        <f t="shared" si="2"/>
        <v>9</v>
      </c>
      <c r="AN51">
        <f>Таблица139[[#This Row],[Размерность массива]]-1</f>
        <v>19</v>
      </c>
      <c r="AO51" s="4">
        <v>3.80301475524902E-2</v>
      </c>
      <c r="AP51">
        <v>20</v>
      </c>
      <c r="AR51">
        <f t="shared" si="28"/>
        <v>50</v>
      </c>
      <c r="AS51" s="6">
        <f t="shared" si="3"/>
        <v>6.5</v>
      </c>
      <c r="AT51">
        <f>Таблица1310[[#This Row],[Размерность массива]]-1</f>
        <v>14</v>
      </c>
      <c r="AU51" s="4">
        <v>3.7026405334472601E-2</v>
      </c>
      <c r="AV51">
        <v>15</v>
      </c>
      <c r="AX51">
        <f t="shared" si="29"/>
        <v>50</v>
      </c>
      <c r="AY51" s="6">
        <v>5</v>
      </c>
      <c r="AZ51">
        <f>Таблица1311[[#This Row],[Размерность массива]]-1</f>
        <v>9</v>
      </c>
      <c r="BA51" s="4">
        <v>4.0643215179443297E-2</v>
      </c>
      <c r="BB51">
        <v>10</v>
      </c>
      <c r="BD51">
        <f t="shared" si="30"/>
        <v>50</v>
      </c>
      <c r="BE51" s="6">
        <f t="shared" si="4"/>
        <v>1.5</v>
      </c>
      <c r="BF51">
        <f>Таблица1312[[#This Row],[Размерность массива]]-1</f>
        <v>4</v>
      </c>
      <c r="BG51" s="4">
        <v>3.9033412933349602E-2</v>
      </c>
      <c r="BH51">
        <v>5</v>
      </c>
      <c r="BJ51">
        <f t="shared" si="31"/>
        <v>50</v>
      </c>
      <c r="BK51">
        <v>2</v>
      </c>
      <c r="BL51">
        <f>Таблица1313[[#This Row],[Размерность массива]]-1</f>
        <v>3</v>
      </c>
      <c r="BM51" s="4">
        <v>3.8033008575439398E-2</v>
      </c>
      <c r="BN51">
        <v>4</v>
      </c>
      <c r="BP51">
        <f t="shared" si="32"/>
        <v>50</v>
      </c>
      <c r="BQ51">
        <v>1</v>
      </c>
      <c r="BR51">
        <f>Таблица1314[[#This Row],[Размерность массива]]-1</f>
        <v>2</v>
      </c>
      <c r="BS51" s="4">
        <v>4.0026426315307603E-2</v>
      </c>
      <c r="BT51">
        <v>3</v>
      </c>
      <c r="BW51">
        <f t="shared" si="33"/>
        <v>50</v>
      </c>
      <c r="BX51">
        <v>0</v>
      </c>
      <c r="BY51">
        <f>Таблица1316[[#This Row],[Размерность массива]]-1</f>
        <v>0</v>
      </c>
      <c r="BZ51" s="4">
        <v>4.9158811569213798E-2</v>
      </c>
      <c r="CA51">
        <v>1</v>
      </c>
      <c r="CC51">
        <f t="shared" si="34"/>
        <v>50</v>
      </c>
      <c r="CD51" s="6">
        <v>25</v>
      </c>
      <c r="CE51">
        <f>Таблица13126[[#This Row],[Размерность массива]]-1</f>
        <v>49</v>
      </c>
      <c r="CF51" s="4">
        <v>1.05204582214355E-2</v>
      </c>
      <c r="CG51">
        <v>50</v>
      </c>
      <c r="CI51">
        <f t="shared" si="35"/>
        <v>50</v>
      </c>
      <c r="CJ51" s="6">
        <v>1</v>
      </c>
      <c r="CK51">
        <f>Таблица131215[[#This Row],[Размерность массива]]-1</f>
        <v>1</v>
      </c>
      <c r="CL51" s="4">
        <v>1.10082626342773E-2</v>
      </c>
      <c r="CM51">
        <v>2</v>
      </c>
    </row>
    <row r="52" spans="1:91">
      <c r="A52">
        <f t="shared" si="21"/>
        <v>51</v>
      </c>
      <c r="B52">
        <v>250</v>
      </c>
      <c r="C52">
        <v>499</v>
      </c>
      <c r="D52" s="4">
        <v>2.0014047622680602E-2</v>
      </c>
      <c r="E52">
        <v>500</v>
      </c>
      <c r="G52">
        <f t="shared" si="22"/>
        <v>51</v>
      </c>
      <c r="H52">
        <v>124</v>
      </c>
      <c r="I52">
        <v>249</v>
      </c>
      <c r="J52" s="4">
        <v>1.6021728515625E-2</v>
      </c>
      <c r="K52">
        <v>250</v>
      </c>
      <c r="M52">
        <f t="shared" si="23"/>
        <v>51</v>
      </c>
      <c r="N52">
        <f>Таблица134[[#This Row],[Размерность массива]]/2-1</f>
        <v>49</v>
      </c>
      <c r="O52">
        <v>99</v>
      </c>
      <c r="P52" s="4">
        <v>4.0571451187133699E-2</v>
      </c>
      <c r="Q52">
        <v>100</v>
      </c>
      <c r="S52">
        <f t="shared" si="24"/>
        <v>51</v>
      </c>
      <c r="T52" s="6">
        <f t="shared" si="5"/>
        <v>36.5</v>
      </c>
      <c r="U52">
        <f>Таблица135[[#This Row],[Размерность массива]]-1</f>
        <v>74</v>
      </c>
      <c r="V52" s="4">
        <v>4.1938066482543897E-2</v>
      </c>
      <c r="W52">
        <v>75</v>
      </c>
      <c r="Z52">
        <f t="shared" si="25"/>
        <v>51</v>
      </c>
      <c r="AA52" s="6">
        <f t="shared" si="0"/>
        <v>14</v>
      </c>
      <c r="AB52" s="2">
        <f>Таблица137[[#This Row],[Размерность массива]]-1</f>
        <v>29</v>
      </c>
      <c r="AC52" s="3">
        <v>3.89456748962402E-2</v>
      </c>
      <c r="AD52">
        <v>30</v>
      </c>
      <c r="AF52">
        <f t="shared" si="26"/>
        <v>51</v>
      </c>
      <c r="AG52" s="6">
        <f t="shared" si="1"/>
        <v>11.5</v>
      </c>
      <c r="AH52">
        <f>Таблица138[[#This Row],[Размерность массива]]-1</f>
        <v>24</v>
      </c>
      <c r="AI52" s="3">
        <v>5.5459022521972601E-2</v>
      </c>
      <c r="AJ52">
        <v>25</v>
      </c>
      <c r="AL52">
        <f t="shared" si="27"/>
        <v>51</v>
      </c>
      <c r="AM52" s="6">
        <f t="shared" si="2"/>
        <v>9</v>
      </c>
      <c r="AN52">
        <f>Таблица139[[#This Row],[Размерность массива]]-1</f>
        <v>19</v>
      </c>
      <c r="AO52" s="4">
        <v>3.70426177978515E-2</v>
      </c>
      <c r="AP52">
        <v>20</v>
      </c>
      <c r="AR52">
        <f t="shared" si="28"/>
        <v>51</v>
      </c>
      <c r="AS52" s="6">
        <f t="shared" si="3"/>
        <v>6.5</v>
      </c>
      <c r="AT52">
        <f>Таблица1310[[#This Row],[Размерность массива]]-1</f>
        <v>14</v>
      </c>
      <c r="AU52" s="4">
        <v>3.8005590438842697E-2</v>
      </c>
      <c r="AV52">
        <v>15</v>
      </c>
      <c r="AX52">
        <f t="shared" si="29"/>
        <v>51</v>
      </c>
      <c r="AY52" s="6">
        <v>5</v>
      </c>
      <c r="AZ52">
        <f>Таблица1311[[#This Row],[Размерность массива]]-1</f>
        <v>9</v>
      </c>
      <c r="BA52" s="4">
        <v>3.5024404525756801E-2</v>
      </c>
      <c r="BB52">
        <v>10</v>
      </c>
      <c r="BD52">
        <f t="shared" si="30"/>
        <v>51</v>
      </c>
      <c r="BE52" s="6">
        <f t="shared" si="4"/>
        <v>1.5</v>
      </c>
      <c r="BF52">
        <f>Таблица1312[[#This Row],[Размерность массива]]-1</f>
        <v>4</v>
      </c>
      <c r="BG52" s="4">
        <v>4.1132211685180602E-2</v>
      </c>
      <c r="BH52">
        <v>5</v>
      </c>
      <c r="BJ52">
        <f t="shared" si="31"/>
        <v>51</v>
      </c>
      <c r="BK52">
        <v>2</v>
      </c>
      <c r="BL52">
        <f>Таблица1313[[#This Row],[Размерность массива]]-1</f>
        <v>3</v>
      </c>
      <c r="BM52" s="4">
        <v>4.7209739685058497E-2</v>
      </c>
      <c r="BN52">
        <v>4</v>
      </c>
      <c r="BP52">
        <f t="shared" si="32"/>
        <v>51</v>
      </c>
      <c r="BQ52">
        <v>1</v>
      </c>
      <c r="BR52">
        <f>Таблица1314[[#This Row],[Размерность массива]]-1</f>
        <v>2</v>
      </c>
      <c r="BS52" s="4">
        <v>5.5060148239135701E-2</v>
      </c>
      <c r="BT52">
        <v>3</v>
      </c>
      <c r="BW52">
        <f t="shared" si="33"/>
        <v>51</v>
      </c>
      <c r="BX52">
        <v>0</v>
      </c>
      <c r="BY52">
        <f>Таблица1316[[#This Row],[Размерность массива]]-1</f>
        <v>0</v>
      </c>
      <c r="BZ52" s="4">
        <v>5.1781177520751898E-2</v>
      </c>
      <c r="CA52">
        <v>1</v>
      </c>
      <c r="CC52">
        <f t="shared" si="34"/>
        <v>51</v>
      </c>
      <c r="CD52" s="6">
        <v>25</v>
      </c>
      <c r="CE52">
        <f>Таблица13126[[#This Row],[Размерность массива]]-1</f>
        <v>49</v>
      </c>
      <c r="CF52" s="4">
        <v>1.09989643096923E-2</v>
      </c>
      <c r="CG52">
        <v>50</v>
      </c>
      <c r="CI52">
        <f t="shared" si="35"/>
        <v>51</v>
      </c>
      <c r="CJ52" s="6">
        <v>1</v>
      </c>
      <c r="CK52">
        <f>Таблица131215[[#This Row],[Размерность массива]]-1</f>
        <v>1</v>
      </c>
      <c r="CL52" s="4">
        <v>1.1040687561035101E-2</v>
      </c>
      <c r="CM52">
        <v>2</v>
      </c>
    </row>
    <row r="53" spans="1:91">
      <c r="A53">
        <f t="shared" si="21"/>
        <v>52</v>
      </c>
      <c r="B53">
        <v>250</v>
      </c>
      <c r="C53">
        <v>499</v>
      </c>
      <c r="D53" s="4">
        <v>2.1017789840698201E-2</v>
      </c>
      <c r="E53">
        <v>500</v>
      </c>
      <c r="G53">
        <f t="shared" si="22"/>
        <v>52</v>
      </c>
      <c r="H53">
        <v>124</v>
      </c>
      <c r="I53">
        <v>249</v>
      </c>
      <c r="J53" s="4">
        <v>1.7850875854492101E-2</v>
      </c>
      <c r="K53">
        <v>250</v>
      </c>
      <c r="M53">
        <f t="shared" si="23"/>
        <v>52</v>
      </c>
      <c r="N53">
        <f>Таблица134[[#This Row],[Размерность массива]]/2-1</f>
        <v>49</v>
      </c>
      <c r="O53">
        <v>99</v>
      </c>
      <c r="P53" s="4">
        <v>4.00280952453613E-2</v>
      </c>
      <c r="Q53">
        <v>100</v>
      </c>
      <c r="S53">
        <f t="shared" si="24"/>
        <v>52</v>
      </c>
      <c r="T53" s="6">
        <f t="shared" si="5"/>
        <v>36.5</v>
      </c>
      <c r="U53">
        <f>Таблица135[[#This Row],[Размерность массива]]-1</f>
        <v>74</v>
      </c>
      <c r="V53" s="4">
        <v>5.0131320953369099E-2</v>
      </c>
      <c r="W53">
        <v>75</v>
      </c>
      <c r="Z53">
        <f t="shared" si="25"/>
        <v>52</v>
      </c>
      <c r="AA53" s="6">
        <f t="shared" si="0"/>
        <v>14</v>
      </c>
      <c r="AB53" s="2">
        <f>Таблица137[[#This Row],[Размерность массива]]-1</f>
        <v>29</v>
      </c>
      <c r="AC53" s="3">
        <v>3.8467884063720703E-2</v>
      </c>
      <c r="AD53">
        <v>30</v>
      </c>
      <c r="AF53">
        <f t="shared" si="26"/>
        <v>52</v>
      </c>
      <c r="AG53" s="6">
        <f t="shared" si="1"/>
        <v>11.5</v>
      </c>
      <c r="AH53">
        <f>Таблица138[[#This Row],[Размерность массива]]-1</f>
        <v>24</v>
      </c>
      <c r="AI53" s="3">
        <v>5.0109624862670898E-2</v>
      </c>
      <c r="AJ53">
        <v>25</v>
      </c>
      <c r="AL53">
        <f t="shared" si="27"/>
        <v>52</v>
      </c>
      <c r="AM53" s="6">
        <f t="shared" si="2"/>
        <v>9</v>
      </c>
      <c r="AN53">
        <f>Таблица139[[#This Row],[Размерность массива]]-1</f>
        <v>19</v>
      </c>
      <c r="AO53" s="4">
        <v>3.7329196929931599E-2</v>
      </c>
      <c r="AP53">
        <v>20</v>
      </c>
      <c r="AR53">
        <f t="shared" si="28"/>
        <v>52</v>
      </c>
      <c r="AS53" s="6">
        <f t="shared" si="3"/>
        <v>6.5</v>
      </c>
      <c r="AT53">
        <f>Таблица1310[[#This Row],[Размерность массива]]-1</f>
        <v>14</v>
      </c>
      <c r="AU53" s="4">
        <v>4.50251102447509E-2</v>
      </c>
      <c r="AV53">
        <v>15</v>
      </c>
      <c r="AX53">
        <f t="shared" si="29"/>
        <v>52</v>
      </c>
      <c r="AY53" s="6">
        <v>5</v>
      </c>
      <c r="AZ53">
        <f>Таблица1311[[#This Row],[Размерность массива]]-1</f>
        <v>9</v>
      </c>
      <c r="BA53" s="4">
        <v>4.0329933166503899E-2</v>
      </c>
      <c r="BB53">
        <v>10</v>
      </c>
      <c r="BD53">
        <f t="shared" si="30"/>
        <v>52</v>
      </c>
      <c r="BE53" s="6">
        <f t="shared" si="4"/>
        <v>1.5</v>
      </c>
      <c r="BF53">
        <f>Таблица1312[[#This Row],[Размерность массива]]-1</f>
        <v>4</v>
      </c>
      <c r="BG53" s="4">
        <v>5.0839424133300698E-2</v>
      </c>
      <c r="BH53">
        <v>5</v>
      </c>
      <c r="BJ53">
        <f t="shared" si="31"/>
        <v>52</v>
      </c>
      <c r="BK53">
        <v>2</v>
      </c>
      <c r="BL53">
        <f>Таблица1313[[#This Row],[Размерность массива]]-1</f>
        <v>3</v>
      </c>
      <c r="BM53" s="4">
        <v>3.5813331604003899E-2</v>
      </c>
      <c r="BN53">
        <v>4</v>
      </c>
      <c r="BP53">
        <f t="shared" si="32"/>
        <v>52</v>
      </c>
      <c r="BQ53">
        <v>1</v>
      </c>
      <c r="BR53">
        <f>Таблица1314[[#This Row],[Размерность массива]]-1</f>
        <v>2</v>
      </c>
      <c r="BS53" s="4">
        <v>5.0562143325805602E-2</v>
      </c>
      <c r="BT53">
        <v>3</v>
      </c>
      <c r="BW53">
        <f t="shared" si="33"/>
        <v>52</v>
      </c>
      <c r="BX53">
        <v>0</v>
      </c>
      <c r="BY53">
        <f>Таблица1316[[#This Row],[Размерность массива]]-1</f>
        <v>0</v>
      </c>
      <c r="BZ53" s="4">
        <v>5.2571535110473598E-2</v>
      </c>
      <c r="CA53">
        <v>1</v>
      </c>
      <c r="CC53">
        <f t="shared" si="34"/>
        <v>52</v>
      </c>
      <c r="CD53" s="6">
        <v>25</v>
      </c>
      <c r="CE53">
        <f>Таблица13126[[#This Row],[Размерность массива]]-1</f>
        <v>49</v>
      </c>
      <c r="CF53" s="4">
        <v>1.1022806167602499E-2</v>
      </c>
      <c r="CG53">
        <v>50</v>
      </c>
      <c r="CI53">
        <f t="shared" si="35"/>
        <v>52</v>
      </c>
      <c r="CJ53" s="6">
        <v>1</v>
      </c>
      <c r="CK53">
        <f>Таблица131215[[#This Row],[Размерность массива]]-1</f>
        <v>1</v>
      </c>
      <c r="CL53" s="4">
        <v>9.6521377563476493E-3</v>
      </c>
      <c r="CM53">
        <v>2</v>
      </c>
    </row>
    <row r="54" spans="1:91">
      <c r="A54">
        <f t="shared" si="21"/>
        <v>53</v>
      </c>
      <c r="B54">
        <v>250</v>
      </c>
      <c r="C54">
        <v>499</v>
      </c>
      <c r="D54" s="4">
        <v>2.3024320602416899E-2</v>
      </c>
      <c r="E54">
        <v>500</v>
      </c>
      <c r="G54">
        <f t="shared" si="22"/>
        <v>53</v>
      </c>
      <c r="H54">
        <v>124</v>
      </c>
      <c r="I54">
        <v>249</v>
      </c>
      <c r="J54" s="4">
        <v>1.80022716522216E-2</v>
      </c>
      <c r="K54">
        <v>250</v>
      </c>
      <c r="M54">
        <f t="shared" si="23"/>
        <v>53</v>
      </c>
      <c r="N54">
        <f>Таблица134[[#This Row],[Размерность массива]]/2-1</f>
        <v>49</v>
      </c>
      <c r="O54">
        <v>99</v>
      </c>
      <c r="P54" s="4">
        <v>4.2028903961181599E-2</v>
      </c>
      <c r="Q54">
        <v>100</v>
      </c>
      <c r="S54">
        <f t="shared" si="24"/>
        <v>53</v>
      </c>
      <c r="T54" s="6">
        <f t="shared" si="5"/>
        <v>36.5</v>
      </c>
      <c r="U54">
        <f>Таблица135[[#This Row],[Размерность массива]]-1</f>
        <v>74</v>
      </c>
      <c r="V54" s="4">
        <v>3.7053823471069301E-2</v>
      </c>
      <c r="W54">
        <v>75</v>
      </c>
      <c r="Z54">
        <f t="shared" si="25"/>
        <v>53</v>
      </c>
      <c r="AA54" s="6">
        <f t="shared" si="0"/>
        <v>14</v>
      </c>
      <c r="AB54" s="2">
        <f>Таблица137[[#This Row],[Размерность массива]]-1</f>
        <v>29</v>
      </c>
      <c r="AC54" s="3">
        <v>6.34198188781738E-2</v>
      </c>
      <c r="AD54">
        <v>30</v>
      </c>
      <c r="AF54">
        <f t="shared" si="26"/>
        <v>53</v>
      </c>
      <c r="AG54" s="6">
        <f t="shared" si="1"/>
        <v>11.5</v>
      </c>
      <c r="AH54">
        <f>Таблица138[[#This Row],[Размерность массива]]-1</f>
        <v>24</v>
      </c>
      <c r="AI54" s="3">
        <v>4.8113346099853502E-2</v>
      </c>
      <c r="AJ54">
        <v>25</v>
      </c>
      <c r="AL54">
        <f t="shared" si="27"/>
        <v>53</v>
      </c>
      <c r="AM54" s="6">
        <f t="shared" si="2"/>
        <v>9</v>
      </c>
      <c r="AN54">
        <f>Таблица139[[#This Row],[Размерность массива]]-1</f>
        <v>19</v>
      </c>
      <c r="AO54" s="4">
        <v>3.8027524948120103E-2</v>
      </c>
      <c r="AP54">
        <v>20</v>
      </c>
      <c r="AR54">
        <f t="shared" si="28"/>
        <v>53</v>
      </c>
      <c r="AS54" s="6">
        <f t="shared" si="3"/>
        <v>6.5</v>
      </c>
      <c r="AT54">
        <f>Таблица1310[[#This Row],[Размерность массива]]-1</f>
        <v>14</v>
      </c>
      <c r="AU54" s="4">
        <v>5.9081077575683497E-2</v>
      </c>
      <c r="AV54">
        <v>15</v>
      </c>
      <c r="AX54">
        <f t="shared" si="29"/>
        <v>53</v>
      </c>
      <c r="AY54" s="6">
        <v>5</v>
      </c>
      <c r="AZ54">
        <f>Таблица1311[[#This Row],[Размерность массива]]-1</f>
        <v>9</v>
      </c>
      <c r="BA54" s="4">
        <v>3.4030199050903299E-2</v>
      </c>
      <c r="BB54">
        <v>10</v>
      </c>
      <c r="BD54">
        <f t="shared" si="30"/>
        <v>53</v>
      </c>
      <c r="BE54" s="6">
        <f t="shared" si="4"/>
        <v>1.5</v>
      </c>
      <c r="BF54">
        <f>Таблица1312[[#This Row],[Размерность массива]]-1</f>
        <v>4</v>
      </c>
      <c r="BG54" s="4">
        <v>4.1568994522094699E-2</v>
      </c>
      <c r="BH54">
        <v>5</v>
      </c>
      <c r="BJ54">
        <f t="shared" si="31"/>
        <v>53</v>
      </c>
      <c r="BK54">
        <v>2</v>
      </c>
      <c r="BL54">
        <f>Таблица1313[[#This Row],[Размерность массива]]-1</f>
        <v>3</v>
      </c>
      <c r="BM54" s="4">
        <v>4.2601823806762598E-2</v>
      </c>
      <c r="BN54">
        <v>4</v>
      </c>
      <c r="BP54">
        <f t="shared" si="32"/>
        <v>53</v>
      </c>
      <c r="BQ54">
        <v>1</v>
      </c>
      <c r="BR54">
        <f>Таблица1314[[#This Row],[Размерность массива]]-1</f>
        <v>2</v>
      </c>
      <c r="BS54" s="4">
        <v>4.6141386032104402E-2</v>
      </c>
      <c r="BT54">
        <v>3</v>
      </c>
      <c r="BW54">
        <f t="shared" si="33"/>
        <v>53</v>
      </c>
      <c r="BX54">
        <v>0</v>
      </c>
      <c r="BY54">
        <f>Таблица1316[[#This Row],[Размерность массива]]-1</f>
        <v>0</v>
      </c>
      <c r="BZ54" s="4">
        <v>5.6838035583495997E-2</v>
      </c>
      <c r="CA54">
        <v>1</v>
      </c>
      <c r="CC54">
        <f t="shared" si="34"/>
        <v>53</v>
      </c>
      <c r="CD54" s="6">
        <v>25</v>
      </c>
      <c r="CE54">
        <f>Таблица13126[[#This Row],[Размерность массива]]-1</f>
        <v>49</v>
      </c>
      <c r="CF54" s="4">
        <v>1.9071817398071199E-2</v>
      </c>
      <c r="CG54">
        <v>50</v>
      </c>
      <c r="CI54">
        <f t="shared" si="35"/>
        <v>53</v>
      </c>
      <c r="CJ54" s="6">
        <v>1</v>
      </c>
      <c r="CK54">
        <f>Таблица131215[[#This Row],[Размерность массива]]-1</f>
        <v>1</v>
      </c>
      <c r="CL54" s="4">
        <v>1.10063552856445E-2</v>
      </c>
      <c r="CM54">
        <v>2</v>
      </c>
    </row>
    <row r="55" spans="1:91">
      <c r="A55">
        <f t="shared" si="21"/>
        <v>54</v>
      </c>
      <c r="B55">
        <v>250</v>
      </c>
      <c r="C55">
        <v>499</v>
      </c>
      <c r="D55" s="4">
        <v>2.3873329162597601E-2</v>
      </c>
      <c r="E55">
        <v>500</v>
      </c>
      <c r="G55">
        <f t="shared" si="22"/>
        <v>54</v>
      </c>
      <c r="H55">
        <v>124</v>
      </c>
      <c r="I55">
        <v>249</v>
      </c>
      <c r="J55" s="4">
        <v>1.8493890762329102E-2</v>
      </c>
      <c r="K55">
        <v>250</v>
      </c>
      <c r="M55">
        <f t="shared" si="23"/>
        <v>54</v>
      </c>
      <c r="N55">
        <f>Таблица134[[#This Row],[Размерность массива]]/2-1</f>
        <v>49</v>
      </c>
      <c r="O55">
        <v>99</v>
      </c>
      <c r="P55" s="4">
        <v>3.9027690887451102E-2</v>
      </c>
      <c r="Q55">
        <v>100</v>
      </c>
      <c r="S55">
        <f t="shared" si="24"/>
        <v>54</v>
      </c>
      <c r="T55" s="6">
        <f t="shared" si="5"/>
        <v>36.5</v>
      </c>
      <c r="U55">
        <f>Таблица135[[#This Row],[Размерность массива]]-1</f>
        <v>74</v>
      </c>
      <c r="V55" s="4">
        <v>3.9048433303833001E-2</v>
      </c>
      <c r="W55">
        <v>75</v>
      </c>
      <c r="Z55">
        <f t="shared" si="25"/>
        <v>54</v>
      </c>
      <c r="AA55" s="6">
        <f t="shared" si="0"/>
        <v>14</v>
      </c>
      <c r="AB55" s="2">
        <f>Таблица137[[#This Row],[Размерность массива]]-1</f>
        <v>29</v>
      </c>
      <c r="AC55" s="3">
        <v>8.98611545562744E-2</v>
      </c>
      <c r="AD55">
        <v>30</v>
      </c>
      <c r="AF55">
        <f t="shared" si="26"/>
        <v>54</v>
      </c>
      <c r="AG55" s="6">
        <f t="shared" si="1"/>
        <v>11.5</v>
      </c>
      <c r="AH55">
        <f>Таблица138[[#This Row],[Размерность массива]]-1</f>
        <v>24</v>
      </c>
      <c r="AI55" s="3">
        <v>5.0175428390502902E-2</v>
      </c>
      <c r="AJ55">
        <v>25</v>
      </c>
      <c r="AL55">
        <f t="shared" si="27"/>
        <v>54</v>
      </c>
      <c r="AM55" s="6">
        <f t="shared" si="2"/>
        <v>9</v>
      </c>
      <c r="AN55">
        <f>Таблица139[[#This Row],[Размерность массива]]-1</f>
        <v>19</v>
      </c>
      <c r="AO55" s="4">
        <v>4.20401096343994E-2</v>
      </c>
      <c r="AP55">
        <v>20</v>
      </c>
      <c r="AR55">
        <f t="shared" si="28"/>
        <v>54</v>
      </c>
      <c r="AS55" s="6">
        <f t="shared" si="3"/>
        <v>6.5</v>
      </c>
      <c r="AT55">
        <f>Таблица1310[[#This Row],[Размерность массива]]-1</f>
        <v>14</v>
      </c>
      <c r="AU55" s="4">
        <v>3.6586523056030197E-2</v>
      </c>
      <c r="AV55">
        <v>15</v>
      </c>
      <c r="AX55">
        <f t="shared" si="29"/>
        <v>54</v>
      </c>
      <c r="AY55" s="6">
        <v>5</v>
      </c>
      <c r="AZ55">
        <f>Таблица1311[[#This Row],[Размерность массива]]-1</f>
        <v>9</v>
      </c>
      <c r="BA55" s="4">
        <v>3.5053253173828097E-2</v>
      </c>
      <c r="BB55">
        <v>10</v>
      </c>
      <c r="BD55">
        <f t="shared" si="30"/>
        <v>54</v>
      </c>
      <c r="BE55" s="6">
        <f t="shared" si="4"/>
        <v>1.5</v>
      </c>
      <c r="BF55">
        <f>Таблица1312[[#This Row],[Размерность массива]]-1</f>
        <v>4</v>
      </c>
      <c r="BG55" s="4">
        <v>3.7486791610717697E-2</v>
      </c>
      <c r="BH55">
        <v>5</v>
      </c>
      <c r="BJ55">
        <f t="shared" si="31"/>
        <v>54</v>
      </c>
      <c r="BK55">
        <v>2</v>
      </c>
      <c r="BL55">
        <f>Таблица1313[[#This Row],[Размерность массива]]-1</f>
        <v>3</v>
      </c>
      <c r="BM55" s="4">
        <v>3.9806842803955002E-2</v>
      </c>
      <c r="BN55">
        <v>4</v>
      </c>
      <c r="BP55">
        <f t="shared" si="32"/>
        <v>54</v>
      </c>
      <c r="BQ55">
        <v>1</v>
      </c>
      <c r="BR55">
        <f>Таблица1314[[#This Row],[Размерность массива]]-1</f>
        <v>2</v>
      </c>
      <c r="BS55" s="4">
        <v>4.2358636856079102E-2</v>
      </c>
      <c r="BT55">
        <v>3</v>
      </c>
      <c r="BW55">
        <f t="shared" si="33"/>
        <v>54</v>
      </c>
      <c r="BX55">
        <v>0</v>
      </c>
      <c r="BY55">
        <f>Таблица1316[[#This Row],[Размерность массива]]-1</f>
        <v>0</v>
      </c>
      <c r="BZ55" s="4">
        <v>6.1913013458251898E-2</v>
      </c>
      <c r="CA55">
        <v>1</v>
      </c>
      <c r="CC55">
        <f t="shared" si="34"/>
        <v>54</v>
      </c>
      <c r="CD55" s="6">
        <v>25</v>
      </c>
      <c r="CE55">
        <f>Таблица13126[[#This Row],[Размерность массива]]-1</f>
        <v>49</v>
      </c>
      <c r="CF55" s="4">
        <v>1.2995719909667899E-2</v>
      </c>
      <c r="CG55">
        <v>50</v>
      </c>
      <c r="CI55">
        <f t="shared" si="35"/>
        <v>54</v>
      </c>
      <c r="CJ55" s="6">
        <v>1</v>
      </c>
      <c r="CK55">
        <f>Таблица131215[[#This Row],[Размерность массива]]-1</f>
        <v>1</v>
      </c>
      <c r="CL55" s="4">
        <v>1.09930038452148E-2</v>
      </c>
      <c r="CM55">
        <v>2</v>
      </c>
    </row>
    <row r="56" spans="1:91">
      <c r="A56">
        <f t="shared" si="21"/>
        <v>55</v>
      </c>
      <c r="B56">
        <v>250</v>
      </c>
      <c r="C56">
        <v>499</v>
      </c>
      <c r="D56" s="4">
        <v>5.2215576171875E-2</v>
      </c>
      <c r="E56">
        <v>500</v>
      </c>
      <c r="G56">
        <f t="shared" si="22"/>
        <v>55</v>
      </c>
      <c r="H56">
        <v>124</v>
      </c>
      <c r="I56">
        <v>249</v>
      </c>
      <c r="J56" s="4">
        <v>1.7584085464477501E-2</v>
      </c>
      <c r="K56">
        <v>250</v>
      </c>
      <c r="M56">
        <f t="shared" si="23"/>
        <v>55</v>
      </c>
      <c r="N56">
        <f>Таблица134[[#This Row],[Размерность массива]]/2-1</f>
        <v>49</v>
      </c>
      <c r="O56">
        <v>99</v>
      </c>
      <c r="P56" s="4">
        <v>4.0021896362304597E-2</v>
      </c>
      <c r="Q56">
        <v>100</v>
      </c>
      <c r="S56">
        <f t="shared" si="24"/>
        <v>55</v>
      </c>
      <c r="T56" s="6">
        <f t="shared" si="5"/>
        <v>36.5</v>
      </c>
      <c r="U56">
        <f>Таблица135[[#This Row],[Размерность массива]]-1</f>
        <v>74</v>
      </c>
      <c r="V56" s="4">
        <v>7.9099178314208901E-2</v>
      </c>
      <c r="W56">
        <v>75</v>
      </c>
      <c r="Z56">
        <f t="shared" si="25"/>
        <v>55</v>
      </c>
      <c r="AA56" s="6">
        <f t="shared" si="0"/>
        <v>14</v>
      </c>
      <c r="AB56" s="2">
        <f>Таблица137[[#This Row],[Размерность массива]]-1</f>
        <v>29</v>
      </c>
      <c r="AC56" s="3">
        <v>3.8054943084716797E-2</v>
      </c>
      <c r="AD56">
        <v>30</v>
      </c>
      <c r="AF56">
        <f t="shared" si="26"/>
        <v>55</v>
      </c>
      <c r="AG56" s="6">
        <f t="shared" si="1"/>
        <v>11.5</v>
      </c>
      <c r="AH56">
        <f>Таблица138[[#This Row],[Размерность массива]]-1</f>
        <v>24</v>
      </c>
      <c r="AI56" s="3">
        <v>5.2569389343261698E-2</v>
      </c>
      <c r="AJ56">
        <v>25</v>
      </c>
      <c r="AL56">
        <f t="shared" si="27"/>
        <v>55</v>
      </c>
      <c r="AM56" s="6">
        <f t="shared" si="2"/>
        <v>9</v>
      </c>
      <c r="AN56">
        <f>Таблица139[[#This Row],[Размерность массива]]-1</f>
        <v>19</v>
      </c>
      <c r="AO56" s="4">
        <v>3.8263082504272398E-2</v>
      </c>
      <c r="AP56">
        <v>20</v>
      </c>
      <c r="AR56">
        <f t="shared" si="28"/>
        <v>55</v>
      </c>
      <c r="AS56" s="6">
        <f t="shared" si="3"/>
        <v>6.5</v>
      </c>
      <c r="AT56">
        <f>Таблица1310[[#This Row],[Размерность массива]]-1</f>
        <v>14</v>
      </c>
      <c r="AU56" s="4">
        <v>8.5835695266723605E-2</v>
      </c>
      <c r="AV56">
        <v>15</v>
      </c>
      <c r="AX56">
        <f t="shared" si="29"/>
        <v>55</v>
      </c>
      <c r="AY56" s="6">
        <v>5</v>
      </c>
      <c r="AZ56">
        <f>Таблица1311[[#This Row],[Размерность массива]]-1</f>
        <v>9</v>
      </c>
      <c r="BA56" s="4">
        <v>3.4997463226318297E-2</v>
      </c>
      <c r="BB56">
        <v>10</v>
      </c>
      <c r="BD56">
        <f t="shared" si="30"/>
        <v>55</v>
      </c>
      <c r="BE56" s="6">
        <f t="shared" si="4"/>
        <v>1.5</v>
      </c>
      <c r="BF56">
        <f>Таблица1312[[#This Row],[Размерность массива]]-1</f>
        <v>4</v>
      </c>
      <c r="BG56" s="4">
        <v>4.0840864181518499E-2</v>
      </c>
      <c r="BH56">
        <v>5</v>
      </c>
      <c r="BJ56">
        <f t="shared" si="31"/>
        <v>55</v>
      </c>
      <c r="BK56">
        <v>2</v>
      </c>
      <c r="BL56">
        <f>Таблица1313[[#This Row],[Размерность массива]]-1</f>
        <v>3</v>
      </c>
      <c r="BM56" s="4">
        <v>3.9693117141723598E-2</v>
      </c>
      <c r="BN56">
        <v>4</v>
      </c>
      <c r="BP56">
        <f t="shared" si="32"/>
        <v>55</v>
      </c>
      <c r="BQ56">
        <v>1</v>
      </c>
      <c r="BR56">
        <f>Таблица1314[[#This Row],[Размерность массива]]-1</f>
        <v>2</v>
      </c>
      <c r="BS56" s="4">
        <v>4.2032718658447203E-2</v>
      </c>
      <c r="BT56">
        <v>3</v>
      </c>
      <c r="BW56">
        <f t="shared" si="33"/>
        <v>55</v>
      </c>
      <c r="BX56">
        <v>0</v>
      </c>
      <c r="BY56">
        <f>Таблица1316[[#This Row],[Размерность массива]]-1</f>
        <v>0</v>
      </c>
      <c r="BZ56" s="4">
        <v>5.2078723907470703E-2</v>
      </c>
      <c r="CA56">
        <v>1</v>
      </c>
      <c r="CC56">
        <f t="shared" si="34"/>
        <v>55</v>
      </c>
      <c r="CD56" s="6">
        <v>25</v>
      </c>
      <c r="CE56">
        <f>Таблица13126[[#This Row],[Размерность массива]]-1</f>
        <v>49</v>
      </c>
      <c r="CF56" s="4">
        <v>1.65190696716308E-2</v>
      </c>
      <c r="CG56">
        <v>50</v>
      </c>
      <c r="CI56">
        <f t="shared" si="35"/>
        <v>55</v>
      </c>
      <c r="CJ56" s="6">
        <v>1</v>
      </c>
      <c r="CK56">
        <f>Таблица131215[[#This Row],[Размерность массива]]-1</f>
        <v>1</v>
      </c>
      <c r="CL56" s="4">
        <v>8.9924335479736293E-3</v>
      </c>
      <c r="CM56">
        <v>2</v>
      </c>
    </row>
    <row r="57" spans="1:91">
      <c r="A57">
        <f t="shared" si="21"/>
        <v>56</v>
      </c>
      <c r="B57">
        <v>250</v>
      </c>
      <c r="C57">
        <v>499</v>
      </c>
      <c r="D57" s="4">
        <v>2.5827646255493102E-2</v>
      </c>
      <c r="E57">
        <v>500</v>
      </c>
      <c r="G57">
        <f t="shared" si="22"/>
        <v>56</v>
      </c>
      <c r="H57">
        <v>124</v>
      </c>
      <c r="I57">
        <v>249</v>
      </c>
      <c r="J57" s="4">
        <v>1.80122852325439E-2</v>
      </c>
      <c r="K57">
        <v>250</v>
      </c>
      <c r="M57">
        <f t="shared" si="23"/>
        <v>56</v>
      </c>
      <c r="N57">
        <f>Таблица134[[#This Row],[Размерность массива]]/2-1</f>
        <v>49</v>
      </c>
      <c r="O57">
        <v>99</v>
      </c>
      <c r="P57" s="4">
        <v>8.52508544921875E-2</v>
      </c>
      <c r="Q57">
        <v>100</v>
      </c>
      <c r="S57">
        <f t="shared" si="24"/>
        <v>56</v>
      </c>
      <c r="T57" s="6">
        <f t="shared" si="5"/>
        <v>36.5</v>
      </c>
      <c r="U57">
        <f>Таблица135[[#This Row],[Размерность массива]]-1</f>
        <v>74</v>
      </c>
      <c r="V57" s="4">
        <v>4.90591526031494E-2</v>
      </c>
      <c r="W57">
        <v>75</v>
      </c>
      <c r="Z57">
        <f t="shared" si="25"/>
        <v>56</v>
      </c>
      <c r="AA57" s="6">
        <f t="shared" si="0"/>
        <v>14</v>
      </c>
      <c r="AB57" s="2">
        <f>Таблица137[[#This Row],[Размерность массива]]-1</f>
        <v>29</v>
      </c>
      <c r="AC57" s="3">
        <v>3.8053512573242097E-2</v>
      </c>
      <c r="AD57">
        <v>30</v>
      </c>
      <c r="AF57">
        <f t="shared" si="26"/>
        <v>56</v>
      </c>
      <c r="AG57" s="6">
        <f t="shared" si="1"/>
        <v>11.5</v>
      </c>
      <c r="AH57">
        <f>Таблица138[[#This Row],[Размерность массива]]-1</f>
        <v>24</v>
      </c>
      <c r="AI57" s="3">
        <v>5.1995038986205999E-2</v>
      </c>
      <c r="AJ57">
        <v>25</v>
      </c>
      <c r="AL57">
        <f t="shared" si="27"/>
        <v>56</v>
      </c>
      <c r="AM57" s="6">
        <f t="shared" si="2"/>
        <v>9</v>
      </c>
      <c r="AN57">
        <f>Таблица139[[#This Row],[Размерность массива]]-1</f>
        <v>19</v>
      </c>
      <c r="AO57" s="4">
        <v>3.7523031234741197E-2</v>
      </c>
      <c r="AP57">
        <v>20</v>
      </c>
      <c r="AR57">
        <f t="shared" si="28"/>
        <v>56</v>
      </c>
      <c r="AS57" s="6">
        <f t="shared" si="3"/>
        <v>6.5</v>
      </c>
      <c r="AT57">
        <f>Таблица1310[[#This Row],[Размерность массива]]-1</f>
        <v>14</v>
      </c>
      <c r="AU57" s="4">
        <v>3.8017988204955999E-2</v>
      </c>
      <c r="AV57">
        <v>15</v>
      </c>
      <c r="AX57">
        <f t="shared" si="29"/>
        <v>56</v>
      </c>
      <c r="AY57" s="6">
        <v>5</v>
      </c>
      <c r="AZ57">
        <f>Таблица1311[[#This Row],[Размерность массива]]-1</f>
        <v>9</v>
      </c>
      <c r="BA57" s="4">
        <v>3.7568092346191399E-2</v>
      </c>
      <c r="BB57">
        <v>10</v>
      </c>
      <c r="BD57">
        <f t="shared" si="30"/>
        <v>56</v>
      </c>
      <c r="BE57" s="6">
        <f t="shared" si="4"/>
        <v>1.5</v>
      </c>
      <c r="BF57">
        <f>Таблица1312[[#This Row],[Размерность массива]]-1</f>
        <v>4</v>
      </c>
      <c r="BG57" s="4">
        <v>4.6804904937744099E-2</v>
      </c>
      <c r="BH57">
        <v>5</v>
      </c>
      <c r="BJ57">
        <f t="shared" si="31"/>
        <v>56</v>
      </c>
      <c r="BK57">
        <v>2</v>
      </c>
      <c r="BL57">
        <f>Таблица1313[[#This Row],[Размерность массива]]-1</f>
        <v>3</v>
      </c>
      <c r="BM57" s="4">
        <v>4.2819261550903299E-2</v>
      </c>
      <c r="BN57">
        <v>4</v>
      </c>
      <c r="BP57">
        <f t="shared" si="32"/>
        <v>56</v>
      </c>
      <c r="BQ57">
        <v>1</v>
      </c>
      <c r="BR57">
        <f>Таблица1314[[#This Row],[Размерность массива]]-1</f>
        <v>2</v>
      </c>
      <c r="BS57" s="4">
        <v>5.9180021286010701E-2</v>
      </c>
      <c r="BT57">
        <v>3</v>
      </c>
      <c r="BW57">
        <f t="shared" si="33"/>
        <v>56</v>
      </c>
      <c r="BX57">
        <v>0</v>
      </c>
      <c r="BY57">
        <f>Таблица1316[[#This Row],[Размерность массива]]-1</f>
        <v>0</v>
      </c>
      <c r="BZ57" s="4">
        <v>5.6257247924804597E-2</v>
      </c>
      <c r="CA57">
        <v>1</v>
      </c>
      <c r="CC57">
        <f t="shared" si="34"/>
        <v>56</v>
      </c>
      <c r="CD57" s="6">
        <v>25</v>
      </c>
      <c r="CE57">
        <f>Таблица13126[[#This Row],[Размерность массива]]-1</f>
        <v>49</v>
      </c>
      <c r="CF57" s="4">
        <v>1.11832618713378E-2</v>
      </c>
      <c r="CG57">
        <v>50</v>
      </c>
      <c r="CI57">
        <f t="shared" si="35"/>
        <v>56</v>
      </c>
      <c r="CJ57" s="6">
        <v>1</v>
      </c>
      <c r="CK57">
        <f>Таблица131215[[#This Row],[Размерность массива]]-1</f>
        <v>1</v>
      </c>
      <c r="CL57" s="4">
        <v>1.05249881744384E-2</v>
      </c>
      <c r="CM57">
        <v>2</v>
      </c>
    </row>
    <row r="58" spans="1:91">
      <c r="A58">
        <f t="shared" si="21"/>
        <v>57</v>
      </c>
      <c r="B58">
        <v>250</v>
      </c>
      <c r="C58">
        <v>499</v>
      </c>
      <c r="D58" s="4">
        <v>2.20305919647216E-2</v>
      </c>
      <c r="E58">
        <v>500</v>
      </c>
      <c r="G58">
        <f t="shared" si="22"/>
        <v>57</v>
      </c>
      <c r="H58">
        <v>124</v>
      </c>
      <c r="I58">
        <v>249</v>
      </c>
      <c r="J58" s="4">
        <v>1.8513441085815398E-2</v>
      </c>
      <c r="K58">
        <v>250</v>
      </c>
      <c r="M58">
        <f t="shared" si="23"/>
        <v>57</v>
      </c>
      <c r="N58">
        <f>Таблица134[[#This Row],[Размерность массива]]/2-1</f>
        <v>49</v>
      </c>
      <c r="O58">
        <v>99</v>
      </c>
      <c r="P58" s="4">
        <v>4.0087699890136698E-2</v>
      </c>
      <c r="Q58">
        <v>100</v>
      </c>
      <c r="S58">
        <f t="shared" si="24"/>
        <v>57</v>
      </c>
      <c r="T58" s="6">
        <f t="shared" si="5"/>
        <v>36.5</v>
      </c>
      <c r="U58">
        <f>Таблица135[[#This Row],[Размерность массива]]-1</f>
        <v>74</v>
      </c>
      <c r="V58" s="4">
        <v>4.6101808547973598E-2</v>
      </c>
      <c r="W58">
        <v>75</v>
      </c>
      <c r="Z58">
        <f t="shared" si="25"/>
        <v>57</v>
      </c>
      <c r="AA58" s="6">
        <f t="shared" si="0"/>
        <v>14</v>
      </c>
      <c r="AB58" s="2">
        <f>Таблица137[[#This Row],[Размерность массива]]-1</f>
        <v>29</v>
      </c>
      <c r="AC58" s="3">
        <v>4.0028572082519497E-2</v>
      </c>
      <c r="AD58">
        <v>30</v>
      </c>
      <c r="AF58">
        <f t="shared" si="26"/>
        <v>57</v>
      </c>
      <c r="AG58" s="6">
        <f t="shared" si="1"/>
        <v>11.5</v>
      </c>
      <c r="AH58">
        <f>Таблица138[[#This Row],[Размерность массива]]-1</f>
        <v>24</v>
      </c>
      <c r="AI58" s="3">
        <v>3.8058757781982401E-2</v>
      </c>
      <c r="AJ58">
        <v>25</v>
      </c>
      <c r="AL58">
        <f t="shared" si="27"/>
        <v>57</v>
      </c>
      <c r="AM58" s="6">
        <f t="shared" si="2"/>
        <v>9</v>
      </c>
      <c r="AN58">
        <f>Таблица139[[#This Row],[Размерность массива]]-1</f>
        <v>19</v>
      </c>
      <c r="AO58" s="4">
        <v>3.7558555603027302E-2</v>
      </c>
      <c r="AP58">
        <v>20</v>
      </c>
      <c r="AR58">
        <f t="shared" si="28"/>
        <v>57</v>
      </c>
      <c r="AS58" s="6">
        <f t="shared" si="3"/>
        <v>6.5</v>
      </c>
      <c r="AT58">
        <f>Таблица1310[[#This Row],[Размерность массива]]-1</f>
        <v>14</v>
      </c>
      <c r="AU58" s="4">
        <v>8.9892625808715806E-2</v>
      </c>
      <c r="AV58">
        <v>15</v>
      </c>
      <c r="AX58">
        <f t="shared" si="29"/>
        <v>57</v>
      </c>
      <c r="AY58" s="6">
        <v>5</v>
      </c>
      <c r="AZ58">
        <f>Таблица1311[[#This Row],[Размерность массива]]-1</f>
        <v>9</v>
      </c>
      <c r="BA58" s="4">
        <v>3.7050724029541002E-2</v>
      </c>
      <c r="BB58">
        <v>10</v>
      </c>
      <c r="BD58">
        <f t="shared" si="30"/>
        <v>57</v>
      </c>
      <c r="BE58" s="6">
        <f t="shared" si="4"/>
        <v>1.5</v>
      </c>
      <c r="BF58">
        <f>Таблица1312[[#This Row],[Размерность массива]]-1</f>
        <v>4</v>
      </c>
      <c r="BG58" s="4">
        <v>3.9108037948608398E-2</v>
      </c>
      <c r="BH58">
        <v>5</v>
      </c>
      <c r="BJ58">
        <f t="shared" si="31"/>
        <v>57</v>
      </c>
      <c r="BK58">
        <v>2</v>
      </c>
      <c r="BL58">
        <f>Таблица1313[[#This Row],[Размерность массива]]-1</f>
        <v>3</v>
      </c>
      <c r="BM58" s="4">
        <v>5.7225227355956997E-2</v>
      </c>
      <c r="BN58">
        <v>4</v>
      </c>
      <c r="BP58">
        <f t="shared" si="32"/>
        <v>57</v>
      </c>
      <c r="BQ58">
        <v>1</v>
      </c>
      <c r="BR58">
        <f>Таблица1314[[#This Row],[Размерность массива]]-1</f>
        <v>2</v>
      </c>
      <c r="BS58" s="4">
        <v>9.3382835388183594E-2</v>
      </c>
      <c r="BT58">
        <v>3</v>
      </c>
      <c r="BW58">
        <f t="shared" si="33"/>
        <v>57</v>
      </c>
      <c r="BX58">
        <v>0</v>
      </c>
      <c r="BY58">
        <f>Таблица1316[[#This Row],[Размерность массива]]-1</f>
        <v>0</v>
      </c>
      <c r="BZ58" s="4">
        <v>6.0497045516967697E-2</v>
      </c>
      <c r="CA58">
        <v>1</v>
      </c>
      <c r="CC58">
        <f t="shared" si="34"/>
        <v>57</v>
      </c>
      <c r="CD58" s="6">
        <v>25</v>
      </c>
      <c r="CE58">
        <f>Таблица13126[[#This Row],[Размерность массива]]-1</f>
        <v>49</v>
      </c>
      <c r="CF58" s="4">
        <v>1.0008096694946201E-2</v>
      </c>
      <c r="CG58">
        <v>50</v>
      </c>
      <c r="CI58">
        <f t="shared" si="35"/>
        <v>57</v>
      </c>
      <c r="CJ58" s="6">
        <v>1</v>
      </c>
      <c r="CK58">
        <f>Таблица131215[[#This Row],[Размерность массива]]-1</f>
        <v>1</v>
      </c>
      <c r="CL58" s="4">
        <v>1.10132694244384E-2</v>
      </c>
      <c r="CM58">
        <v>2</v>
      </c>
    </row>
    <row r="59" spans="1:91">
      <c r="A59">
        <f t="shared" si="21"/>
        <v>58</v>
      </c>
      <c r="B59">
        <v>250</v>
      </c>
      <c r="C59">
        <v>499</v>
      </c>
      <c r="D59" s="4">
        <v>2.0999908447265601E-2</v>
      </c>
      <c r="E59">
        <v>500</v>
      </c>
      <c r="G59">
        <f t="shared" si="22"/>
        <v>58</v>
      </c>
      <c r="H59">
        <v>124</v>
      </c>
      <c r="I59">
        <v>249</v>
      </c>
      <c r="J59" s="4">
        <v>2.18243598937988E-2</v>
      </c>
      <c r="K59">
        <v>250</v>
      </c>
      <c r="M59">
        <f t="shared" si="23"/>
        <v>58</v>
      </c>
      <c r="N59">
        <f>Таблица134[[#This Row],[Размерность массива]]/2-1</f>
        <v>49</v>
      </c>
      <c r="O59">
        <v>99</v>
      </c>
      <c r="P59" s="4">
        <v>4.0064334869384703E-2</v>
      </c>
      <c r="Q59">
        <v>100</v>
      </c>
      <c r="S59">
        <f t="shared" si="24"/>
        <v>58</v>
      </c>
      <c r="T59" s="6">
        <f t="shared" si="5"/>
        <v>36.5</v>
      </c>
      <c r="U59">
        <f>Таблица135[[#This Row],[Размерность массива]]-1</f>
        <v>74</v>
      </c>
      <c r="V59" s="4">
        <v>3.9117097854614202E-2</v>
      </c>
      <c r="W59">
        <v>75</v>
      </c>
      <c r="Z59">
        <f t="shared" si="25"/>
        <v>58</v>
      </c>
      <c r="AA59" s="6">
        <f t="shared" si="0"/>
        <v>14</v>
      </c>
      <c r="AB59" s="2">
        <f>Таблица137[[#This Row],[Размерность массива]]-1</f>
        <v>29</v>
      </c>
      <c r="AC59" s="3">
        <v>3.7026405334472601E-2</v>
      </c>
      <c r="AD59">
        <v>30</v>
      </c>
      <c r="AF59">
        <f t="shared" si="26"/>
        <v>58</v>
      </c>
      <c r="AG59" s="6">
        <f t="shared" si="1"/>
        <v>11.5</v>
      </c>
      <c r="AH59">
        <f>Таблица138[[#This Row],[Размерность массива]]-1</f>
        <v>24</v>
      </c>
      <c r="AI59" s="3">
        <v>3.9079427719116197E-2</v>
      </c>
      <c r="AJ59">
        <v>25</v>
      </c>
      <c r="AL59">
        <f t="shared" si="27"/>
        <v>58</v>
      </c>
      <c r="AM59" s="6">
        <f t="shared" si="2"/>
        <v>9</v>
      </c>
      <c r="AN59">
        <f>Таблица139[[#This Row],[Размерность массива]]-1</f>
        <v>19</v>
      </c>
      <c r="AO59" s="4">
        <v>7.4481248855590806E-2</v>
      </c>
      <c r="AP59">
        <v>20</v>
      </c>
      <c r="AR59">
        <f t="shared" si="28"/>
        <v>58</v>
      </c>
      <c r="AS59" s="6">
        <f t="shared" si="3"/>
        <v>6.5</v>
      </c>
      <c r="AT59">
        <f>Таблица1310[[#This Row],[Размерность массива]]-1</f>
        <v>14</v>
      </c>
      <c r="AU59" s="4">
        <v>3.6567687988281201E-2</v>
      </c>
      <c r="AV59">
        <v>15</v>
      </c>
      <c r="AX59">
        <f t="shared" si="29"/>
        <v>58</v>
      </c>
      <c r="AY59" s="6">
        <v>5</v>
      </c>
      <c r="AZ59">
        <f>Таблица1311[[#This Row],[Размерность массива]]-1</f>
        <v>9</v>
      </c>
      <c r="BA59" s="4">
        <v>4.2573690414428697E-2</v>
      </c>
      <c r="BB59">
        <v>10</v>
      </c>
      <c r="BD59">
        <f t="shared" si="30"/>
        <v>58</v>
      </c>
      <c r="BE59" s="6">
        <f t="shared" si="4"/>
        <v>1.5</v>
      </c>
      <c r="BF59">
        <f>Таблица1312[[#This Row],[Размерность массива]]-1</f>
        <v>4</v>
      </c>
      <c r="BG59" s="4">
        <v>3.9558887481689398E-2</v>
      </c>
      <c r="BH59">
        <v>5</v>
      </c>
      <c r="BJ59">
        <f t="shared" si="31"/>
        <v>58</v>
      </c>
      <c r="BK59">
        <v>2</v>
      </c>
      <c r="BL59">
        <f>Таблица1313[[#This Row],[Размерность массива]]-1</f>
        <v>3</v>
      </c>
      <c r="BM59" s="4">
        <v>3.7069320678710903E-2</v>
      </c>
      <c r="BN59">
        <v>4</v>
      </c>
      <c r="BP59">
        <f t="shared" si="32"/>
        <v>58</v>
      </c>
      <c r="BQ59">
        <v>1</v>
      </c>
      <c r="BR59">
        <f>Таблица1314[[#This Row],[Размерность массива]]-1</f>
        <v>2</v>
      </c>
      <c r="BS59" s="4">
        <v>4.4128179550170898E-2</v>
      </c>
      <c r="BT59">
        <v>3</v>
      </c>
      <c r="BW59">
        <f t="shared" si="33"/>
        <v>58</v>
      </c>
      <c r="BX59">
        <v>0</v>
      </c>
      <c r="BY59">
        <f>Таблица1316[[#This Row],[Размерность массива]]-1</f>
        <v>0</v>
      </c>
      <c r="BZ59" s="4">
        <v>5.3818702697753899E-2</v>
      </c>
      <c r="CA59">
        <v>1</v>
      </c>
      <c r="CC59">
        <f t="shared" si="34"/>
        <v>58</v>
      </c>
      <c r="CD59" s="6">
        <v>25</v>
      </c>
      <c r="CE59">
        <f>Таблица13126[[#This Row],[Размерность массива]]-1</f>
        <v>49</v>
      </c>
      <c r="CF59" s="4">
        <v>1.0011196136474601E-2</v>
      </c>
      <c r="CG59">
        <v>50</v>
      </c>
      <c r="CI59">
        <f t="shared" si="35"/>
        <v>58</v>
      </c>
      <c r="CJ59" s="6">
        <v>1</v>
      </c>
      <c r="CK59">
        <f>Таблица131215[[#This Row],[Размерность массива]]-1</f>
        <v>1</v>
      </c>
      <c r="CL59" s="4">
        <v>9.9899768829345703E-3</v>
      </c>
      <c r="CM59">
        <v>2</v>
      </c>
    </row>
    <row r="60" spans="1:91">
      <c r="A60">
        <f t="shared" si="21"/>
        <v>59</v>
      </c>
      <c r="B60">
        <v>250</v>
      </c>
      <c r="C60">
        <v>499</v>
      </c>
      <c r="D60" s="4">
        <v>2.5840759277343701E-2</v>
      </c>
      <c r="E60">
        <v>500</v>
      </c>
      <c r="G60">
        <f t="shared" si="22"/>
        <v>59</v>
      </c>
      <c r="H60">
        <v>124</v>
      </c>
      <c r="I60">
        <v>249</v>
      </c>
      <c r="J60" s="4">
        <v>1.8489599227905201E-2</v>
      </c>
      <c r="K60">
        <v>250</v>
      </c>
      <c r="M60">
        <f t="shared" si="23"/>
        <v>59</v>
      </c>
      <c r="N60">
        <f>Таблица134[[#This Row],[Размерность массива]]/2-1</f>
        <v>49</v>
      </c>
      <c r="O60">
        <v>99</v>
      </c>
      <c r="P60" s="4">
        <v>4.7378063201904297E-2</v>
      </c>
      <c r="Q60">
        <v>100</v>
      </c>
      <c r="S60">
        <f t="shared" si="24"/>
        <v>59</v>
      </c>
      <c r="T60" s="6">
        <f t="shared" si="5"/>
        <v>36.5</v>
      </c>
      <c r="U60">
        <f>Таблица135[[#This Row],[Размерность массива]]-1</f>
        <v>74</v>
      </c>
      <c r="V60" s="4">
        <v>4.6059370040893499E-2</v>
      </c>
      <c r="W60">
        <v>75</v>
      </c>
      <c r="Z60">
        <f t="shared" si="25"/>
        <v>59</v>
      </c>
      <c r="AA60" s="6">
        <f t="shared" si="0"/>
        <v>14</v>
      </c>
      <c r="AB60" s="2">
        <f>Таблица137[[#This Row],[Размерность массива]]-1</f>
        <v>29</v>
      </c>
      <c r="AC60" s="3">
        <v>4.0028810501098598E-2</v>
      </c>
      <c r="AD60">
        <v>30</v>
      </c>
      <c r="AF60">
        <f t="shared" si="26"/>
        <v>59</v>
      </c>
      <c r="AG60" s="6">
        <f t="shared" si="1"/>
        <v>11.5</v>
      </c>
      <c r="AH60">
        <f>Таблица138[[#This Row],[Размерность массива]]-1</f>
        <v>24</v>
      </c>
      <c r="AI60" s="3">
        <v>4.7751426696777302E-2</v>
      </c>
      <c r="AJ60">
        <v>25</v>
      </c>
      <c r="AL60">
        <f t="shared" si="27"/>
        <v>59</v>
      </c>
      <c r="AM60" s="6">
        <f t="shared" si="2"/>
        <v>9</v>
      </c>
      <c r="AN60">
        <f>Таблица139[[#This Row],[Размерность массива]]-1</f>
        <v>19</v>
      </c>
      <c r="AO60" s="4">
        <v>4.0783643722534103E-2</v>
      </c>
      <c r="AP60">
        <v>20</v>
      </c>
      <c r="AR60">
        <f t="shared" si="28"/>
        <v>59</v>
      </c>
      <c r="AS60" s="6">
        <f t="shared" si="3"/>
        <v>6.5</v>
      </c>
      <c r="AT60">
        <f>Таблица1310[[#This Row],[Размерность массива]]-1</f>
        <v>14</v>
      </c>
      <c r="AU60" s="4">
        <v>3.7061214447021401E-2</v>
      </c>
      <c r="AV60">
        <v>15</v>
      </c>
      <c r="AX60">
        <f t="shared" si="29"/>
        <v>59</v>
      </c>
      <c r="AY60" s="6">
        <v>5</v>
      </c>
      <c r="AZ60">
        <f>Таблица1311[[#This Row],[Размерность массива]]-1</f>
        <v>9</v>
      </c>
      <c r="BA60" s="4">
        <v>3.5894632339477497E-2</v>
      </c>
      <c r="BB60">
        <v>10</v>
      </c>
      <c r="BD60">
        <f t="shared" si="30"/>
        <v>59</v>
      </c>
      <c r="BE60" s="6">
        <f t="shared" si="4"/>
        <v>1.5</v>
      </c>
      <c r="BF60">
        <f>Таблица1312[[#This Row],[Размерность массива]]-1</f>
        <v>4</v>
      </c>
      <c r="BG60" s="4">
        <v>4.2865276336669901E-2</v>
      </c>
      <c r="BH60">
        <v>5</v>
      </c>
      <c r="BJ60">
        <f t="shared" si="31"/>
        <v>59</v>
      </c>
      <c r="BK60">
        <v>2</v>
      </c>
      <c r="BL60">
        <f>Таблица1313[[#This Row],[Размерность массива]]-1</f>
        <v>3</v>
      </c>
      <c r="BM60" s="4">
        <v>3.52988243103027E-2</v>
      </c>
      <c r="BN60">
        <v>4</v>
      </c>
      <c r="BP60">
        <f t="shared" si="32"/>
        <v>59</v>
      </c>
      <c r="BQ60">
        <v>1</v>
      </c>
      <c r="BR60">
        <f>Таблица1314[[#This Row],[Размерность массива]]-1</f>
        <v>2</v>
      </c>
      <c r="BS60" s="4">
        <v>4.35638427734375E-2</v>
      </c>
      <c r="BT60">
        <v>3</v>
      </c>
      <c r="BW60">
        <f t="shared" si="33"/>
        <v>59</v>
      </c>
      <c r="BX60">
        <v>0</v>
      </c>
      <c r="BY60">
        <f>Таблица1316[[#This Row],[Размерность массива]]-1</f>
        <v>0</v>
      </c>
      <c r="BZ60" s="4">
        <v>5.3548097610473598E-2</v>
      </c>
      <c r="CA60">
        <v>1</v>
      </c>
      <c r="CC60">
        <f t="shared" si="34"/>
        <v>59</v>
      </c>
      <c r="CD60" s="6">
        <v>25</v>
      </c>
      <c r="CE60">
        <f>Таблица13126[[#This Row],[Размерность массива]]-1</f>
        <v>49</v>
      </c>
      <c r="CF60" s="4">
        <v>3.2021522521972601E-2</v>
      </c>
      <c r="CG60">
        <v>50</v>
      </c>
      <c r="CI60">
        <f t="shared" si="35"/>
        <v>59</v>
      </c>
      <c r="CJ60" s="6">
        <v>1</v>
      </c>
      <c r="CK60">
        <f>Таблица131215[[#This Row],[Размерность массива]]-1</f>
        <v>1</v>
      </c>
      <c r="CL60" s="4">
        <v>1.05211734771728E-2</v>
      </c>
      <c r="CM60">
        <v>2</v>
      </c>
    </row>
    <row r="61" spans="1:91">
      <c r="A61">
        <f t="shared" si="21"/>
        <v>60</v>
      </c>
      <c r="B61">
        <v>250</v>
      </c>
      <c r="C61">
        <v>499</v>
      </c>
      <c r="D61" s="4">
        <v>2.2753238677978498E-2</v>
      </c>
      <c r="E61">
        <v>500</v>
      </c>
      <c r="G61">
        <f t="shared" si="22"/>
        <v>60</v>
      </c>
      <c r="H61">
        <v>124</v>
      </c>
      <c r="I61">
        <v>249</v>
      </c>
      <c r="J61" s="4">
        <v>1.85027122497558E-2</v>
      </c>
      <c r="K61">
        <v>250</v>
      </c>
      <c r="M61">
        <f t="shared" si="23"/>
        <v>60</v>
      </c>
      <c r="N61">
        <f>Таблица134[[#This Row],[Размерность массива]]/2-1</f>
        <v>49</v>
      </c>
      <c r="O61">
        <v>99</v>
      </c>
      <c r="P61" s="4">
        <v>4.0912389755249003E-2</v>
      </c>
      <c r="Q61">
        <v>100</v>
      </c>
      <c r="S61">
        <f t="shared" si="24"/>
        <v>60</v>
      </c>
      <c r="T61" s="6">
        <f t="shared" si="5"/>
        <v>36.5</v>
      </c>
      <c r="U61">
        <f>Таблица135[[#This Row],[Размерность массива]]-1</f>
        <v>74</v>
      </c>
      <c r="V61" s="4">
        <v>3.80270481109619E-2</v>
      </c>
      <c r="W61">
        <v>75</v>
      </c>
      <c r="Z61">
        <f t="shared" si="25"/>
        <v>60</v>
      </c>
      <c r="AA61" s="6">
        <f t="shared" si="0"/>
        <v>14</v>
      </c>
      <c r="AB61" s="2">
        <f>Таблица137[[#This Row],[Размерность массива]]-1</f>
        <v>29</v>
      </c>
      <c r="AC61" s="3">
        <v>3.7053346633911098E-2</v>
      </c>
      <c r="AD61">
        <v>30</v>
      </c>
      <c r="AF61">
        <f t="shared" si="26"/>
        <v>60</v>
      </c>
      <c r="AG61" s="6">
        <f t="shared" si="1"/>
        <v>11.5</v>
      </c>
      <c r="AH61">
        <f>Таблица138[[#This Row],[Размерность массива]]-1</f>
        <v>24</v>
      </c>
      <c r="AI61" s="3">
        <v>3.8024663925170898E-2</v>
      </c>
      <c r="AJ61">
        <v>25</v>
      </c>
      <c r="AL61">
        <f t="shared" si="27"/>
        <v>60</v>
      </c>
      <c r="AM61" s="6">
        <f t="shared" si="2"/>
        <v>9</v>
      </c>
      <c r="AN61">
        <f>Таблица139[[#This Row],[Размерность массива]]-1</f>
        <v>19</v>
      </c>
      <c r="AO61" s="4">
        <v>3.7047624588012598E-2</v>
      </c>
      <c r="AP61">
        <v>20</v>
      </c>
      <c r="AR61">
        <f t="shared" si="28"/>
        <v>60</v>
      </c>
      <c r="AS61" s="6">
        <f t="shared" si="3"/>
        <v>6.5</v>
      </c>
      <c r="AT61">
        <f>Таблица1310[[#This Row],[Размерность массива]]-1</f>
        <v>14</v>
      </c>
      <c r="AU61" s="4">
        <v>3.82001399993896E-2</v>
      </c>
      <c r="AV61">
        <v>15</v>
      </c>
      <c r="AX61">
        <f t="shared" si="29"/>
        <v>60</v>
      </c>
      <c r="AY61" s="6">
        <v>5</v>
      </c>
      <c r="AZ61">
        <f>Таблица1311[[#This Row],[Размерность массива]]-1</f>
        <v>9</v>
      </c>
      <c r="BA61" s="4">
        <v>3.7087917327880797E-2</v>
      </c>
      <c r="BB61">
        <v>10</v>
      </c>
      <c r="BD61">
        <f t="shared" si="30"/>
        <v>60</v>
      </c>
      <c r="BE61" s="6">
        <f t="shared" si="4"/>
        <v>1.5</v>
      </c>
      <c r="BF61">
        <f>Таблица1312[[#This Row],[Размерность массива]]-1</f>
        <v>4</v>
      </c>
      <c r="BG61" s="4">
        <v>3.6728143692016602E-2</v>
      </c>
      <c r="BH61">
        <v>5</v>
      </c>
      <c r="BJ61">
        <f t="shared" si="31"/>
        <v>60</v>
      </c>
      <c r="BK61">
        <v>2</v>
      </c>
      <c r="BL61">
        <f>Таблица1313[[#This Row],[Размерность массива]]-1</f>
        <v>3</v>
      </c>
      <c r="BM61" s="4">
        <v>3.7056922912597601E-2</v>
      </c>
      <c r="BN61">
        <v>4</v>
      </c>
      <c r="BP61">
        <f t="shared" si="32"/>
        <v>60</v>
      </c>
      <c r="BQ61">
        <v>1</v>
      </c>
      <c r="BR61">
        <f>Таблица1314[[#This Row],[Размерность массива]]-1</f>
        <v>2</v>
      </c>
      <c r="BS61" s="4">
        <v>4.6360015869140597E-2</v>
      </c>
      <c r="BT61">
        <v>3</v>
      </c>
      <c r="BW61">
        <f t="shared" si="33"/>
        <v>60</v>
      </c>
      <c r="BX61">
        <v>0</v>
      </c>
      <c r="BY61">
        <f>Таблица1316[[#This Row],[Размерность массива]]-1</f>
        <v>0</v>
      </c>
      <c r="BZ61" s="4">
        <v>4.80899810791015E-2</v>
      </c>
      <c r="CA61">
        <v>1</v>
      </c>
      <c r="CC61">
        <f t="shared" si="34"/>
        <v>60</v>
      </c>
      <c r="CD61" s="6">
        <v>25</v>
      </c>
      <c r="CE61">
        <f>Таблица13126[[#This Row],[Размерность массива]]-1</f>
        <v>49</v>
      </c>
      <c r="CF61" s="4">
        <v>1.40104293823242E-2</v>
      </c>
      <c r="CG61">
        <v>50</v>
      </c>
      <c r="CI61">
        <f t="shared" si="35"/>
        <v>60</v>
      </c>
      <c r="CJ61" s="6">
        <v>1</v>
      </c>
      <c r="CK61">
        <f>Таблица131215[[#This Row],[Размерность массива]]-1</f>
        <v>1</v>
      </c>
      <c r="CL61" s="4">
        <v>9.0053081512451102E-3</v>
      </c>
      <c r="CM61">
        <v>2</v>
      </c>
    </row>
    <row r="62" spans="1:91">
      <c r="A62">
        <f t="shared" si="21"/>
        <v>61</v>
      </c>
      <c r="B62">
        <v>250</v>
      </c>
      <c r="C62">
        <v>499</v>
      </c>
      <c r="D62" s="4">
        <v>2.4106502532958901E-2</v>
      </c>
      <c r="E62">
        <v>500</v>
      </c>
      <c r="G62">
        <f t="shared" si="22"/>
        <v>61</v>
      </c>
      <c r="H62">
        <v>124</v>
      </c>
      <c r="I62">
        <v>249</v>
      </c>
      <c r="J62" s="4">
        <v>2.00138092041015E-2</v>
      </c>
      <c r="K62">
        <v>250</v>
      </c>
      <c r="M62">
        <f t="shared" si="23"/>
        <v>61</v>
      </c>
      <c r="N62">
        <f>Таблица134[[#This Row],[Размерность массива]]/2-1</f>
        <v>49</v>
      </c>
      <c r="O62">
        <v>99</v>
      </c>
      <c r="P62" s="4">
        <v>3.9027214050292899E-2</v>
      </c>
      <c r="Q62">
        <v>100</v>
      </c>
      <c r="S62">
        <f t="shared" si="24"/>
        <v>61</v>
      </c>
      <c r="T62" s="6">
        <f t="shared" si="5"/>
        <v>36.5</v>
      </c>
      <c r="U62">
        <f>Таблица135[[#This Row],[Размерность массива]]-1</f>
        <v>74</v>
      </c>
      <c r="V62" s="4">
        <v>3.8546085357666002E-2</v>
      </c>
      <c r="W62">
        <v>75</v>
      </c>
      <c r="Z62">
        <f t="shared" si="25"/>
        <v>61</v>
      </c>
      <c r="AA62" s="6">
        <f t="shared" si="0"/>
        <v>14</v>
      </c>
      <c r="AB62" s="2">
        <f>Таблица137[[#This Row],[Размерность массива]]-1</f>
        <v>29</v>
      </c>
      <c r="AC62" s="3">
        <v>3.8053750991821199E-2</v>
      </c>
      <c r="AD62">
        <v>30</v>
      </c>
      <c r="AF62">
        <f t="shared" si="26"/>
        <v>61</v>
      </c>
      <c r="AG62" s="6">
        <f t="shared" si="1"/>
        <v>11.5</v>
      </c>
      <c r="AH62">
        <f>Таблица138[[#This Row],[Размерность массива]]-1</f>
        <v>24</v>
      </c>
      <c r="AI62" s="3">
        <v>3.92193794250488E-2</v>
      </c>
      <c r="AJ62">
        <v>25</v>
      </c>
      <c r="AL62">
        <f t="shared" si="27"/>
        <v>61</v>
      </c>
      <c r="AM62" s="6">
        <f t="shared" si="2"/>
        <v>9</v>
      </c>
      <c r="AN62">
        <f>Таблица139[[#This Row],[Размерность массива]]-1</f>
        <v>19</v>
      </c>
      <c r="AO62" s="4">
        <v>3.7018775939941399E-2</v>
      </c>
      <c r="AP62">
        <v>20</v>
      </c>
      <c r="AR62">
        <f t="shared" si="28"/>
        <v>61</v>
      </c>
      <c r="AS62" s="6">
        <f t="shared" si="3"/>
        <v>6.5</v>
      </c>
      <c r="AT62">
        <f>Таблица1310[[#This Row],[Размерность массива]]-1</f>
        <v>14</v>
      </c>
      <c r="AU62" s="4">
        <v>3.77335548400878E-2</v>
      </c>
      <c r="AV62">
        <v>15</v>
      </c>
      <c r="AX62">
        <f t="shared" si="29"/>
        <v>61</v>
      </c>
      <c r="AY62" s="6">
        <v>5</v>
      </c>
      <c r="AZ62">
        <f>Таблица1311[[#This Row],[Размерность массива]]-1</f>
        <v>9</v>
      </c>
      <c r="BA62" s="4">
        <v>3.45938205718994E-2</v>
      </c>
      <c r="BB62">
        <v>10</v>
      </c>
      <c r="BD62">
        <f t="shared" si="30"/>
        <v>61</v>
      </c>
      <c r="BE62" s="6">
        <f t="shared" si="4"/>
        <v>1.5</v>
      </c>
      <c r="BF62">
        <f>Таблица1312[[#This Row],[Размерность массива]]-1</f>
        <v>4</v>
      </c>
      <c r="BG62" s="4">
        <v>3.6504745483398403E-2</v>
      </c>
      <c r="BH62">
        <v>5</v>
      </c>
      <c r="BJ62">
        <f t="shared" si="31"/>
        <v>61</v>
      </c>
      <c r="BK62">
        <v>2</v>
      </c>
      <c r="BL62">
        <f>Таблица1313[[#This Row],[Размерность массива]]-1</f>
        <v>3</v>
      </c>
      <c r="BM62" s="4">
        <v>9.5607519149780204E-2</v>
      </c>
      <c r="BN62">
        <v>4</v>
      </c>
      <c r="BP62">
        <f t="shared" si="32"/>
        <v>61</v>
      </c>
      <c r="BQ62">
        <v>1</v>
      </c>
      <c r="BR62">
        <f>Таблица1314[[#This Row],[Размерность массива]]-1</f>
        <v>2</v>
      </c>
      <c r="BS62" s="4">
        <v>4.3925285339355399E-2</v>
      </c>
      <c r="BT62">
        <v>3</v>
      </c>
      <c r="BW62">
        <f t="shared" si="33"/>
        <v>61</v>
      </c>
      <c r="BX62">
        <v>0</v>
      </c>
      <c r="BY62">
        <f>Таблица1316[[#This Row],[Размерность массива]]-1</f>
        <v>0</v>
      </c>
      <c r="BZ62" s="4">
        <v>4.2475461959838798E-2</v>
      </c>
      <c r="CA62">
        <v>1</v>
      </c>
      <c r="CC62">
        <f t="shared" si="34"/>
        <v>61</v>
      </c>
      <c r="CD62" s="6">
        <v>25</v>
      </c>
      <c r="CE62">
        <f>Таблица13126[[#This Row],[Размерность массива]]-1</f>
        <v>49</v>
      </c>
      <c r="CF62" s="4">
        <v>1.3532638549804601E-2</v>
      </c>
      <c r="CG62">
        <v>50</v>
      </c>
      <c r="CI62">
        <f t="shared" si="35"/>
        <v>61</v>
      </c>
      <c r="CJ62" s="6">
        <v>1</v>
      </c>
      <c r="CK62">
        <f>Таблица131215[[#This Row],[Размерность массива]]-1</f>
        <v>1</v>
      </c>
      <c r="CL62" s="4">
        <v>1.1007308959960899E-2</v>
      </c>
      <c r="CM62">
        <v>2</v>
      </c>
    </row>
    <row r="63" spans="1:91">
      <c r="A63">
        <f t="shared" si="21"/>
        <v>62</v>
      </c>
      <c r="B63">
        <v>250</v>
      </c>
      <c r="C63">
        <v>499</v>
      </c>
      <c r="D63" s="4">
        <v>2.3726224899291899E-2</v>
      </c>
      <c r="E63">
        <v>500</v>
      </c>
      <c r="G63">
        <f t="shared" si="22"/>
        <v>62</v>
      </c>
      <c r="H63">
        <v>124</v>
      </c>
      <c r="I63">
        <v>249</v>
      </c>
      <c r="J63" s="4">
        <v>2.0011901855468701E-2</v>
      </c>
      <c r="K63">
        <v>250</v>
      </c>
      <c r="M63">
        <f t="shared" si="23"/>
        <v>62</v>
      </c>
      <c r="N63">
        <f>Таблица134[[#This Row],[Размерность массива]]/2-1</f>
        <v>49</v>
      </c>
      <c r="O63">
        <v>99</v>
      </c>
      <c r="P63" s="4">
        <v>4.0054559707641602E-2</v>
      </c>
      <c r="Q63">
        <v>100</v>
      </c>
      <c r="S63">
        <f t="shared" si="24"/>
        <v>62</v>
      </c>
      <c r="T63" s="6">
        <f t="shared" si="5"/>
        <v>36.5</v>
      </c>
      <c r="U63">
        <f>Таблица135[[#This Row],[Размерность массива]]-1</f>
        <v>74</v>
      </c>
      <c r="V63" s="4">
        <v>4.0055513381958001E-2</v>
      </c>
      <c r="W63">
        <v>75</v>
      </c>
      <c r="Z63">
        <f t="shared" si="25"/>
        <v>62</v>
      </c>
      <c r="AA63" s="6">
        <f t="shared" si="0"/>
        <v>14</v>
      </c>
      <c r="AB63" s="2">
        <f>Таблица137[[#This Row],[Размерность массива]]-1</f>
        <v>29</v>
      </c>
      <c r="AC63" s="3">
        <v>3.8816452026367097E-2</v>
      </c>
      <c r="AD63">
        <v>30</v>
      </c>
      <c r="AF63">
        <f t="shared" si="26"/>
        <v>62</v>
      </c>
      <c r="AG63" s="6">
        <f t="shared" si="1"/>
        <v>11.5</v>
      </c>
      <c r="AH63">
        <f>Таблица138[[#This Row],[Размерность массива]]-1</f>
        <v>24</v>
      </c>
      <c r="AI63" s="3">
        <v>3.7093400955200098E-2</v>
      </c>
      <c r="AJ63">
        <v>25</v>
      </c>
      <c r="AL63">
        <f t="shared" si="27"/>
        <v>62</v>
      </c>
      <c r="AM63" s="6">
        <f t="shared" si="2"/>
        <v>9</v>
      </c>
      <c r="AN63">
        <f>Таблица139[[#This Row],[Размерность массива]]-1</f>
        <v>19</v>
      </c>
      <c r="AO63" s="4">
        <v>3.7425279617309501E-2</v>
      </c>
      <c r="AP63">
        <v>20</v>
      </c>
      <c r="AR63">
        <f t="shared" si="28"/>
        <v>62</v>
      </c>
      <c r="AS63" s="6">
        <f t="shared" si="3"/>
        <v>6.5</v>
      </c>
      <c r="AT63">
        <f>Таблица1310[[#This Row],[Размерность массива]]-1</f>
        <v>14</v>
      </c>
      <c r="AU63" s="4">
        <v>4.2041540145874003E-2</v>
      </c>
      <c r="AV63">
        <v>15</v>
      </c>
      <c r="AX63">
        <f t="shared" si="29"/>
        <v>62</v>
      </c>
      <c r="AY63" s="6">
        <v>5</v>
      </c>
      <c r="AZ63">
        <f>Таблица1311[[#This Row],[Размерность массива]]-1</f>
        <v>9</v>
      </c>
      <c r="BA63" s="4">
        <v>3.4512519836425698E-2</v>
      </c>
      <c r="BB63">
        <v>10</v>
      </c>
      <c r="BD63">
        <f t="shared" si="30"/>
        <v>62</v>
      </c>
      <c r="BE63" s="6">
        <f t="shared" si="4"/>
        <v>1.5</v>
      </c>
      <c r="BF63">
        <f>Таблица1312[[#This Row],[Размерность массива]]-1</f>
        <v>4</v>
      </c>
      <c r="BG63" s="4">
        <v>3.7696361541747998E-2</v>
      </c>
      <c r="BH63">
        <v>5</v>
      </c>
      <c r="BJ63">
        <f t="shared" si="31"/>
        <v>62</v>
      </c>
      <c r="BK63">
        <v>2</v>
      </c>
      <c r="BL63">
        <f>Таблица1313[[#This Row],[Размерность массива]]-1</f>
        <v>3</v>
      </c>
      <c r="BM63" s="4">
        <v>4.4070243835449198E-2</v>
      </c>
      <c r="BN63">
        <v>4</v>
      </c>
      <c r="BP63">
        <f t="shared" si="32"/>
        <v>62</v>
      </c>
      <c r="BQ63">
        <v>1</v>
      </c>
      <c r="BR63">
        <f>Таблица1314[[#This Row],[Размерность массива]]-1</f>
        <v>2</v>
      </c>
      <c r="BS63" s="4">
        <v>3.7080764770507799E-2</v>
      </c>
      <c r="BT63">
        <v>3</v>
      </c>
      <c r="BW63">
        <f t="shared" si="33"/>
        <v>62</v>
      </c>
      <c r="BX63">
        <v>0</v>
      </c>
      <c r="BY63">
        <f>Таблица1316[[#This Row],[Размерность массива]]-1</f>
        <v>0</v>
      </c>
      <c r="BZ63" s="4">
        <v>3.9421796798705999E-2</v>
      </c>
      <c r="CA63">
        <v>1</v>
      </c>
      <c r="CC63">
        <f t="shared" si="34"/>
        <v>62</v>
      </c>
      <c r="CD63" s="6">
        <v>25</v>
      </c>
      <c r="CE63">
        <f>Таблица13126[[#This Row],[Размерность массива]]-1</f>
        <v>49</v>
      </c>
      <c r="CF63" s="4">
        <v>1.4009952545166E-2</v>
      </c>
      <c r="CG63">
        <v>50</v>
      </c>
      <c r="CI63">
        <f t="shared" si="35"/>
        <v>62</v>
      </c>
      <c r="CJ63" s="6">
        <v>1</v>
      </c>
      <c r="CK63">
        <f>Таблица131215[[#This Row],[Размерность массива]]-1</f>
        <v>1</v>
      </c>
      <c r="CL63" s="4">
        <v>1.0015726089477499E-2</v>
      </c>
      <c r="CM63">
        <v>2</v>
      </c>
    </row>
    <row r="64" spans="1:91">
      <c r="A64">
        <f t="shared" si="21"/>
        <v>63</v>
      </c>
      <c r="B64">
        <v>250</v>
      </c>
      <c r="C64">
        <v>499</v>
      </c>
      <c r="D64" s="4">
        <v>2.2540092468261701E-2</v>
      </c>
      <c r="E64">
        <v>500</v>
      </c>
      <c r="G64">
        <f t="shared" si="22"/>
        <v>63</v>
      </c>
      <c r="H64">
        <v>124</v>
      </c>
      <c r="I64">
        <v>249</v>
      </c>
      <c r="J64" s="4">
        <v>1.9511699676513599E-2</v>
      </c>
      <c r="K64">
        <v>250</v>
      </c>
      <c r="M64">
        <f t="shared" si="23"/>
        <v>63</v>
      </c>
      <c r="N64">
        <f>Таблица134[[#This Row],[Размерность массива]]/2-1</f>
        <v>49</v>
      </c>
      <c r="O64">
        <v>99</v>
      </c>
      <c r="P64" s="4">
        <v>3.8033485412597601E-2</v>
      </c>
      <c r="Q64">
        <v>100</v>
      </c>
      <c r="S64">
        <f t="shared" si="24"/>
        <v>63</v>
      </c>
      <c r="T64" s="6">
        <f t="shared" si="5"/>
        <v>36.5</v>
      </c>
      <c r="U64">
        <f>Таблица135[[#This Row],[Размерность массива]]-1</f>
        <v>74</v>
      </c>
      <c r="V64" s="4">
        <v>5.2058935165405197E-2</v>
      </c>
      <c r="W64">
        <v>75</v>
      </c>
      <c r="Z64">
        <f t="shared" si="25"/>
        <v>63</v>
      </c>
      <c r="AA64" s="6">
        <f t="shared" si="0"/>
        <v>14</v>
      </c>
      <c r="AB64" s="2">
        <f>Таблица137[[#This Row],[Размерность массива]]-1</f>
        <v>29</v>
      </c>
      <c r="AC64" s="3">
        <v>3.6657810211181599E-2</v>
      </c>
      <c r="AD64">
        <v>30</v>
      </c>
      <c r="AF64">
        <f t="shared" si="26"/>
        <v>63</v>
      </c>
      <c r="AG64" s="6">
        <f t="shared" si="1"/>
        <v>11.5</v>
      </c>
      <c r="AH64">
        <f>Таблица138[[#This Row],[Размерность массива]]-1</f>
        <v>24</v>
      </c>
      <c r="AI64" s="3">
        <v>3.70600223541259E-2</v>
      </c>
      <c r="AJ64">
        <v>25</v>
      </c>
      <c r="AL64">
        <f t="shared" si="27"/>
        <v>63</v>
      </c>
      <c r="AM64" s="6">
        <f t="shared" si="2"/>
        <v>9</v>
      </c>
      <c r="AN64">
        <f>Таблица139[[#This Row],[Размерность массива]]-1</f>
        <v>19</v>
      </c>
      <c r="AO64" s="4">
        <v>3.7026405334472601E-2</v>
      </c>
      <c r="AP64">
        <v>20</v>
      </c>
      <c r="AR64">
        <f t="shared" si="28"/>
        <v>63</v>
      </c>
      <c r="AS64" s="6">
        <f t="shared" si="3"/>
        <v>6.5</v>
      </c>
      <c r="AT64">
        <f>Таблица1310[[#This Row],[Размерность массива]]-1</f>
        <v>14</v>
      </c>
      <c r="AU64" s="4">
        <v>9.03494358062744E-2</v>
      </c>
      <c r="AV64">
        <v>15</v>
      </c>
      <c r="AX64">
        <f t="shared" si="29"/>
        <v>63</v>
      </c>
      <c r="AY64" s="6">
        <v>5</v>
      </c>
      <c r="AZ64">
        <f>Таблица1311[[#This Row],[Размерность массива]]-1</f>
        <v>9</v>
      </c>
      <c r="BA64" s="4">
        <v>3.5010099411010701E-2</v>
      </c>
      <c r="BB64">
        <v>10</v>
      </c>
      <c r="BD64">
        <f t="shared" si="30"/>
        <v>63</v>
      </c>
      <c r="BE64" s="6">
        <f t="shared" si="4"/>
        <v>1.5</v>
      </c>
      <c r="BF64">
        <f>Таблица1312[[#This Row],[Размерность массива]]-1</f>
        <v>4</v>
      </c>
      <c r="BG64" s="4">
        <v>3.6051750183105399E-2</v>
      </c>
      <c r="BH64">
        <v>5</v>
      </c>
      <c r="BJ64">
        <f t="shared" si="31"/>
        <v>63</v>
      </c>
      <c r="BK64">
        <v>2</v>
      </c>
      <c r="BL64">
        <f>Таблица1313[[#This Row],[Размерность массива]]-1</f>
        <v>3</v>
      </c>
      <c r="BM64" s="4">
        <v>3.6053180694580002E-2</v>
      </c>
      <c r="BN64">
        <v>4</v>
      </c>
      <c r="BP64">
        <f t="shared" si="32"/>
        <v>63</v>
      </c>
      <c r="BQ64">
        <v>1</v>
      </c>
      <c r="BR64">
        <f>Таблица1314[[#This Row],[Размерность массива]]-1</f>
        <v>2</v>
      </c>
      <c r="BS64" s="4">
        <v>3.7027359008789E-2</v>
      </c>
      <c r="BT64">
        <v>3</v>
      </c>
      <c r="BW64">
        <f t="shared" si="33"/>
        <v>63</v>
      </c>
      <c r="BX64">
        <v>0</v>
      </c>
      <c r="BY64">
        <f>Таблица1316[[#This Row],[Размерность массива]]-1</f>
        <v>0</v>
      </c>
      <c r="BZ64" s="4">
        <v>4.2032718658447203E-2</v>
      </c>
      <c r="CA64">
        <v>1</v>
      </c>
      <c r="CC64">
        <f t="shared" si="34"/>
        <v>63</v>
      </c>
      <c r="CD64" s="6">
        <v>25</v>
      </c>
      <c r="CE64">
        <f>Таблица13126[[#This Row],[Размерность массива]]-1</f>
        <v>49</v>
      </c>
      <c r="CF64" s="4">
        <v>1.30119323730468E-2</v>
      </c>
      <c r="CG64">
        <v>50</v>
      </c>
      <c r="CI64">
        <f t="shared" si="35"/>
        <v>63</v>
      </c>
      <c r="CJ64" s="6">
        <v>1</v>
      </c>
      <c r="CK64">
        <f>Таблица131215[[#This Row],[Размерность массива]]-1</f>
        <v>1</v>
      </c>
      <c r="CL64" s="4">
        <v>2.9374361038208001E-2</v>
      </c>
      <c r="CM64">
        <v>2</v>
      </c>
    </row>
    <row r="65" spans="1:91">
      <c r="A65">
        <f t="shared" si="21"/>
        <v>64</v>
      </c>
      <c r="B65">
        <v>250</v>
      </c>
      <c r="C65">
        <v>499</v>
      </c>
      <c r="D65" s="4">
        <v>2.20057964324951E-2</v>
      </c>
      <c r="E65">
        <v>500</v>
      </c>
      <c r="G65">
        <f t="shared" si="22"/>
        <v>64</v>
      </c>
      <c r="H65">
        <v>124</v>
      </c>
      <c r="I65">
        <v>249</v>
      </c>
      <c r="J65" s="4">
        <v>1.7995595932006801E-2</v>
      </c>
      <c r="K65">
        <v>250</v>
      </c>
      <c r="M65">
        <f t="shared" si="23"/>
        <v>64</v>
      </c>
      <c r="N65">
        <f>Таблица134[[#This Row],[Размерность массива]]/2-1</f>
        <v>49</v>
      </c>
      <c r="O65">
        <v>99</v>
      </c>
      <c r="P65" s="4">
        <v>3.9106369018554597E-2</v>
      </c>
      <c r="Q65">
        <v>100</v>
      </c>
      <c r="S65">
        <f t="shared" si="24"/>
        <v>64</v>
      </c>
      <c r="T65" s="6">
        <f t="shared" si="5"/>
        <v>36.5</v>
      </c>
      <c r="U65">
        <f>Таблица135[[#This Row],[Размерность массива]]-1</f>
        <v>74</v>
      </c>
      <c r="V65" s="4">
        <v>4.0227651596069301E-2</v>
      </c>
      <c r="W65">
        <v>75</v>
      </c>
      <c r="Z65">
        <f t="shared" si="25"/>
        <v>64</v>
      </c>
      <c r="AA65" s="6">
        <f t="shared" si="0"/>
        <v>14</v>
      </c>
      <c r="AB65" s="2">
        <f>Таблица137[[#This Row],[Размерность массива]]-1</f>
        <v>29</v>
      </c>
      <c r="AC65" s="3">
        <v>3.8554668426513602E-2</v>
      </c>
      <c r="AD65">
        <v>30</v>
      </c>
      <c r="AF65">
        <f t="shared" si="26"/>
        <v>64</v>
      </c>
      <c r="AG65" s="6">
        <f t="shared" si="1"/>
        <v>11.5</v>
      </c>
      <c r="AH65">
        <f>Таблица138[[#This Row],[Размерность массива]]-1</f>
        <v>24</v>
      </c>
      <c r="AI65" s="3">
        <v>3.8633108139038003E-2</v>
      </c>
      <c r="AJ65">
        <v>25</v>
      </c>
      <c r="AL65">
        <f t="shared" si="27"/>
        <v>64</v>
      </c>
      <c r="AM65" s="6">
        <f t="shared" si="2"/>
        <v>9</v>
      </c>
      <c r="AN65">
        <f>Таблица139[[#This Row],[Размерность массива]]-1</f>
        <v>19</v>
      </c>
      <c r="AO65" s="4">
        <v>5.60734272003173E-2</v>
      </c>
      <c r="AP65">
        <v>20</v>
      </c>
      <c r="AR65">
        <f t="shared" si="28"/>
        <v>64</v>
      </c>
      <c r="AS65" s="6">
        <f t="shared" si="3"/>
        <v>6.5</v>
      </c>
      <c r="AT65">
        <f>Таблица1310[[#This Row],[Размерность массива]]-1</f>
        <v>14</v>
      </c>
      <c r="AU65" s="4">
        <v>3.9342164993286098E-2</v>
      </c>
      <c r="AV65">
        <v>15</v>
      </c>
      <c r="AX65">
        <f t="shared" si="29"/>
        <v>64</v>
      </c>
      <c r="AY65" s="6">
        <v>5</v>
      </c>
      <c r="AZ65">
        <f>Таблица1311[[#This Row],[Размерность массива]]-1</f>
        <v>9</v>
      </c>
      <c r="BA65" s="4">
        <v>3.6025285720825098E-2</v>
      </c>
      <c r="BB65">
        <v>10</v>
      </c>
      <c r="BD65">
        <f t="shared" si="30"/>
        <v>64</v>
      </c>
      <c r="BE65" s="6">
        <f t="shared" si="4"/>
        <v>1.5</v>
      </c>
      <c r="BF65">
        <f>Таблица1312[[#This Row],[Размерность массива]]-1</f>
        <v>4</v>
      </c>
      <c r="BG65" s="4">
        <v>5.0540208816528299E-2</v>
      </c>
      <c r="BH65">
        <v>5</v>
      </c>
      <c r="BJ65">
        <f t="shared" si="31"/>
        <v>64</v>
      </c>
      <c r="BK65">
        <v>2</v>
      </c>
      <c r="BL65">
        <f>Таблица1313[[#This Row],[Размерность массива]]-1</f>
        <v>3</v>
      </c>
      <c r="BM65" s="4">
        <v>3.7389755249023403E-2</v>
      </c>
      <c r="BN65">
        <v>4</v>
      </c>
      <c r="BP65">
        <f t="shared" si="32"/>
        <v>64</v>
      </c>
      <c r="BQ65">
        <v>1</v>
      </c>
      <c r="BR65">
        <f>Таблица1314[[#This Row],[Размерность массива]]-1</f>
        <v>2</v>
      </c>
      <c r="BS65" s="4">
        <v>3.53131294250488E-2</v>
      </c>
      <c r="BT65">
        <v>3</v>
      </c>
      <c r="BW65">
        <f t="shared" si="33"/>
        <v>64</v>
      </c>
      <c r="BX65">
        <v>0</v>
      </c>
      <c r="BY65">
        <f>Таблица1316[[#This Row],[Размерность массива]]-1</f>
        <v>0</v>
      </c>
      <c r="BZ65" s="4">
        <v>4.87797260284423E-2</v>
      </c>
      <c r="CA65">
        <v>1</v>
      </c>
      <c r="CC65">
        <f t="shared" si="34"/>
        <v>64</v>
      </c>
      <c r="CD65" s="6">
        <v>25</v>
      </c>
      <c r="CE65">
        <f>Таблица13126[[#This Row],[Размерность массива]]-1</f>
        <v>49</v>
      </c>
      <c r="CF65" s="4">
        <v>1.7015457153320299E-2</v>
      </c>
      <c r="CG65">
        <v>50</v>
      </c>
      <c r="CI65">
        <f t="shared" si="35"/>
        <v>64</v>
      </c>
      <c r="CJ65" s="6">
        <v>1</v>
      </c>
      <c r="CK65">
        <f>Таблица131215[[#This Row],[Размерность массива]]-1</f>
        <v>1</v>
      </c>
      <c r="CL65" s="4">
        <v>1.20210647583007E-2</v>
      </c>
      <c r="CM65">
        <v>2</v>
      </c>
    </row>
    <row r="66" spans="1:91">
      <c r="A66">
        <f t="shared" si="21"/>
        <v>65</v>
      </c>
      <c r="B66">
        <v>250</v>
      </c>
      <c r="C66">
        <v>499</v>
      </c>
      <c r="D66" s="4">
        <v>2.2020339965820299E-2</v>
      </c>
      <c r="E66">
        <v>500</v>
      </c>
      <c r="G66">
        <f t="shared" si="22"/>
        <v>65</v>
      </c>
      <c r="H66">
        <v>124</v>
      </c>
      <c r="I66">
        <v>249</v>
      </c>
      <c r="J66" s="4">
        <v>1.90110206604003E-2</v>
      </c>
      <c r="K66">
        <v>250</v>
      </c>
      <c r="M66">
        <f t="shared" si="23"/>
        <v>65</v>
      </c>
      <c r="N66">
        <f>Таблица134[[#This Row],[Размерность массива]]/2-1</f>
        <v>49</v>
      </c>
      <c r="O66">
        <v>99</v>
      </c>
      <c r="P66" s="4">
        <v>4.1036367416381801E-2</v>
      </c>
      <c r="Q66">
        <v>100</v>
      </c>
      <c r="S66">
        <f t="shared" si="24"/>
        <v>65</v>
      </c>
      <c r="T66" s="6">
        <f t="shared" si="5"/>
        <v>36.5</v>
      </c>
      <c r="U66">
        <f>Таблица135[[#This Row],[Размерность массива]]-1</f>
        <v>74</v>
      </c>
      <c r="V66" s="4">
        <v>4.1128873825073201E-2</v>
      </c>
      <c r="W66">
        <v>75</v>
      </c>
      <c r="Z66">
        <f t="shared" si="25"/>
        <v>65</v>
      </c>
      <c r="AA66" s="6">
        <f t="shared" ref="AA66:AA101" si="36">AD66/2-1</f>
        <v>14</v>
      </c>
      <c r="AB66" s="2">
        <f>Таблица137[[#This Row],[Размерность массива]]-1</f>
        <v>29</v>
      </c>
      <c r="AC66" s="3">
        <v>3.8731336593627902E-2</v>
      </c>
      <c r="AD66">
        <v>30</v>
      </c>
      <c r="AF66">
        <f t="shared" si="26"/>
        <v>65</v>
      </c>
      <c r="AG66" s="6">
        <f t="shared" ref="AG66:AG101" si="37">AJ66/2-1</f>
        <v>11.5</v>
      </c>
      <c r="AH66">
        <f>Таблица138[[#This Row],[Размерность массива]]-1</f>
        <v>24</v>
      </c>
      <c r="AI66" s="3">
        <v>3.8031578063964802E-2</v>
      </c>
      <c r="AJ66">
        <v>25</v>
      </c>
      <c r="AL66">
        <f t="shared" si="27"/>
        <v>65</v>
      </c>
      <c r="AM66" s="6">
        <f t="shared" ref="AM66:AM101" si="38">AP66/2-1</f>
        <v>9</v>
      </c>
      <c r="AN66">
        <f>Таблица139[[#This Row],[Размерность массива]]-1</f>
        <v>19</v>
      </c>
      <c r="AO66" s="4">
        <v>7.6445817947387695E-2</v>
      </c>
      <c r="AP66">
        <v>20</v>
      </c>
      <c r="AR66">
        <f t="shared" si="28"/>
        <v>65</v>
      </c>
      <c r="AS66" s="6">
        <f t="shared" ref="AS66:AS101" si="39">AV66/2-1</f>
        <v>6.5</v>
      </c>
      <c r="AT66">
        <f>Таблица1310[[#This Row],[Размерность массива]]-1</f>
        <v>14</v>
      </c>
      <c r="AU66" s="4">
        <v>3.5800933837890597E-2</v>
      </c>
      <c r="AV66">
        <v>15</v>
      </c>
      <c r="AX66">
        <f t="shared" si="29"/>
        <v>65</v>
      </c>
      <c r="AY66" s="6">
        <v>5</v>
      </c>
      <c r="AZ66">
        <f>Таблица1311[[#This Row],[Размерность массива]]-1</f>
        <v>9</v>
      </c>
      <c r="BA66" s="4">
        <v>3.5027742385864202E-2</v>
      </c>
      <c r="BB66">
        <v>10</v>
      </c>
      <c r="BD66">
        <f t="shared" si="30"/>
        <v>65</v>
      </c>
      <c r="BE66" s="6">
        <f t="shared" ref="BE66:BE101" si="40">BH66/2-1</f>
        <v>1.5</v>
      </c>
      <c r="BF66">
        <f>Таблица1312[[#This Row],[Размерность массива]]-1</f>
        <v>4</v>
      </c>
      <c r="BG66" s="4">
        <v>4.6243906021118102E-2</v>
      </c>
      <c r="BH66">
        <v>5</v>
      </c>
      <c r="BJ66">
        <f t="shared" si="31"/>
        <v>65</v>
      </c>
      <c r="BK66">
        <v>2</v>
      </c>
      <c r="BL66">
        <f>Таблица1313[[#This Row],[Размерность массива]]-1</f>
        <v>3</v>
      </c>
      <c r="BM66" s="4">
        <v>5.2244424819946199E-2</v>
      </c>
      <c r="BN66">
        <v>4</v>
      </c>
      <c r="BP66">
        <f t="shared" si="32"/>
        <v>65</v>
      </c>
      <c r="BQ66">
        <v>1</v>
      </c>
      <c r="BR66">
        <f>Таблица1314[[#This Row],[Размерность массива]]-1</f>
        <v>2</v>
      </c>
      <c r="BS66" s="4">
        <v>3.5423994064330999E-2</v>
      </c>
      <c r="BT66">
        <v>3</v>
      </c>
      <c r="BW66">
        <f t="shared" si="33"/>
        <v>65</v>
      </c>
      <c r="BX66">
        <v>0</v>
      </c>
      <c r="BY66">
        <f>Таблица1316[[#This Row],[Размерность массива]]-1</f>
        <v>0</v>
      </c>
      <c r="BZ66" s="4">
        <v>4.4426679611205999E-2</v>
      </c>
      <c r="CA66">
        <v>1</v>
      </c>
      <c r="CC66">
        <f t="shared" si="34"/>
        <v>65</v>
      </c>
      <c r="CD66" s="6">
        <v>25</v>
      </c>
      <c r="CE66">
        <f>Таблица13126[[#This Row],[Размерность массива]]-1</f>
        <v>49</v>
      </c>
      <c r="CF66" s="4">
        <v>1.23584270477294E-2</v>
      </c>
      <c r="CG66">
        <v>50</v>
      </c>
      <c r="CI66">
        <f t="shared" si="35"/>
        <v>65</v>
      </c>
      <c r="CJ66" s="6">
        <v>1</v>
      </c>
      <c r="CK66">
        <f>Таблица131215[[#This Row],[Размерность массива]]-1</f>
        <v>1</v>
      </c>
      <c r="CL66" s="4">
        <v>1.65374279022216E-2</v>
      </c>
      <c r="CM66">
        <v>2</v>
      </c>
    </row>
    <row r="67" spans="1:91">
      <c r="A67">
        <f t="shared" si="21"/>
        <v>66</v>
      </c>
      <c r="B67">
        <v>250</v>
      </c>
      <c r="C67">
        <v>499</v>
      </c>
      <c r="D67" s="4">
        <v>2.20053195953369E-2</v>
      </c>
      <c r="E67">
        <v>500</v>
      </c>
      <c r="G67">
        <f t="shared" si="22"/>
        <v>66</v>
      </c>
      <c r="H67">
        <v>124</v>
      </c>
      <c r="I67">
        <v>249</v>
      </c>
      <c r="J67" s="4">
        <v>2.0614385604858398E-2</v>
      </c>
      <c r="K67">
        <v>250</v>
      </c>
      <c r="M67">
        <f t="shared" si="23"/>
        <v>66</v>
      </c>
      <c r="N67">
        <f>Таблица134[[#This Row],[Размерность массива]]/2-1</f>
        <v>49</v>
      </c>
      <c r="O67">
        <v>99</v>
      </c>
      <c r="P67" s="4">
        <v>4.2247295379638602E-2</v>
      </c>
      <c r="Q67">
        <v>100</v>
      </c>
      <c r="S67">
        <f t="shared" si="24"/>
        <v>66</v>
      </c>
      <c r="T67" s="6">
        <f t="shared" ref="T67:T101" si="41">W67/2-1</f>
        <v>36.5</v>
      </c>
      <c r="U67">
        <f>Таблица135[[#This Row],[Размерность массива]]-1</f>
        <v>74</v>
      </c>
      <c r="V67" s="4">
        <v>4.1799783706664997E-2</v>
      </c>
      <c r="W67">
        <v>75</v>
      </c>
      <c r="Z67">
        <f t="shared" si="25"/>
        <v>66</v>
      </c>
      <c r="AA67" s="6">
        <f t="shared" si="36"/>
        <v>14</v>
      </c>
      <c r="AB67" s="2">
        <f>Таблица137[[#This Row],[Размерность массива]]-1</f>
        <v>29</v>
      </c>
      <c r="AC67" s="3">
        <v>3.8562059402465799E-2</v>
      </c>
      <c r="AD67">
        <v>30</v>
      </c>
      <c r="AF67">
        <f t="shared" si="26"/>
        <v>66</v>
      </c>
      <c r="AG67" s="6">
        <f t="shared" si="37"/>
        <v>11.5</v>
      </c>
      <c r="AH67">
        <f>Таблица138[[#This Row],[Размерность массива]]-1</f>
        <v>24</v>
      </c>
      <c r="AI67" s="3">
        <v>4.30524349212646E-2</v>
      </c>
      <c r="AJ67">
        <v>25</v>
      </c>
      <c r="AL67">
        <f t="shared" si="27"/>
        <v>66</v>
      </c>
      <c r="AM67" s="6">
        <f t="shared" si="38"/>
        <v>9</v>
      </c>
      <c r="AN67">
        <f>Таблица139[[#This Row],[Размерность массива]]-1</f>
        <v>19</v>
      </c>
      <c r="AO67" s="4">
        <v>3.8026094436645501E-2</v>
      </c>
      <c r="AP67">
        <v>20</v>
      </c>
      <c r="AR67">
        <f t="shared" si="28"/>
        <v>66</v>
      </c>
      <c r="AS67" s="6">
        <f t="shared" si="39"/>
        <v>6.5</v>
      </c>
      <c r="AT67">
        <f>Таблица1310[[#This Row],[Размерность массива]]-1</f>
        <v>14</v>
      </c>
      <c r="AU67" s="4">
        <v>3.4988641738891602E-2</v>
      </c>
      <c r="AV67">
        <v>15</v>
      </c>
      <c r="AX67">
        <f t="shared" si="29"/>
        <v>66</v>
      </c>
      <c r="AY67" s="6">
        <v>5</v>
      </c>
      <c r="AZ67">
        <f>Таблица1311[[#This Row],[Размерность массива]]-1</f>
        <v>9</v>
      </c>
      <c r="BA67" s="4">
        <v>5.1045656204223598E-2</v>
      </c>
      <c r="BB67">
        <v>10</v>
      </c>
      <c r="BD67">
        <f t="shared" si="30"/>
        <v>66</v>
      </c>
      <c r="BE67" s="6">
        <f t="shared" si="40"/>
        <v>1.5</v>
      </c>
      <c r="BF67">
        <f>Таблица1312[[#This Row],[Размерность массива]]-1</f>
        <v>4</v>
      </c>
      <c r="BG67" s="4">
        <v>6.8840503692626898E-2</v>
      </c>
      <c r="BH67">
        <v>5</v>
      </c>
      <c r="BJ67">
        <f t="shared" si="31"/>
        <v>66</v>
      </c>
      <c r="BK67">
        <v>2</v>
      </c>
      <c r="BL67">
        <f>Таблица1313[[#This Row],[Размерность массива]]-1</f>
        <v>3</v>
      </c>
      <c r="BM67" s="4">
        <v>4.2624235153198201E-2</v>
      </c>
      <c r="BN67">
        <v>4</v>
      </c>
      <c r="BP67">
        <f t="shared" si="32"/>
        <v>66</v>
      </c>
      <c r="BQ67">
        <v>1</v>
      </c>
      <c r="BR67">
        <f>Таблица1314[[#This Row],[Размерность массива]]-1</f>
        <v>2</v>
      </c>
      <c r="BS67" s="4">
        <v>3.6999702453613198E-2</v>
      </c>
      <c r="BT67">
        <v>3</v>
      </c>
      <c r="BW67">
        <f t="shared" si="33"/>
        <v>66</v>
      </c>
      <c r="BX67">
        <v>0</v>
      </c>
      <c r="BY67">
        <f>Таблица1316[[#This Row],[Размерность массива]]-1</f>
        <v>0</v>
      </c>
      <c r="BZ67" s="4">
        <v>5.0892114639282199E-2</v>
      </c>
      <c r="CA67">
        <v>1</v>
      </c>
      <c r="CC67">
        <f t="shared" si="34"/>
        <v>66</v>
      </c>
      <c r="CD67" s="6">
        <v>25</v>
      </c>
      <c r="CE67">
        <f>Таблица13126[[#This Row],[Размерность массива]]-1</f>
        <v>49</v>
      </c>
      <c r="CF67" s="4">
        <v>1.40128135681152E-2</v>
      </c>
      <c r="CG67">
        <v>50</v>
      </c>
      <c r="CI67">
        <f t="shared" si="35"/>
        <v>66</v>
      </c>
      <c r="CJ67" s="6">
        <v>1</v>
      </c>
      <c r="CK67">
        <f>Таблица131215[[#This Row],[Размерность массива]]-1</f>
        <v>1</v>
      </c>
      <c r="CL67" s="4">
        <v>1.6483545303344699E-2</v>
      </c>
      <c r="CM67">
        <v>2</v>
      </c>
    </row>
    <row r="68" spans="1:91">
      <c r="A68">
        <f t="shared" si="21"/>
        <v>67</v>
      </c>
      <c r="B68">
        <v>250</v>
      </c>
      <c r="C68">
        <v>499</v>
      </c>
      <c r="D68" s="4">
        <v>2.1983623504638599E-2</v>
      </c>
      <c r="E68">
        <v>500</v>
      </c>
      <c r="G68">
        <f t="shared" si="22"/>
        <v>67</v>
      </c>
      <c r="H68">
        <v>124</v>
      </c>
      <c r="I68">
        <v>249</v>
      </c>
      <c r="J68" s="4">
        <v>1.7521858215332E-2</v>
      </c>
      <c r="K68">
        <v>250</v>
      </c>
      <c r="M68">
        <f t="shared" si="23"/>
        <v>67</v>
      </c>
      <c r="N68">
        <f>Таблица134[[#This Row],[Размерность массива]]/2-1</f>
        <v>49</v>
      </c>
      <c r="O68">
        <v>99</v>
      </c>
      <c r="P68" s="4">
        <v>3.8599491119384703E-2</v>
      </c>
      <c r="Q68">
        <v>100</v>
      </c>
      <c r="S68">
        <f t="shared" si="24"/>
        <v>67</v>
      </c>
      <c r="T68" s="6">
        <f t="shared" si="41"/>
        <v>36.5</v>
      </c>
      <c r="U68">
        <f>Таблица135[[#This Row],[Размерность массива]]-1</f>
        <v>74</v>
      </c>
      <c r="V68" s="4">
        <v>3.9561748504638602E-2</v>
      </c>
      <c r="W68">
        <v>75</v>
      </c>
      <c r="Z68">
        <f t="shared" si="25"/>
        <v>67</v>
      </c>
      <c r="AA68" s="6">
        <f t="shared" si="36"/>
        <v>14</v>
      </c>
      <c r="AB68" s="2">
        <f>Таблица137[[#This Row],[Размерность массива]]-1</f>
        <v>29</v>
      </c>
      <c r="AC68" s="3">
        <v>4.48071956634521E-2</v>
      </c>
      <c r="AD68">
        <v>30</v>
      </c>
      <c r="AF68">
        <f t="shared" si="26"/>
        <v>67</v>
      </c>
      <c r="AG68" s="6">
        <f t="shared" si="37"/>
        <v>11.5</v>
      </c>
      <c r="AH68">
        <f>Таблица138[[#This Row],[Размерность массива]]-1</f>
        <v>24</v>
      </c>
      <c r="AI68" s="3">
        <v>3.86831760406494E-2</v>
      </c>
      <c r="AJ68">
        <v>25</v>
      </c>
      <c r="AL68">
        <f t="shared" si="27"/>
        <v>67</v>
      </c>
      <c r="AM68" s="6">
        <f t="shared" si="38"/>
        <v>9</v>
      </c>
      <c r="AN68">
        <f>Таблица139[[#This Row],[Размерность массива]]-1</f>
        <v>19</v>
      </c>
      <c r="AO68" s="4">
        <v>3.8005828857421799E-2</v>
      </c>
      <c r="AP68">
        <v>20</v>
      </c>
      <c r="AR68">
        <f t="shared" si="28"/>
        <v>67</v>
      </c>
      <c r="AS68" s="6">
        <f t="shared" si="39"/>
        <v>6.5</v>
      </c>
      <c r="AT68">
        <f>Таблица1310[[#This Row],[Размерность массива]]-1</f>
        <v>14</v>
      </c>
      <c r="AU68" s="4">
        <v>4.0124654769897398E-2</v>
      </c>
      <c r="AV68">
        <v>15</v>
      </c>
      <c r="AX68">
        <f t="shared" si="29"/>
        <v>67</v>
      </c>
      <c r="AY68" s="6">
        <v>5</v>
      </c>
      <c r="AZ68">
        <f>Таблица1311[[#This Row],[Размерность массива]]-1</f>
        <v>9</v>
      </c>
      <c r="BA68" s="4">
        <v>4.60278987884521E-2</v>
      </c>
      <c r="BB68">
        <v>10</v>
      </c>
      <c r="BD68">
        <f t="shared" si="30"/>
        <v>67</v>
      </c>
      <c r="BE68" s="6">
        <f t="shared" si="40"/>
        <v>1.5</v>
      </c>
      <c r="BF68">
        <f>Таблица1312[[#This Row],[Размерность массива]]-1</f>
        <v>4</v>
      </c>
      <c r="BG68" s="4">
        <v>5.1628828048705999E-2</v>
      </c>
      <c r="BH68">
        <v>5</v>
      </c>
      <c r="BJ68">
        <f t="shared" si="31"/>
        <v>67</v>
      </c>
      <c r="BK68">
        <v>2</v>
      </c>
      <c r="BL68">
        <f>Таблица1313[[#This Row],[Размерность массива]]-1</f>
        <v>3</v>
      </c>
      <c r="BM68" s="4">
        <v>4.4436216354370103E-2</v>
      </c>
      <c r="BN68">
        <v>4</v>
      </c>
      <c r="BP68">
        <f t="shared" si="32"/>
        <v>67</v>
      </c>
      <c r="BQ68">
        <v>1</v>
      </c>
      <c r="BR68">
        <f>Таблица1314[[#This Row],[Размерность массива]]-1</f>
        <v>2</v>
      </c>
      <c r="BS68" s="4">
        <v>3.8959264755249003E-2</v>
      </c>
      <c r="BT68">
        <v>3</v>
      </c>
      <c r="BW68">
        <f t="shared" si="33"/>
        <v>67</v>
      </c>
      <c r="BX68">
        <v>0</v>
      </c>
      <c r="BY68">
        <f>Таблица1316[[#This Row],[Размерность массива]]-1</f>
        <v>0</v>
      </c>
      <c r="BZ68" s="4">
        <v>4.8781156539916902E-2</v>
      </c>
      <c r="CA68">
        <v>1</v>
      </c>
      <c r="CC68">
        <f t="shared" si="34"/>
        <v>67</v>
      </c>
      <c r="CD68" s="6">
        <v>25</v>
      </c>
      <c r="CE68">
        <f>Таблица13126[[#This Row],[Размерность массива]]-1</f>
        <v>49</v>
      </c>
      <c r="CF68" s="4">
        <v>1.22163295745849E-2</v>
      </c>
      <c r="CG68">
        <v>50</v>
      </c>
      <c r="CI68">
        <f t="shared" si="35"/>
        <v>67</v>
      </c>
      <c r="CJ68" s="6">
        <v>1</v>
      </c>
      <c r="CK68">
        <f>Таблица131215[[#This Row],[Размерность массива]]-1</f>
        <v>1</v>
      </c>
      <c r="CL68" s="4">
        <v>1.10008716583251E-2</v>
      </c>
      <c r="CM68">
        <v>2</v>
      </c>
    </row>
    <row r="69" spans="1:91">
      <c r="A69">
        <f t="shared" si="21"/>
        <v>68</v>
      </c>
      <c r="B69">
        <v>250</v>
      </c>
      <c r="C69">
        <v>499</v>
      </c>
      <c r="D69" s="4">
        <v>2.1002769470214799E-2</v>
      </c>
      <c r="E69">
        <v>500</v>
      </c>
      <c r="G69">
        <f t="shared" si="22"/>
        <v>68</v>
      </c>
      <c r="H69">
        <v>124</v>
      </c>
      <c r="I69">
        <v>249</v>
      </c>
      <c r="J69" s="4">
        <v>2.00269222259521E-2</v>
      </c>
      <c r="K69">
        <v>250</v>
      </c>
      <c r="M69">
        <f t="shared" si="23"/>
        <v>68</v>
      </c>
      <c r="N69">
        <f>Таблица134[[#This Row],[Размерность массива]]/2-1</f>
        <v>49</v>
      </c>
      <c r="O69">
        <v>99</v>
      </c>
      <c r="P69" s="4">
        <v>3.7820816040039E-2</v>
      </c>
      <c r="Q69">
        <v>100</v>
      </c>
      <c r="S69">
        <f t="shared" si="24"/>
        <v>68</v>
      </c>
      <c r="T69" s="6">
        <f t="shared" si="41"/>
        <v>36.5</v>
      </c>
      <c r="U69">
        <f>Таблица135[[#This Row],[Размерность массива]]-1</f>
        <v>74</v>
      </c>
      <c r="V69" s="4">
        <v>4.0270566940307603E-2</v>
      </c>
      <c r="W69">
        <v>75</v>
      </c>
      <c r="Z69">
        <f t="shared" si="25"/>
        <v>68</v>
      </c>
      <c r="AA69" s="6">
        <f t="shared" si="36"/>
        <v>14</v>
      </c>
      <c r="AB69" s="2">
        <f>Таблица137[[#This Row],[Размерность массива]]-1</f>
        <v>29</v>
      </c>
      <c r="AC69" s="3">
        <v>3.8044691085815402E-2</v>
      </c>
      <c r="AD69">
        <v>30</v>
      </c>
      <c r="AF69">
        <f t="shared" si="26"/>
        <v>68</v>
      </c>
      <c r="AG69" s="6">
        <f t="shared" si="37"/>
        <v>11.5</v>
      </c>
      <c r="AH69">
        <f>Таблица138[[#This Row],[Размерность массива]]-1</f>
        <v>24</v>
      </c>
      <c r="AI69" s="3">
        <v>3.8033962249755797E-2</v>
      </c>
      <c r="AJ69">
        <v>25</v>
      </c>
      <c r="AL69">
        <f t="shared" si="27"/>
        <v>68</v>
      </c>
      <c r="AM69" s="6">
        <f t="shared" si="38"/>
        <v>9</v>
      </c>
      <c r="AN69">
        <f>Таблица139[[#This Row],[Размерность массива]]-1</f>
        <v>19</v>
      </c>
      <c r="AO69" s="4">
        <v>3.7047624588012598E-2</v>
      </c>
      <c r="AP69">
        <v>20</v>
      </c>
      <c r="AR69">
        <f t="shared" si="28"/>
        <v>68</v>
      </c>
      <c r="AS69" s="6">
        <f t="shared" si="39"/>
        <v>6.5</v>
      </c>
      <c r="AT69">
        <f>Таблица1310[[#This Row],[Размерность массива]]-1</f>
        <v>14</v>
      </c>
      <c r="AU69" s="4">
        <v>4.1027545928955002E-2</v>
      </c>
      <c r="AV69">
        <v>15</v>
      </c>
      <c r="AX69">
        <f t="shared" si="29"/>
        <v>68</v>
      </c>
      <c r="AY69" s="6">
        <v>5</v>
      </c>
      <c r="AZ69">
        <f>Таблица1311[[#This Row],[Размерность массива]]-1</f>
        <v>9</v>
      </c>
      <c r="BA69" s="4">
        <v>4.4691085815429597E-2</v>
      </c>
      <c r="BB69">
        <v>10</v>
      </c>
      <c r="BD69">
        <f t="shared" si="30"/>
        <v>68</v>
      </c>
      <c r="BE69" s="6">
        <f t="shared" si="40"/>
        <v>1.5</v>
      </c>
      <c r="BF69">
        <f>Таблица1312[[#This Row],[Размерность массива]]-1</f>
        <v>4</v>
      </c>
      <c r="BG69" s="4">
        <v>5.5578231811523403E-2</v>
      </c>
      <c r="BH69">
        <v>5</v>
      </c>
      <c r="BJ69">
        <f t="shared" si="31"/>
        <v>68</v>
      </c>
      <c r="BK69">
        <v>2</v>
      </c>
      <c r="BL69">
        <f>Таблица1313[[#This Row],[Размерность массива]]-1</f>
        <v>3</v>
      </c>
      <c r="BM69" s="4">
        <v>0.111586809158325</v>
      </c>
      <c r="BN69">
        <v>4</v>
      </c>
      <c r="BP69">
        <f t="shared" si="32"/>
        <v>68</v>
      </c>
      <c r="BQ69">
        <v>1</v>
      </c>
      <c r="BR69">
        <f>Таблица1314[[#This Row],[Размерность массива]]-1</f>
        <v>2</v>
      </c>
      <c r="BS69" s="4">
        <v>3.8089990615844699E-2</v>
      </c>
      <c r="BT69">
        <v>3</v>
      </c>
      <c r="BW69">
        <f t="shared" si="33"/>
        <v>68</v>
      </c>
      <c r="BX69">
        <v>0</v>
      </c>
      <c r="BY69">
        <f>Таблица1316[[#This Row],[Размерность массива]]-1</f>
        <v>0</v>
      </c>
      <c r="BZ69" s="4">
        <v>3.5025358200073201E-2</v>
      </c>
      <c r="CA69">
        <v>1</v>
      </c>
      <c r="CC69">
        <f t="shared" si="34"/>
        <v>68</v>
      </c>
      <c r="CD69" s="6">
        <v>25</v>
      </c>
      <c r="CE69">
        <f>Таблица13126[[#This Row],[Размерность массива]]-1</f>
        <v>49</v>
      </c>
      <c r="CF69" s="4">
        <v>1.20332241058349E-2</v>
      </c>
      <c r="CG69">
        <v>50</v>
      </c>
      <c r="CI69">
        <f t="shared" si="35"/>
        <v>68</v>
      </c>
      <c r="CJ69" s="6">
        <v>1</v>
      </c>
      <c r="CK69">
        <f>Таблица131215[[#This Row],[Размерность массива]]-1</f>
        <v>1</v>
      </c>
      <c r="CL69" s="4">
        <v>9.5000267028808594E-3</v>
      </c>
      <c r="CM69">
        <v>2</v>
      </c>
    </row>
    <row r="70" spans="1:91">
      <c r="A70">
        <f t="shared" si="21"/>
        <v>69</v>
      </c>
      <c r="B70">
        <v>250</v>
      </c>
      <c r="C70">
        <v>499</v>
      </c>
      <c r="D70" s="4">
        <v>2.70154476165771E-2</v>
      </c>
      <c r="E70">
        <v>500</v>
      </c>
      <c r="G70">
        <f t="shared" si="22"/>
        <v>69</v>
      </c>
      <c r="H70">
        <v>124</v>
      </c>
      <c r="I70">
        <v>249</v>
      </c>
      <c r="J70" s="4">
        <v>1.95002555847167E-2</v>
      </c>
      <c r="K70">
        <v>250</v>
      </c>
      <c r="M70">
        <f t="shared" si="23"/>
        <v>69</v>
      </c>
      <c r="N70">
        <f>Таблица134[[#This Row],[Размерность массива]]/2-1</f>
        <v>49</v>
      </c>
      <c r="O70">
        <v>99</v>
      </c>
      <c r="P70" s="4">
        <v>3.8806676864624003E-2</v>
      </c>
      <c r="Q70">
        <v>100</v>
      </c>
      <c r="S70">
        <f t="shared" si="24"/>
        <v>69</v>
      </c>
      <c r="T70" s="6">
        <f t="shared" si="41"/>
        <v>36.5</v>
      </c>
      <c r="U70">
        <f>Таблица135[[#This Row],[Размерность массива]]-1</f>
        <v>74</v>
      </c>
      <c r="V70" s="4">
        <v>3.8288354873657199E-2</v>
      </c>
      <c r="W70">
        <v>75</v>
      </c>
      <c r="Z70">
        <f t="shared" si="25"/>
        <v>69</v>
      </c>
      <c r="AA70" s="6">
        <f t="shared" si="36"/>
        <v>14</v>
      </c>
      <c r="AB70" s="2">
        <f>Таблица137[[#This Row],[Размерность массива]]-1</f>
        <v>29</v>
      </c>
      <c r="AC70" s="3">
        <v>3.9907693862914997E-2</v>
      </c>
      <c r="AD70">
        <v>30</v>
      </c>
      <c r="AF70">
        <f t="shared" si="26"/>
        <v>69</v>
      </c>
      <c r="AG70" s="6">
        <f t="shared" si="37"/>
        <v>11.5</v>
      </c>
      <c r="AH70">
        <f>Таблица138[[#This Row],[Размерность массива]]-1</f>
        <v>24</v>
      </c>
      <c r="AI70" s="3">
        <v>3.8028001785278299E-2</v>
      </c>
      <c r="AJ70">
        <v>25</v>
      </c>
      <c r="AL70">
        <f t="shared" si="27"/>
        <v>69</v>
      </c>
      <c r="AM70" s="6">
        <f t="shared" si="38"/>
        <v>9</v>
      </c>
      <c r="AN70">
        <f>Таблица139[[#This Row],[Размерность массива]]-1</f>
        <v>19</v>
      </c>
      <c r="AO70" s="4">
        <v>3.8023710250854402E-2</v>
      </c>
      <c r="AP70">
        <v>20</v>
      </c>
      <c r="AR70">
        <f t="shared" si="28"/>
        <v>69</v>
      </c>
      <c r="AS70" s="6">
        <f t="shared" si="39"/>
        <v>6.5</v>
      </c>
      <c r="AT70">
        <f>Таблица1310[[#This Row],[Размерность массива]]-1</f>
        <v>14</v>
      </c>
      <c r="AU70" s="4">
        <v>4.6512842178344699E-2</v>
      </c>
      <c r="AV70">
        <v>15</v>
      </c>
      <c r="AX70">
        <f t="shared" si="29"/>
        <v>69</v>
      </c>
      <c r="AY70" s="6">
        <v>5</v>
      </c>
      <c r="AZ70">
        <f>Таблица1311[[#This Row],[Размерность массива]]-1</f>
        <v>9</v>
      </c>
      <c r="BA70" s="4">
        <v>4.6543836593627902E-2</v>
      </c>
      <c r="BB70">
        <v>10</v>
      </c>
      <c r="BD70">
        <f t="shared" si="30"/>
        <v>69</v>
      </c>
      <c r="BE70" s="6">
        <f t="shared" si="40"/>
        <v>1.5</v>
      </c>
      <c r="BF70">
        <f>Таблица1312[[#This Row],[Размерность массива]]-1</f>
        <v>4</v>
      </c>
      <c r="BG70" s="4">
        <v>6.5276384353637695E-2</v>
      </c>
      <c r="BH70">
        <v>5</v>
      </c>
      <c r="BJ70">
        <f t="shared" si="31"/>
        <v>69</v>
      </c>
      <c r="BK70">
        <v>2</v>
      </c>
      <c r="BL70">
        <f>Таблица1313[[#This Row],[Размерность массива]]-1</f>
        <v>3</v>
      </c>
      <c r="BM70" s="4">
        <v>4.5032739639282199E-2</v>
      </c>
      <c r="BN70">
        <v>4</v>
      </c>
      <c r="BP70">
        <f t="shared" si="32"/>
        <v>69</v>
      </c>
      <c r="BQ70">
        <v>1</v>
      </c>
      <c r="BR70">
        <f>Таблица1314[[#This Row],[Размерность массива]]-1</f>
        <v>2</v>
      </c>
      <c r="BS70" s="4">
        <v>3.4588336944580002E-2</v>
      </c>
      <c r="BT70">
        <v>3</v>
      </c>
      <c r="BW70">
        <f t="shared" si="33"/>
        <v>69</v>
      </c>
      <c r="BX70">
        <v>0</v>
      </c>
      <c r="BY70">
        <f>Таблица1316[[#This Row],[Размерность массива]]-1</f>
        <v>0</v>
      </c>
      <c r="BZ70" s="4">
        <v>3.5646200180053697E-2</v>
      </c>
      <c r="CA70">
        <v>1</v>
      </c>
      <c r="CC70">
        <f t="shared" si="34"/>
        <v>69</v>
      </c>
      <c r="CD70" s="6">
        <v>25</v>
      </c>
      <c r="CE70">
        <f>Таблица13126[[#This Row],[Размерность массива]]-1</f>
        <v>49</v>
      </c>
      <c r="CF70" s="4">
        <v>1.3919353485107399E-2</v>
      </c>
      <c r="CG70">
        <v>50</v>
      </c>
      <c r="CI70">
        <f t="shared" si="35"/>
        <v>69</v>
      </c>
      <c r="CJ70" s="6">
        <v>1</v>
      </c>
      <c r="CK70">
        <f>Таблица131215[[#This Row],[Размерность массива]]-1</f>
        <v>1</v>
      </c>
      <c r="CL70" s="4">
        <v>1.20000839233398E-2</v>
      </c>
      <c r="CM70">
        <v>2</v>
      </c>
    </row>
    <row r="71" spans="1:91">
      <c r="A71">
        <f t="shared" si="21"/>
        <v>70</v>
      </c>
      <c r="B71">
        <v>250</v>
      </c>
      <c r="C71">
        <v>499</v>
      </c>
      <c r="D71" s="4">
        <v>2.3003816604614199E-2</v>
      </c>
      <c r="E71">
        <v>500</v>
      </c>
      <c r="G71">
        <f t="shared" si="22"/>
        <v>70</v>
      </c>
      <c r="H71">
        <v>124</v>
      </c>
      <c r="I71">
        <v>249</v>
      </c>
      <c r="J71" s="4">
        <v>1.84063911437988E-2</v>
      </c>
      <c r="K71">
        <v>250</v>
      </c>
      <c r="M71">
        <f t="shared" si="23"/>
        <v>70</v>
      </c>
      <c r="N71">
        <f>Таблица134[[#This Row],[Размерность массива]]/2-1</f>
        <v>49</v>
      </c>
      <c r="O71">
        <v>99</v>
      </c>
      <c r="P71" s="4">
        <v>3.9083719253539997E-2</v>
      </c>
      <c r="Q71">
        <v>100</v>
      </c>
      <c r="S71">
        <f t="shared" si="24"/>
        <v>70</v>
      </c>
      <c r="T71" s="6">
        <f t="shared" si="41"/>
        <v>36.5</v>
      </c>
      <c r="U71">
        <f>Таблица135[[#This Row],[Размерность массива]]-1</f>
        <v>74</v>
      </c>
      <c r="V71" s="4">
        <v>3.8226604461669901E-2</v>
      </c>
      <c r="W71">
        <v>75</v>
      </c>
      <c r="Z71">
        <f t="shared" si="25"/>
        <v>70</v>
      </c>
      <c r="AA71" s="6">
        <f t="shared" si="36"/>
        <v>14</v>
      </c>
      <c r="AB71" s="2">
        <f>Таблица137[[#This Row],[Размерность массива]]-1</f>
        <v>29</v>
      </c>
      <c r="AC71" s="3">
        <v>4.2035102844238198E-2</v>
      </c>
      <c r="AD71">
        <v>30</v>
      </c>
      <c r="AF71">
        <f t="shared" si="26"/>
        <v>70</v>
      </c>
      <c r="AG71" s="6">
        <f t="shared" si="37"/>
        <v>11.5</v>
      </c>
      <c r="AH71">
        <f>Таблица138[[#This Row],[Размерность массива]]-1</f>
        <v>24</v>
      </c>
      <c r="AI71" s="3">
        <v>3.76420021057128E-2</v>
      </c>
      <c r="AJ71">
        <v>25</v>
      </c>
      <c r="AL71">
        <f t="shared" si="27"/>
        <v>70</v>
      </c>
      <c r="AM71" s="6">
        <f t="shared" si="38"/>
        <v>9</v>
      </c>
      <c r="AN71">
        <f>Таблица139[[#This Row],[Размерность массива]]-1</f>
        <v>19</v>
      </c>
      <c r="AO71" s="4">
        <v>4.5714378356933497E-2</v>
      </c>
      <c r="AP71">
        <v>20</v>
      </c>
      <c r="AR71">
        <f t="shared" si="28"/>
        <v>70</v>
      </c>
      <c r="AS71" s="6">
        <f t="shared" si="39"/>
        <v>6.5</v>
      </c>
      <c r="AT71">
        <f>Таблица1310[[#This Row],[Размерность массива]]-1</f>
        <v>14</v>
      </c>
      <c r="AU71" s="4">
        <v>6.4891815185546806E-2</v>
      </c>
      <c r="AV71">
        <v>15</v>
      </c>
      <c r="AX71">
        <f t="shared" si="29"/>
        <v>70</v>
      </c>
      <c r="AY71" s="6">
        <v>5</v>
      </c>
      <c r="AZ71">
        <f>Таблица1311[[#This Row],[Размерность массива]]-1</f>
        <v>9</v>
      </c>
      <c r="BA71" s="4">
        <v>3.5001993179321199E-2</v>
      </c>
      <c r="BB71">
        <v>10</v>
      </c>
      <c r="BD71">
        <f t="shared" si="30"/>
        <v>70</v>
      </c>
      <c r="BE71" s="6">
        <f t="shared" si="40"/>
        <v>1.5</v>
      </c>
      <c r="BF71">
        <f>Таблица1312[[#This Row],[Размерность массива]]-1</f>
        <v>4</v>
      </c>
      <c r="BG71" s="4">
        <v>4.84030246734619E-2</v>
      </c>
      <c r="BH71">
        <v>5</v>
      </c>
      <c r="BJ71">
        <f t="shared" si="31"/>
        <v>70</v>
      </c>
      <c r="BK71">
        <v>2</v>
      </c>
      <c r="BL71">
        <f>Таблица1313[[#This Row],[Размерность массива]]-1</f>
        <v>3</v>
      </c>
      <c r="BM71" s="4">
        <v>9.4173192977905204E-2</v>
      </c>
      <c r="BN71">
        <v>4</v>
      </c>
      <c r="BP71">
        <f t="shared" si="32"/>
        <v>70</v>
      </c>
      <c r="BQ71">
        <v>1</v>
      </c>
      <c r="BR71">
        <f>Таблица1314[[#This Row],[Размерность массива]]-1</f>
        <v>2</v>
      </c>
      <c r="BS71" s="4">
        <v>3.6741256713867097E-2</v>
      </c>
      <c r="BT71">
        <v>3</v>
      </c>
      <c r="BW71">
        <f t="shared" si="33"/>
        <v>70</v>
      </c>
      <c r="BX71">
        <v>0</v>
      </c>
      <c r="BY71">
        <f>Таблица1316[[#This Row],[Размерность массива]]-1</f>
        <v>0</v>
      </c>
      <c r="BZ71" s="4">
        <v>3.6629676818847601E-2</v>
      </c>
      <c r="CA71">
        <v>1</v>
      </c>
      <c r="CC71">
        <f t="shared" si="34"/>
        <v>70</v>
      </c>
      <c r="CD71" s="6">
        <v>25</v>
      </c>
      <c r="CE71">
        <f>Таблица13126[[#This Row],[Размерность массива]]-1</f>
        <v>49</v>
      </c>
      <c r="CF71" s="4">
        <v>1.09956264495849E-2</v>
      </c>
      <c r="CG71">
        <v>50</v>
      </c>
      <c r="CI71">
        <f t="shared" si="35"/>
        <v>70</v>
      </c>
      <c r="CJ71" s="6">
        <v>1</v>
      </c>
      <c r="CK71">
        <f>Таблица131215[[#This Row],[Размерность массива]]-1</f>
        <v>1</v>
      </c>
      <c r="CL71" s="4">
        <v>1.20084285736083E-2</v>
      </c>
      <c r="CM71">
        <v>2</v>
      </c>
    </row>
    <row r="72" spans="1:91">
      <c r="A72">
        <f t="shared" si="21"/>
        <v>71</v>
      </c>
      <c r="B72">
        <v>250</v>
      </c>
      <c r="C72">
        <v>499</v>
      </c>
      <c r="D72" s="4">
        <v>2.1507978439330999E-2</v>
      </c>
      <c r="E72">
        <v>500</v>
      </c>
      <c r="G72">
        <f t="shared" si="22"/>
        <v>71</v>
      </c>
      <c r="H72">
        <v>124</v>
      </c>
      <c r="I72">
        <v>249</v>
      </c>
      <c r="J72" s="4">
        <v>1.9516944885253899E-2</v>
      </c>
      <c r="K72">
        <v>250</v>
      </c>
      <c r="M72">
        <f t="shared" si="23"/>
        <v>71</v>
      </c>
      <c r="N72">
        <f>Таблица134[[#This Row],[Размерность массива]]/2-1</f>
        <v>49</v>
      </c>
      <c r="O72">
        <v>99</v>
      </c>
      <c r="P72" s="4">
        <v>4.0589570999145501E-2</v>
      </c>
      <c r="Q72">
        <v>100</v>
      </c>
      <c r="S72">
        <f t="shared" si="24"/>
        <v>71</v>
      </c>
      <c r="T72" s="6">
        <f t="shared" si="41"/>
        <v>36.5</v>
      </c>
      <c r="U72">
        <f>Таблица135[[#This Row],[Размерность массива]]-1</f>
        <v>74</v>
      </c>
      <c r="V72" s="4">
        <v>3.93881797790527E-2</v>
      </c>
      <c r="W72">
        <v>75</v>
      </c>
      <c r="Z72">
        <f t="shared" si="25"/>
        <v>71</v>
      </c>
      <c r="AA72" s="6">
        <f t="shared" si="36"/>
        <v>14</v>
      </c>
      <c r="AB72" s="2">
        <f>Таблица137[[#This Row],[Размерность массива]]-1</f>
        <v>29</v>
      </c>
      <c r="AC72" s="3">
        <v>3.8707256317138602E-2</v>
      </c>
      <c r="AD72">
        <v>30</v>
      </c>
      <c r="AF72">
        <f t="shared" si="26"/>
        <v>71</v>
      </c>
      <c r="AG72" s="6">
        <f t="shared" si="37"/>
        <v>11.5</v>
      </c>
      <c r="AH72">
        <f>Таблица138[[#This Row],[Размерность массива]]-1</f>
        <v>24</v>
      </c>
      <c r="AI72" s="3">
        <v>4.0559291839599602E-2</v>
      </c>
      <c r="AJ72">
        <v>25</v>
      </c>
      <c r="AL72">
        <f t="shared" si="27"/>
        <v>71</v>
      </c>
      <c r="AM72" s="6">
        <f t="shared" si="38"/>
        <v>9</v>
      </c>
      <c r="AN72">
        <f>Таблица139[[#This Row],[Размерность массива]]-1</f>
        <v>19</v>
      </c>
      <c r="AO72" s="4">
        <v>3.704833984375E-2</v>
      </c>
      <c r="AP72">
        <v>20</v>
      </c>
      <c r="AR72">
        <f t="shared" si="28"/>
        <v>71</v>
      </c>
      <c r="AS72" s="6">
        <f t="shared" si="39"/>
        <v>6.5</v>
      </c>
      <c r="AT72">
        <f>Таблица1310[[#This Row],[Размерность массива]]-1</f>
        <v>14</v>
      </c>
      <c r="AU72" s="4">
        <v>3.6025762557983398E-2</v>
      </c>
      <c r="AV72">
        <v>15</v>
      </c>
      <c r="AX72">
        <f t="shared" si="29"/>
        <v>71</v>
      </c>
      <c r="AY72" s="6">
        <v>5</v>
      </c>
      <c r="AZ72">
        <f>Таблица1311[[#This Row],[Размерность массива]]-1</f>
        <v>9</v>
      </c>
      <c r="BA72" s="4">
        <v>3.5024404525756801E-2</v>
      </c>
      <c r="BB72">
        <v>10</v>
      </c>
      <c r="BD72">
        <f t="shared" si="30"/>
        <v>71</v>
      </c>
      <c r="BE72" s="6">
        <f t="shared" si="40"/>
        <v>1.5</v>
      </c>
      <c r="BF72">
        <f>Таблица1312[[#This Row],[Размерность массива]]-1</f>
        <v>4</v>
      </c>
      <c r="BG72" s="4">
        <v>3.6025285720825098E-2</v>
      </c>
      <c r="BH72">
        <v>5</v>
      </c>
      <c r="BJ72">
        <f t="shared" si="31"/>
        <v>71</v>
      </c>
      <c r="BK72">
        <v>2</v>
      </c>
      <c r="BL72">
        <f>Таблица1313[[#This Row],[Размерность массива]]-1</f>
        <v>3</v>
      </c>
      <c r="BM72" s="4">
        <v>0.11834979057312001</v>
      </c>
      <c r="BN72">
        <v>4</v>
      </c>
      <c r="BP72">
        <f t="shared" si="32"/>
        <v>71</v>
      </c>
      <c r="BQ72">
        <v>1</v>
      </c>
      <c r="BR72">
        <f>Таблица1314[[#This Row],[Размерность массива]]-1</f>
        <v>2</v>
      </c>
      <c r="BS72" s="4">
        <v>3.5588026046752902E-2</v>
      </c>
      <c r="BT72">
        <v>3</v>
      </c>
      <c r="BW72">
        <f t="shared" si="33"/>
        <v>71</v>
      </c>
      <c r="BX72">
        <v>0</v>
      </c>
      <c r="BY72">
        <f>Таблица1316[[#This Row],[Размерность массива]]-1</f>
        <v>0</v>
      </c>
      <c r="BZ72" s="4">
        <v>5.45639991760253E-2</v>
      </c>
      <c r="CA72">
        <v>1</v>
      </c>
      <c r="CC72">
        <f t="shared" si="34"/>
        <v>71</v>
      </c>
      <c r="CD72" s="6">
        <v>25</v>
      </c>
      <c r="CE72">
        <f>Таблица13126[[#This Row],[Размерность массива]]-1</f>
        <v>49</v>
      </c>
      <c r="CF72" s="4">
        <v>1.10197067260742E-2</v>
      </c>
      <c r="CG72">
        <v>50</v>
      </c>
      <c r="CI72">
        <f t="shared" si="35"/>
        <v>71</v>
      </c>
      <c r="CJ72" s="6">
        <v>1</v>
      </c>
      <c r="CK72">
        <f>Таблица131215[[#This Row],[Размерность массива]]-1</f>
        <v>1</v>
      </c>
      <c r="CL72" s="4">
        <v>1.0028600692748999E-2</v>
      </c>
      <c r="CM72">
        <v>2</v>
      </c>
    </row>
    <row r="73" spans="1:91">
      <c r="A73">
        <f t="shared" si="21"/>
        <v>72</v>
      </c>
      <c r="B73">
        <v>250</v>
      </c>
      <c r="C73">
        <v>499</v>
      </c>
      <c r="D73" s="4">
        <v>2.6494264602661102E-2</v>
      </c>
      <c r="E73">
        <v>500</v>
      </c>
      <c r="G73">
        <f t="shared" si="22"/>
        <v>72</v>
      </c>
      <c r="H73">
        <v>124</v>
      </c>
      <c r="I73">
        <v>249</v>
      </c>
      <c r="J73" s="4">
        <v>1.85027122497558E-2</v>
      </c>
      <c r="K73">
        <v>250</v>
      </c>
      <c r="M73">
        <f t="shared" si="23"/>
        <v>72</v>
      </c>
      <c r="N73">
        <f>Таблица134[[#This Row],[Размерность массива]]/2-1</f>
        <v>49</v>
      </c>
      <c r="O73">
        <v>99</v>
      </c>
      <c r="P73" s="4">
        <v>8.7468862533569294E-2</v>
      </c>
      <c r="Q73">
        <v>100</v>
      </c>
      <c r="S73">
        <f t="shared" si="24"/>
        <v>72</v>
      </c>
      <c r="T73" s="6">
        <f t="shared" si="41"/>
        <v>36.5</v>
      </c>
      <c r="U73">
        <f>Таблица135[[#This Row],[Размерность массива]]-1</f>
        <v>74</v>
      </c>
      <c r="V73" s="4">
        <v>5.5038690567016602E-2</v>
      </c>
      <c r="W73">
        <v>75</v>
      </c>
      <c r="Z73">
        <f t="shared" si="25"/>
        <v>72</v>
      </c>
      <c r="AA73" s="6">
        <f t="shared" si="36"/>
        <v>14</v>
      </c>
      <c r="AB73" s="2">
        <f>Таблица137[[#This Row],[Размерность массива]]-1</f>
        <v>29</v>
      </c>
      <c r="AC73" s="3">
        <v>3.95092964172363E-2</v>
      </c>
      <c r="AD73">
        <v>30</v>
      </c>
      <c r="AF73">
        <f t="shared" si="26"/>
        <v>72</v>
      </c>
      <c r="AG73" s="6">
        <f t="shared" si="37"/>
        <v>11.5</v>
      </c>
      <c r="AH73">
        <f>Таблица138[[#This Row],[Размерность массива]]-1</f>
        <v>24</v>
      </c>
      <c r="AI73" s="3">
        <v>4.7036886215209898E-2</v>
      </c>
      <c r="AJ73">
        <v>25</v>
      </c>
      <c r="AL73">
        <f t="shared" si="27"/>
        <v>72</v>
      </c>
      <c r="AM73" s="6">
        <f t="shared" si="38"/>
        <v>9</v>
      </c>
      <c r="AN73">
        <f>Таблица139[[#This Row],[Размерность массива]]-1</f>
        <v>19</v>
      </c>
      <c r="AO73" s="4">
        <v>3.6053419113159103E-2</v>
      </c>
      <c r="AP73">
        <v>20</v>
      </c>
      <c r="AR73">
        <f t="shared" si="28"/>
        <v>72</v>
      </c>
      <c r="AS73" s="6">
        <f t="shared" si="39"/>
        <v>6.5</v>
      </c>
      <c r="AT73">
        <f>Таблица1310[[#This Row],[Размерность массива]]-1</f>
        <v>14</v>
      </c>
      <c r="AU73" s="4">
        <v>3.7026643753051702E-2</v>
      </c>
      <c r="AV73">
        <v>15</v>
      </c>
      <c r="AX73">
        <f t="shared" si="29"/>
        <v>72</v>
      </c>
      <c r="AY73" s="6">
        <v>5</v>
      </c>
      <c r="AZ73">
        <f>Таблица1311[[#This Row],[Размерность массива]]-1</f>
        <v>9</v>
      </c>
      <c r="BA73" s="4">
        <v>3.5789012908935498E-2</v>
      </c>
      <c r="BB73">
        <v>10</v>
      </c>
      <c r="BD73">
        <f t="shared" si="30"/>
        <v>72</v>
      </c>
      <c r="BE73" s="6">
        <f t="shared" si="40"/>
        <v>1.5</v>
      </c>
      <c r="BF73">
        <f>Таблица1312[[#This Row],[Размерность массива]]-1</f>
        <v>4</v>
      </c>
      <c r="BG73" s="4">
        <v>3.4015655517578097E-2</v>
      </c>
      <c r="BH73">
        <v>5</v>
      </c>
      <c r="BJ73">
        <f t="shared" si="31"/>
        <v>72</v>
      </c>
      <c r="BK73">
        <v>2</v>
      </c>
      <c r="BL73">
        <f>Таблица1313[[#This Row],[Размерность массива]]-1</f>
        <v>3</v>
      </c>
      <c r="BM73" s="4">
        <v>3.8715124130249003E-2</v>
      </c>
      <c r="BN73">
        <v>4</v>
      </c>
      <c r="BP73">
        <f t="shared" si="32"/>
        <v>72</v>
      </c>
      <c r="BQ73">
        <v>1</v>
      </c>
      <c r="BR73">
        <f>Таблица1314[[#This Row],[Размерность массива]]-1</f>
        <v>2</v>
      </c>
      <c r="BS73" s="4">
        <v>3.5563707351684501E-2</v>
      </c>
      <c r="BT73">
        <v>3</v>
      </c>
      <c r="BW73">
        <f t="shared" si="33"/>
        <v>72</v>
      </c>
      <c r="BX73">
        <v>0</v>
      </c>
      <c r="BY73">
        <f>Таблица1316[[#This Row],[Размерность массива]]-1</f>
        <v>0</v>
      </c>
      <c r="BZ73" s="4">
        <v>4.0560245513916002E-2</v>
      </c>
      <c r="CA73">
        <v>1</v>
      </c>
      <c r="CC73">
        <f t="shared" si="34"/>
        <v>72</v>
      </c>
      <c r="CD73" s="6">
        <v>25</v>
      </c>
      <c r="CE73">
        <f>Таблица13126[[#This Row],[Размерность массива]]-1</f>
        <v>49</v>
      </c>
      <c r="CF73" s="4">
        <v>1.0803937911987299E-2</v>
      </c>
      <c r="CG73">
        <v>50</v>
      </c>
      <c r="CI73">
        <f t="shared" si="35"/>
        <v>72</v>
      </c>
      <c r="CJ73" s="6">
        <v>1</v>
      </c>
      <c r="CK73">
        <f>Таблица131215[[#This Row],[Размерность массива]]-1</f>
        <v>1</v>
      </c>
      <c r="CL73" s="4">
        <v>1.0854959487914999E-2</v>
      </c>
      <c r="CM73">
        <v>2</v>
      </c>
    </row>
    <row r="74" spans="1:91">
      <c r="A74">
        <f t="shared" si="21"/>
        <v>73</v>
      </c>
      <c r="B74">
        <v>250</v>
      </c>
      <c r="C74">
        <v>499</v>
      </c>
      <c r="D74" s="4">
        <v>2.3699760437011701E-2</v>
      </c>
      <c r="E74">
        <v>500</v>
      </c>
      <c r="G74">
        <f t="shared" si="22"/>
        <v>73</v>
      </c>
      <c r="H74">
        <v>124</v>
      </c>
      <c r="I74">
        <v>249</v>
      </c>
      <c r="J74" s="4">
        <v>1.6946792602539E-2</v>
      </c>
      <c r="K74">
        <v>250</v>
      </c>
      <c r="M74">
        <f t="shared" si="23"/>
        <v>73</v>
      </c>
      <c r="N74">
        <f>Таблица134[[#This Row],[Размерность массива]]/2-1</f>
        <v>49</v>
      </c>
      <c r="O74">
        <v>99</v>
      </c>
      <c r="P74" s="4">
        <v>3.9038896560668897E-2</v>
      </c>
      <c r="Q74">
        <v>100</v>
      </c>
      <c r="S74">
        <f t="shared" si="24"/>
        <v>73</v>
      </c>
      <c r="T74" s="6">
        <f t="shared" si="41"/>
        <v>36.5</v>
      </c>
      <c r="U74">
        <f>Таблица135[[#This Row],[Размерность массива]]-1</f>
        <v>74</v>
      </c>
      <c r="V74" s="4">
        <v>3.9566755294799798E-2</v>
      </c>
      <c r="W74">
        <v>75</v>
      </c>
      <c r="Z74">
        <f t="shared" si="25"/>
        <v>73</v>
      </c>
      <c r="AA74" s="6">
        <f t="shared" si="36"/>
        <v>14</v>
      </c>
      <c r="AB74" s="2">
        <f>Таблица137[[#This Row],[Размерность массива]]-1</f>
        <v>29</v>
      </c>
      <c r="AC74" s="3">
        <v>4.5785427093505797E-2</v>
      </c>
      <c r="AD74">
        <v>30</v>
      </c>
      <c r="AF74">
        <f t="shared" si="26"/>
        <v>73</v>
      </c>
      <c r="AG74" s="6">
        <f t="shared" si="37"/>
        <v>11.5</v>
      </c>
      <c r="AH74">
        <f>Таблица138[[#This Row],[Размерность массива]]-1</f>
        <v>24</v>
      </c>
      <c r="AI74" s="3">
        <v>3.9306163787841797E-2</v>
      </c>
      <c r="AJ74">
        <v>25</v>
      </c>
      <c r="AL74">
        <f t="shared" si="27"/>
        <v>73</v>
      </c>
      <c r="AM74" s="6">
        <f t="shared" si="38"/>
        <v>9</v>
      </c>
      <c r="AN74">
        <f>Таблица139[[#This Row],[Размерность массива]]-1</f>
        <v>19</v>
      </c>
      <c r="AO74" s="4">
        <v>3.7089347839355399E-2</v>
      </c>
      <c r="AP74">
        <v>20</v>
      </c>
      <c r="AR74">
        <f t="shared" si="28"/>
        <v>73</v>
      </c>
      <c r="AS74" s="6">
        <f t="shared" si="39"/>
        <v>6.5</v>
      </c>
      <c r="AT74">
        <f>Таблица1310[[#This Row],[Размерность массива]]-1</f>
        <v>14</v>
      </c>
      <c r="AU74" s="4">
        <v>3.71677875518798E-2</v>
      </c>
      <c r="AV74">
        <v>15</v>
      </c>
      <c r="AX74">
        <f t="shared" si="29"/>
        <v>73</v>
      </c>
      <c r="AY74" s="6">
        <v>5</v>
      </c>
      <c r="AZ74">
        <f>Таблица1311[[#This Row],[Размерность массива]]-1</f>
        <v>9</v>
      </c>
      <c r="BA74" s="4">
        <v>4.2326927185058497E-2</v>
      </c>
      <c r="BB74">
        <v>10</v>
      </c>
      <c r="BD74">
        <f t="shared" si="30"/>
        <v>73</v>
      </c>
      <c r="BE74" s="6">
        <f t="shared" si="40"/>
        <v>1.5</v>
      </c>
      <c r="BF74">
        <f>Таблица1312[[#This Row],[Размерность массива]]-1</f>
        <v>4</v>
      </c>
      <c r="BG74" s="4">
        <v>4.0461301803588798E-2</v>
      </c>
      <c r="BH74">
        <v>5</v>
      </c>
      <c r="BJ74">
        <f t="shared" si="31"/>
        <v>73</v>
      </c>
      <c r="BK74">
        <v>2</v>
      </c>
      <c r="BL74">
        <f>Таблица1313[[#This Row],[Размерность массива]]-1</f>
        <v>3</v>
      </c>
      <c r="BM74" s="4">
        <v>3.5051107406616197E-2</v>
      </c>
      <c r="BN74">
        <v>4</v>
      </c>
      <c r="BP74">
        <f t="shared" si="32"/>
        <v>73</v>
      </c>
      <c r="BQ74">
        <v>1</v>
      </c>
      <c r="BR74">
        <f>Таблица1314[[#This Row],[Размерность массива]]-1</f>
        <v>2</v>
      </c>
      <c r="BS74" s="4">
        <v>3.5586118698120103E-2</v>
      </c>
      <c r="BT74">
        <v>3</v>
      </c>
      <c r="BW74">
        <f t="shared" si="33"/>
        <v>73</v>
      </c>
      <c r="BX74">
        <v>0</v>
      </c>
      <c r="BY74">
        <f>Таблица1316[[#This Row],[Размерность массива]]-1</f>
        <v>0</v>
      </c>
      <c r="BZ74" s="4">
        <v>3.9901018142700098E-2</v>
      </c>
      <c r="CA74">
        <v>1</v>
      </c>
      <c r="CC74">
        <f t="shared" si="34"/>
        <v>73</v>
      </c>
      <c r="CD74" s="6">
        <v>25</v>
      </c>
      <c r="CE74">
        <f>Таблица13126[[#This Row],[Размерность массива]]-1</f>
        <v>49</v>
      </c>
      <c r="CF74" s="4">
        <v>9.5102787017822196E-3</v>
      </c>
      <c r="CG74">
        <v>50</v>
      </c>
      <c r="CI74">
        <f t="shared" si="35"/>
        <v>73</v>
      </c>
      <c r="CJ74" s="6">
        <v>1</v>
      </c>
      <c r="CK74">
        <f>Таблица131215[[#This Row],[Размерность массива]]-1</f>
        <v>1</v>
      </c>
      <c r="CL74" s="4">
        <v>1.0010719299316399E-2</v>
      </c>
      <c r="CM74">
        <v>2</v>
      </c>
    </row>
    <row r="75" spans="1:91">
      <c r="A75">
        <f t="shared" si="21"/>
        <v>74</v>
      </c>
      <c r="B75">
        <v>250</v>
      </c>
      <c r="C75">
        <v>499</v>
      </c>
      <c r="D75" s="4">
        <v>2.4669647216796799E-2</v>
      </c>
      <c r="E75">
        <v>500</v>
      </c>
      <c r="G75">
        <f t="shared" si="22"/>
        <v>74</v>
      </c>
      <c r="H75">
        <v>124</v>
      </c>
      <c r="I75">
        <v>249</v>
      </c>
      <c r="J75" s="4">
        <v>1.9519329071044901E-2</v>
      </c>
      <c r="K75">
        <v>250</v>
      </c>
      <c r="M75">
        <f t="shared" si="23"/>
        <v>74</v>
      </c>
      <c r="N75">
        <f>Таблица134[[#This Row],[Размерность массива]]/2-1</f>
        <v>49</v>
      </c>
      <c r="O75">
        <v>99</v>
      </c>
      <c r="P75" s="4">
        <v>3.9055347442626898E-2</v>
      </c>
      <c r="Q75">
        <v>100</v>
      </c>
      <c r="S75">
        <f t="shared" si="24"/>
        <v>74</v>
      </c>
      <c r="T75" s="6">
        <f t="shared" si="41"/>
        <v>36.5</v>
      </c>
      <c r="U75">
        <f>Таблица135[[#This Row],[Размерность массива]]-1</f>
        <v>74</v>
      </c>
      <c r="V75" s="4">
        <v>4.5084714889526298E-2</v>
      </c>
      <c r="W75">
        <v>75</v>
      </c>
      <c r="Z75">
        <f t="shared" si="25"/>
        <v>74</v>
      </c>
      <c r="AA75" s="6">
        <f t="shared" si="36"/>
        <v>14</v>
      </c>
      <c r="AB75" s="2">
        <f>Таблица137[[#This Row],[Размерность массива]]-1</f>
        <v>29</v>
      </c>
      <c r="AC75" s="3">
        <v>4.1410207748413003E-2</v>
      </c>
      <c r="AD75">
        <v>30</v>
      </c>
      <c r="AF75">
        <f t="shared" si="26"/>
        <v>74</v>
      </c>
      <c r="AG75" s="6">
        <f t="shared" si="37"/>
        <v>11.5</v>
      </c>
      <c r="AH75">
        <f>Таблица138[[#This Row],[Размерность массива]]-1</f>
        <v>24</v>
      </c>
      <c r="AI75" s="3">
        <v>3.7560939788818297E-2</v>
      </c>
      <c r="AJ75">
        <v>25</v>
      </c>
      <c r="AL75">
        <f t="shared" si="27"/>
        <v>74</v>
      </c>
      <c r="AM75" s="6">
        <f t="shared" si="38"/>
        <v>9</v>
      </c>
      <c r="AN75">
        <f>Таблица139[[#This Row],[Размерность массива]]-1</f>
        <v>19</v>
      </c>
      <c r="AO75" s="4">
        <v>3.7022829055786098E-2</v>
      </c>
      <c r="AP75">
        <v>20</v>
      </c>
      <c r="AR75">
        <f t="shared" si="28"/>
        <v>74</v>
      </c>
      <c r="AS75" s="6">
        <f t="shared" si="39"/>
        <v>6.5</v>
      </c>
      <c r="AT75">
        <f>Таблица1310[[#This Row],[Размерность массива]]-1</f>
        <v>14</v>
      </c>
      <c r="AU75" s="4">
        <v>4.2013883590698201E-2</v>
      </c>
      <c r="AV75">
        <v>15</v>
      </c>
      <c r="AX75">
        <f t="shared" si="29"/>
        <v>74</v>
      </c>
      <c r="AY75" s="6">
        <v>5</v>
      </c>
      <c r="AZ75">
        <f>Таблица1311[[#This Row],[Размерность массива]]-1</f>
        <v>9</v>
      </c>
      <c r="BA75" s="4">
        <v>4.2330741882324198E-2</v>
      </c>
      <c r="BB75">
        <v>10</v>
      </c>
      <c r="BD75">
        <f t="shared" si="30"/>
        <v>74</v>
      </c>
      <c r="BE75" s="6">
        <f t="shared" si="40"/>
        <v>1.5</v>
      </c>
      <c r="BF75">
        <f>Таблица1312[[#This Row],[Размерность массива]]-1</f>
        <v>4</v>
      </c>
      <c r="BG75" s="4">
        <v>5.2599906921386698E-2</v>
      </c>
      <c r="BH75">
        <v>5</v>
      </c>
      <c r="BJ75">
        <f t="shared" si="31"/>
        <v>74</v>
      </c>
      <c r="BK75">
        <v>2</v>
      </c>
      <c r="BL75">
        <f>Таблица1313[[#This Row],[Размерность массива]]-1</f>
        <v>3</v>
      </c>
      <c r="BM75" s="4">
        <v>4.1057348251342697E-2</v>
      </c>
      <c r="BN75">
        <v>4</v>
      </c>
      <c r="BP75">
        <f t="shared" si="32"/>
        <v>74</v>
      </c>
      <c r="BQ75">
        <v>1</v>
      </c>
      <c r="BR75">
        <f>Таблица1314[[#This Row],[Размерность массива]]-1</f>
        <v>2</v>
      </c>
      <c r="BS75" s="4">
        <v>4.2036294937133699E-2</v>
      </c>
      <c r="BT75">
        <v>3</v>
      </c>
      <c r="BW75">
        <f t="shared" si="33"/>
        <v>74</v>
      </c>
      <c r="BX75">
        <v>0</v>
      </c>
      <c r="BY75">
        <f>Таблица1316[[#This Row],[Размерность массива]]-1</f>
        <v>0</v>
      </c>
      <c r="BZ75" s="4">
        <v>4.10273075103759E-2</v>
      </c>
      <c r="CA75">
        <v>1</v>
      </c>
      <c r="CC75">
        <f t="shared" si="34"/>
        <v>74</v>
      </c>
      <c r="CD75" s="6">
        <v>25</v>
      </c>
      <c r="CE75">
        <f>Таблица13126[[#This Row],[Размерность массива]]-1</f>
        <v>49</v>
      </c>
      <c r="CF75" s="4">
        <v>1.15177631378173E-2</v>
      </c>
      <c r="CG75">
        <v>50</v>
      </c>
      <c r="CI75">
        <f t="shared" si="35"/>
        <v>74</v>
      </c>
      <c r="CJ75" s="6">
        <v>1</v>
      </c>
      <c r="CK75">
        <f>Таблица131215[[#This Row],[Размерность массива]]-1</f>
        <v>1</v>
      </c>
      <c r="CL75" s="4">
        <v>1.0994911193847601E-2</v>
      </c>
      <c r="CM75">
        <v>2</v>
      </c>
    </row>
    <row r="76" spans="1:91">
      <c r="A76">
        <f t="shared" si="21"/>
        <v>75</v>
      </c>
      <c r="B76">
        <v>250</v>
      </c>
      <c r="C76">
        <v>499</v>
      </c>
      <c r="D76" s="4">
        <v>2.3004293441772398E-2</v>
      </c>
      <c r="E76">
        <v>500</v>
      </c>
      <c r="G76">
        <f t="shared" si="22"/>
        <v>75</v>
      </c>
      <c r="H76">
        <v>124</v>
      </c>
      <c r="I76">
        <v>249</v>
      </c>
      <c r="J76" s="4">
        <v>2.0513296127319301E-2</v>
      </c>
      <c r="K76">
        <v>250</v>
      </c>
      <c r="M76">
        <f t="shared" si="23"/>
        <v>75</v>
      </c>
      <c r="N76">
        <f>Таблица134[[#This Row],[Размерность массива]]/2-1</f>
        <v>49</v>
      </c>
      <c r="O76">
        <v>99</v>
      </c>
      <c r="P76" s="4">
        <v>8.4835052490234306E-2</v>
      </c>
      <c r="Q76">
        <v>100</v>
      </c>
      <c r="S76">
        <f t="shared" si="24"/>
        <v>75</v>
      </c>
      <c r="T76" s="6">
        <f t="shared" si="41"/>
        <v>36.5</v>
      </c>
      <c r="U76">
        <f>Таблица135[[#This Row],[Размерность массива]]-1</f>
        <v>74</v>
      </c>
      <c r="V76" s="4">
        <v>4.1542291641235303E-2</v>
      </c>
      <c r="W76">
        <v>75</v>
      </c>
      <c r="Z76">
        <f t="shared" si="25"/>
        <v>75</v>
      </c>
      <c r="AA76" s="6">
        <f t="shared" si="36"/>
        <v>14</v>
      </c>
      <c r="AB76" s="2">
        <f>Таблица137[[#This Row],[Размерность массива]]-1</f>
        <v>29</v>
      </c>
      <c r="AC76" s="3">
        <v>4.1668415069580002E-2</v>
      </c>
      <c r="AD76">
        <v>30</v>
      </c>
      <c r="AF76">
        <f t="shared" si="26"/>
        <v>75</v>
      </c>
      <c r="AG76" s="6">
        <f t="shared" si="37"/>
        <v>11.5</v>
      </c>
      <c r="AH76">
        <f>Таблица138[[#This Row],[Размерность массива]]-1</f>
        <v>24</v>
      </c>
      <c r="AI76" s="3">
        <v>7.9215288162231404E-2</v>
      </c>
      <c r="AJ76">
        <v>25</v>
      </c>
      <c r="AL76">
        <f t="shared" si="27"/>
        <v>75</v>
      </c>
      <c r="AM76" s="6">
        <f t="shared" si="38"/>
        <v>9</v>
      </c>
      <c r="AN76">
        <f>Таблица139[[#This Row],[Размерность массива]]-1</f>
        <v>19</v>
      </c>
      <c r="AO76" s="4">
        <v>3.8034439086914E-2</v>
      </c>
      <c r="AP76">
        <v>20</v>
      </c>
      <c r="AR76">
        <f t="shared" si="28"/>
        <v>75</v>
      </c>
      <c r="AS76" s="6">
        <f t="shared" si="39"/>
        <v>6.5</v>
      </c>
      <c r="AT76">
        <f>Таблица1310[[#This Row],[Размерность массива]]-1</f>
        <v>14</v>
      </c>
      <c r="AU76" s="4">
        <v>3.9126634597778299E-2</v>
      </c>
      <c r="AV76">
        <v>15</v>
      </c>
      <c r="AX76">
        <f t="shared" si="29"/>
        <v>75</v>
      </c>
      <c r="AY76" s="6">
        <v>5</v>
      </c>
      <c r="AZ76">
        <f>Таблица1311[[#This Row],[Размерность массива]]-1</f>
        <v>9</v>
      </c>
      <c r="BA76" s="4">
        <v>3.60150337219238E-2</v>
      </c>
      <c r="BB76">
        <v>10</v>
      </c>
      <c r="BD76">
        <f t="shared" si="30"/>
        <v>75</v>
      </c>
      <c r="BE76" s="6">
        <f t="shared" si="40"/>
        <v>1.5</v>
      </c>
      <c r="BF76">
        <f>Таблица1312[[#This Row],[Размерность массива]]-1</f>
        <v>4</v>
      </c>
      <c r="BG76" s="4">
        <v>3.5042285919189398E-2</v>
      </c>
      <c r="BH76">
        <v>5</v>
      </c>
      <c r="BJ76">
        <f t="shared" si="31"/>
        <v>75</v>
      </c>
      <c r="BK76">
        <v>2</v>
      </c>
      <c r="BL76">
        <f>Таблица1313[[#This Row],[Размерность массива]]-1</f>
        <v>3</v>
      </c>
      <c r="BM76" s="4">
        <v>3.9035081863403299E-2</v>
      </c>
      <c r="BN76">
        <v>4</v>
      </c>
      <c r="BP76">
        <f t="shared" si="32"/>
        <v>75</v>
      </c>
      <c r="BQ76">
        <v>1</v>
      </c>
      <c r="BR76">
        <f>Таблица1314[[#This Row],[Размерность массива]]-1</f>
        <v>2</v>
      </c>
      <c r="BS76" s="4">
        <v>3.45816612243652E-2</v>
      </c>
      <c r="BT76">
        <v>3</v>
      </c>
      <c r="BW76">
        <f t="shared" si="33"/>
        <v>75</v>
      </c>
      <c r="BX76">
        <v>0</v>
      </c>
      <c r="BY76">
        <f>Таблица1316[[#This Row],[Размерность массива]]-1</f>
        <v>0</v>
      </c>
      <c r="BZ76" s="4">
        <v>6.8185567855834905E-2</v>
      </c>
      <c r="CA76">
        <v>1</v>
      </c>
      <c r="CC76">
        <f t="shared" si="34"/>
        <v>75</v>
      </c>
      <c r="CD76" s="6">
        <v>25</v>
      </c>
      <c r="CE76">
        <f>Таблица13126[[#This Row],[Размерность массива]]-1</f>
        <v>49</v>
      </c>
      <c r="CF76" s="4">
        <v>1.2995719909667899E-2</v>
      </c>
      <c r="CG76">
        <v>50</v>
      </c>
      <c r="CI76">
        <f t="shared" si="35"/>
        <v>75</v>
      </c>
      <c r="CJ76" s="6">
        <v>1</v>
      </c>
      <c r="CK76">
        <f>Таблица131215[[#This Row],[Размерность массива]]-1</f>
        <v>1</v>
      </c>
      <c r="CL76" s="4">
        <v>1.1526346206664999E-2</v>
      </c>
      <c r="CM76">
        <v>2</v>
      </c>
    </row>
    <row r="77" spans="1:91">
      <c r="A77">
        <f t="shared" si="21"/>
        <v>76</v>
      </c>
      <c r="B77">
        <v>250</v>
      </c>
      <c r="C77">
        <v>499</v>
      </c>
      <c r="D77" s="4">
        <v>2.00138092041015E-2</v>
      </c>
      <c r="E77">
        <v>500</v>
      </c>
      <c r="G77">
        <f t="shared" si="22"/>
        <v>76</v>
      </c>
      <c r="H77">
        <v>124</v>
      </c>
      <c r="I77">
        <v>249</v>
      </c>
      <c r="J77" s="4">
        <v>1.6512870788574201E-2</v>
      </c>
      <c r="K77">
        <v>250</v>
      </c>
      <c r="M77">
        <f t="shared" si="23"/>
        <v>76</v>
      </c>
      <c r="N77">
        <f>Таблица134[[#This Row],[Размерность массива]]/2-1</f>
        <v>49</v>
      </c>
      <c r="O77">
        <v>99</v>
      </c>
      <c r="P77" s="4">
        <v>4.1036605834960903E-2</v>
      </c>
      <c r="Q77">
        <v>100</v>
      </c>
      <c r="S77">
        <f t="shared" si="24"/>
        <v>76</v>
      </c>
      <c r="T77" s="6">
        <f t="shared" si="41"/>
        <v>36.5</v>
      </c>
      <c r="U77">
        <f>Таблица135[[#This Row],[Размерность массива]]-1</f>
        <v>74</v>
      </c>
      <c r="V77" s="4">
        <v>4.66024875640869E-2</v>
      </c>
      <c r="W77">
        <v>75</v>
      </c>
      <c r="Z77">
        <f t="shared" si="25"/>
        <v>76</v>
      </c>
      <c r="AA77" s="6">
        <f t="shared" si="36"/>
        <v>14</v>
      </c>
      <c r="AB77" s="2">
        <f>Таблица137[[#This Row],[Размерность массива]]-1</f>
        <v>29</v>
      </c>
      <c r="AC77" s="3">
        <v>3.8573265075683497E-2</v>
      </c>
      <c r="AD77">
        <v>30</v>
      </c>
      <c r="AF77">
        <f t="shared" si="26"/>
        <v>76</v>
      </c>
      <c r="AG77" s="6">
        <f t="shared" si="37"/>
        <v>11.5</v>
      </c>
      <c r="AH77">
        <f>Таблица138[[#This Row],[Размерность массива]]-1</f>
        <v>24</v>
      </c>
      <c r="AI77" s="3">
        <v>3.8026094436645501E-2</v>
      </c>
      <c r="AJ77">
        <v>25</v>
      </c>
      <c r="AL77">
        <f t="shared" si="27"/>
        <v>76</v>
      </c>
      <c r="AM77" s="6">
        <f t="shared" si="38"/>
        <v>9</v>
      </c>
      <c r="AN77">
        <f>Таблица139[[#This Row],[Размерность массива]]-1</f>
        <v>19</v>
      </c>
      <c r="AO77" s="4">
        <v>4.5835018157958901E-2</v>
      </c>
      <c r="AP77">
        <v>20</v>
      </c>
      <c r="AR77">
        <f t="shared" si="28"/>
        <v>76</v>
      </c>
      <c r="AS77" s="6">
        <f t="shared" si="39"/>
        <v>6.5</v>
      </c>
      <c r="AT77">
        <f>Таблица1310[[#This Row],[Размерность массива]]-1</f>
        <v>14</v>
      </c>
      <c r="AU77" s="4">
        <v>8.5472822189330999E-2</v>
      </c>
      <c r="AV77">
        <v>15</v>
      </c>
      <c r="AX77">
        <f t="shared" si="29"/>
        <v>76</v>
      </c>
      <c r="AY77" s="6">
        <v>5</v>
      </c>
      <c r="AZ77">
        <f>Таблица1311[[#This Row],[Размерность массива]]-1</f>
        <v>9</v>
      </c>
      <c r="BA77" s="4">
        <v>3.6001920700073201E-2</v>
      </c>
      <c r="BB77">
        <v>10</v>
      </c>
      <c r="BD77">
        <f t="shared" si="30"/>
        <v>76</v>
      </c>
      <c r="BE77" s="6">
        <f t="shared" si="40"/>
        <v>1.5</v>
      </c>
      <c r="BF77">
        <f>Таблица1312[[#This Row],[Размерность массива]]-1</f>
        <v>4</v>
      </c>
      <c r="BG77" s="4">
        <v>4.0790796279907199E-2</v>
      </c>
      <c r="BH77">
        <v>5</v>
      </c>
      <c r="BJ77">
        <f t="shared" si="31"/>
        <v>76</v>
      </c>
      <c r="BK77">
        <v>2</v>
      </c>
      <c r="BL77">
        <f>Таблица1313[[#This Row],[Размерность массива]]-1</f>
        <v>3</v>
      </c>
      <c r="BM77" s="4">
        <v>4.8806190490722601E-2</v>
      </c>
      <c r="BN77">
        <v>4</v>
      </c>
      <c r="BP77">
        <f t="shared" si="32"/>
        <v>76</v>
      </c>
      <c r="BQ77">
        <v>1</v>
      </c>
      <c r="BR77">
        <f>Таблица1314[[#This Row],[Размерность массива]]-1</f>
        <v>2</v>
      </c>
      <c r="BS77" s="4">
        <v>3.4027576446533203E-2</v>
      </c>
      <c r="BT77">
        <v>3</v>
      </c>
      <c r="BW77">
        <f t="shared" si="33"/>
        <v>76</v>
      </c>
      <c r="BX77">
        <v>0</v>
      </c>
      <c r="BY77">
        <f>Таблица1316[[#This Row],[Размерность массива]]-1</f>
        <v>0</v>
      </c>
      <c r="BZ77" s="4">
        <v>5.1211118698120103E-2</v>
      </c>
      <c r="CA77">
        <v>1</v>
      </c>
      <c r="CC77">
        <f t="shared" si="34"/>
        <v>76</v>
      </c>
      <c r="CD77" s="6">
        <v>25</v>
      </c>
      <c r="CE77">
        <f>Таблица13126[[#This Row],[Размерность массива]]-1</f>
        <v>49</v>
      </c>
      <c r="CF77" s="4">
        <v>3.9704084396362298E-2</v>
      </c>
      <c r="CG77">
        <v>50</v>
      </c>
      <c r="CI77">
        <f t="shared" si="35"/>
        <v>76</v>
      </c>
      <c r="CJ77" s="6">
        <v>1</v>
      </c>
      <c r="CK77">
        <f>Таблица131215[[#This Row],[Размерность массива]]-1</f>
        <v>1</v>
      </c>
      <c r="CL77" s="4">
        <v>9.1104507446288993E-3</v>
      </c>
      <c r="CM77">
        <v>2</v>
      </c>
    </row>
    <row r="78" spans="1:91">
      <c r="A78">
        <f t="shared" si="21"/>
        <v>77</v>
      </c>
      <c r="B78">
        <v>250</v>
      </c>
      <c r="C78">
        <v>499</v>
      </c>
      <c r="D78" s="4">
        <v>2.7610301971435498E-2</v>
      </c>
      <c r="E78">
        <v>500</v>
      </c>
      <c r="G78">
        <f t="shared" si="22"/>
        <v>77</v>
      </c>
      <c r="H78">
        <v>124</v>
      </c>
      <c r="I78">
        <v>249</v>
      </c>
      <c r="J78" s="4">
        <v>1.9026517868041899E-2</v>
      </c>
      <c r="K78">
        <v>250</v>
      </c>
      <c r="M78">
        <f t="shared" si="23"/>
        <v>77</v>
      </c>
      <c r="N78">
        <f>Таблица134[[#This Row],[Размерность массива]]/2-1</f>
        <v>49</v>
      </c>
      <c r="O78">
        <v>99</v>
      </c>
      <c r="P78" s="4">
        <v>4.4121265411376898E-2</v>
      </c>
      <c r="Q78">
        <v>100</v>
      </c>
      <c r="S78">
        <f t="shared" si="24"/>
        <v>77</v>
      </c>
      <c r="T78" s="6">
        <f t="shared" si="41"/>
        <v>36.5</v>
      </c>
      <c r="U78">
        <f>Таблица135[[#This Row],[Размерность массива]]-1</f>
        <v>74</v>
      </c>
      <c r="V78" s="4">
        <v>3.7900447845458901E-2</v>
      </c>
      <c r="W78">
        <v>75</v>
      </c>
      <c r="Z78">
        <f t="shared" si="25"/>
        <v>77</v>
      </c>
      <c r="AA78" s="6">
        <f t="shared" si="36"/>
        <v>14</v>
      </c>
      <c r="AB78" s="2">
        <f>Таблица137[[#This Row],[Размерность массива]]-1</f>
        <v>29</v>
      </c>
      <c r="AC78" s="3">
        <v>3.7906169891357401E-2</v>
      </c>
      <c r="AD78">
        <v>30</v>
      </c>
      <c r="AF78">
        <f t="shared" si="26"/>
        <v>77</v>
      </c>
      <c r="AG78" s="6">
        <f t="shared" si="37"/>
        <v>11.5</v>
      </c>
      <c r="AH78">
        <f>Таблица138[[#This Row],[Размерность массива]]-1</f>
        <v>24</v>
      </c>
      <c r="AI78" s="3">
        <v>3.8053512573242097E-2</v>
      </c>
      <c r="AJ78">
        <v>25</v>
      </c>
      <c r="AL78">
        <f t="shared" si="27"/>
        <v>77</v>
      </c>
      <c r="AM78" s="6">
        <f t="shared" si="38"/>
        <v>9</v>
      </c>
      <c r="AN78">
        <f>Таблица139[[#This Row],[Размерность массива]]-1</f>
        <v>19</v>
      </c>
      <c r="AO78" s="4">
        <v>9.3968391418457003E-2</v>
      </c>
      <c r="AP78">
        <v>20</v>
      </c>
      <c r="AR78">
        <f t="shared" si="28"/>
        <v>77</v>
      </c>
      <c r="AS78" s="6">
        <f t="shared" si="39"/>
        <v>6.5</v>
      </c>
      <c r="AT78">
        <f>Таблица1310[[#This Row],[Размерность массива]]-1</f>
        <v>14</v>
      </c>
      <c r="AU78" s="4">
        <v>4.18927669525146E-2</v>
      </c>
      <c r="AV78">
        <v>15</v>
      </c>
      <c r="AX78">
        <f t="shared" si="29"/>
        <v>77</v>
      </c>
      <c r="AY78" s="6">
        <v>5</v>
      </c>
      <c r="AZ78">
        <f>Таблица1311[[#This Row],[Размерность массива]]-1</f>
        <v>9</v>
      </c>
      <c r="BA78" s="4">
        <v>5.40592670440673E-2</v>
      </c>
      <c r="BB78">
        <v>10</v>
      </c>
      <c r="BD78">
        <f t="shared" si="30"/>
        <v>77</v>
      </c>
      <c r="BE78" s="6">
        <f t="shared" si="40"/>
        <v>1.5</v>
      </c>
      <c r="BF78">
        <f>Таблица1312[[#This Row],[Размерность массива]]-1</f>
        <v>4</v>
      </c>
      <c r="BG78" s="4">
        <v>3.6095619201660101E-2</v>
      </c>
      <c r="BH78">
        <v>5</v>
      </c>
      <c r="BJ78">
        <f t="shared" si="31"/>
        <v>77</v>
      </c>
      <c r="BK78">
        <v>2</v>
      </c>
      <c r="BL78">
        <f>Таблица1313[[#This Row],[Размерность массива]]-1</f>
        <v>3</v>
      </c>
      <c r="BM78" s="4">
        <v>5.4600000381469699E-2</v>
      </c>
      <c r="BN78">
        <v>4</v>
      </c>
      <c r="BP78">
        <f t="shared" si="32"/>
        <v>77</v>
      </c>
      <c r="BQ78">
        <v>1</v>
      </c>
      <c r="BR78">
        <f>Таблица1314[[#This Row],[Размерность массива]]-1</f>
        <v>2</v>
      </c>
      <c r="BS78" s="4">
        <v>3.5051345825195299E-2</v>
      </c>
      <c r="BT78">
        <v>3</v>
      </c>
      <c r="BW78">
        <f t="shared" si="33"/>
        <v>77</v>
      </c>
      <c r="BX78">
        <v>0</v>
      </c>
      <c r="BY78">
        <f>Таблица1316[[#This Row],[Размерность массива]]-1</f>
        <v>0</v>
      </c>
      <c r="BZ78" s="4">
        <v>4.8003435134887598E-2</v>
      </c>
      <c r="CA78">
        <v>1</v>
      </c>
      <c r="CC78">
        <f t="shared" si="34"/>
        <v>77</v>
      </c>
      <c r="CD78" s="6">
        <v>25</v>
      </c>
      <c r="CE78">
        <f>Таблица13126[[#This Row],[Размерность массива]]-1</f>
        <v>49</v>
      </c>
      <c r="CF78" s="4">
        <v>1.70214176177978E-2</v>
      </c>
      <c r="CG78">
        <v>50</v>
      </c>
      <c r="CI78">
        <f t="shared" si="35"/>
        <v>77</v>
      </c>
      <c r="CJ78" s="6">
        <v>1</v>
      </c>
      <c r="CK78">
        <f>Таблица131215[[#This Row],[Размерность массива]]-1</f>
        <v>1</v>
      </c>
      <c r="CL78" s="4">
        <v>1.00018978118896E-2</v>
      </c>
      <c r="CM78">
        <v>2</v>
      </c>
    </row>
    <row r="79" spans="1:91">
      <c r="A79">
        <f t="shared" si="21"/>
        <v>78</v>
      </c>
      <c r="B79">
        <v>250</v>
      </c>
      <c r="C79">
        <v>499</v>
      </c>
      <c r="D79" s="4">
        <v>2.6018619537353498E-2</v>
      </c>
      <c r="E79">
        <v>500</v>
      </c>
      <c r="G79">
        <f t="shared" si="22"/>
        <v>78</v>
      </c>
      <c r="H79">
        <v>124</v>
      </c>
      <c r="I79">
        <v>249</v>
      </c>
      <c r="J79" s="4">
        <v>2.0012378692626901E-2</v>
      </c>
      <c r="K79">
        <v>250</v>
      </c>
      <c r="M79">
        <f t="shared" si="23"/>
        <v>78</v>
      </c>
      <c r="N79">
        <f>Таблица134[[#This Row],[Размерность массива]]/2-1</f>
        <v>49</v>
      </c>
      <c r="O79">
        <v>99</v>
      </c>
      <c r="P79" s="4">
        <v>4.0869235992431599E-2</v>
      </c>
      <c r="Q79">
        <v>100</v>
      </c>
      <c r="S79">
        <f t="shared" si="24"/>
        <v>78</v>
      </c>
      <c r="T79" s="6">
        <f t="shared" si="41"/>
        <v>36.5</v>
      </c>
      <c r="U79">
        <f>Таблица135[[#This Row],[Размерность массива]]-1</f>
        <v>74</v>
      </c>
      <c r="V79" s="4">
        <v>3.8062572479247998E-2</v>
      </c>
      <c r="W79">
        <v>75</v>
      </c>
      <c r="Z79">
        <f t="shared" si="25"/>
        <v>78</v>
      </c>
      <c r="AA79" s="6">
        <f t="shared" si="36"/>
        <v>14</v>
      </c>
      <c r="AB79" s="2">
        <f>Таблица137[[#This Row],[Размерность массива]]-1</f>
        <v>29</v>
      </c>
      <c r="AC79" s="3">
        <v>4.0538311004638602E-2</v>
      </c>
      <c r="AD79">
        <v>30</v>
      </c>
      <c r="AF79">
        <f t="shared" si="26"/>
        <v>78</v>
      </c>
      <c r="AG79" s="6">
        <f t="shared" si="37"/>
        <v>11.5</v>
      </c>
      <c r="AH79">
        <f>Таблица138[[#This Row],[Размерность массива]]-1</f>
        <v>24</v>
      </c>
      <c r="AI79" s="3">
        <v>4.3512821197509703E-2</v>
      </c>
      <c r="AJ79">
        <v>25</v>
      </c>
      <c r="AL79">
        <f t="shared" si="27"/>
        <v>78</v>
      </c>
      <c r="AM79" s="6">
        <f t="shared" si="38"/>
        <v>9</v>
      </c>
      <c r="AN79">
        <f>Таблица139[[#This Row],[Размерность массива]]-1</f>
        <v>19</v>
      </c>
      <c r="AO79" s="4">
        <v>3.8024663925170898E-2</v>
      </c>
      <c r="AP79">
        <v>20</v>
      </c>
      <c r="AR79">
        <f t="shared" si="28"/>
        <v>78</v>
      </c>
      <c r="AS79" s="6">
        <f t="shared" si="39"/>
        <v>6.5</v>
      </c>
      <c r="AT79">
        <f>Таблица1310[[#This Row],[Размерность массива]]-1</f>
        <v>14</v>
      </c>
      <c r="AU79" s="4">
        <v>9.5178604125976493E-2</v>
      </c>
      <c r="AV79">
        <v>15</v>
      </c>
      <c r="AX79">
        <f t="shared" si="29"/>
        <v>78</v>
      </c>
      <c r="AY79" s="6">
        <v>5</v>
      </c>
      <c r="AZ79">
        <f>Таблица1311[[#This Row],[Размерность массива]]-1</f>
        <v>9</v>
      </c>
      <c r="BA79" s="4">
        <v>4.2159795761108398E-2</v>
      </c>
      <c r="BB79">
        <v>10</v>
      </c>
      <c r="BD79">
        <f t="shared" si="30"/>
        <v>78</v>
      </c>
      <c r="BE79" s="6">
        <f t="shared" si="40"/>
        <v>1.5</v>
      </c>
      <c r="BF79">
        <f>Таблица1312[[#This Row],[Размерность массива]]-1</f>
        <v>4</v>
      </c>
      <c r="BG79" s="4">
        <v>3.5997390747070299E-2</v>
      </c>
      <c r="BH79">
        <v>5</v>
      </c>
      <c r="BJ79">
        <f t="shared" si="31"/>
        <v>78</v>
      </c>
      <c r="BK79">
        <v>2</v>
      </c>
      <c r="BL79">
        <f>Таблица1313[[#This Row],[Размерность массива]]-1</f>
        <v>3</v>
      </c>
      <c r="BM79" s="4">
        <v>4.45599555969238E-2</v>
      </c>
      <c r="BN79">
        <v>4</v>
      </c>
      <c r="BP79">
        <f t="shared" si="32"/>
        <v>78</v>
      </c>
      <c r="BQ79">
        <v>1</v>
      </c>
      <c r="BR79">
        <f>Таблица1314[[#This Row],[Размерность массива]]-1</f>
        <v>2</v>
      </c>
      <c r="BS79" s="4">
        <v>3.6017179489135701E-2</v>
      </c>
      <c r="BT79">
        <v>3</v>
      </c>
      <c r="BW79">
        <f t="shared" si="33"/>
        <v>78</v>
      </c>
      <c r="BX79">
        <v>0</v>
      </c>
      <c r="BY79">
        <f>Таблица1316[[#This Row],[Размерность массива]]-1</f>
        <v>0</v>
      </c>
      <c r="BZ79" s="4">
        <v>4.4860363006591797E-2</v>
      </c>
      <c r="CA79">
        <v>1</v>
      </c>
      <c r="CC79">
        <f t="shared" si="34"/>
        <v>78</v>
      </c>
      <c r="CD79" s="6">
        <v>25</v>
      </c>
      <c r="CE79">
        <f>Таблица13126[[#This Row],[Размерность массива]]-1</f>
        <v>49</v>
      </c>
      <c r="CF79" s="4">
        <v>1.8281459808349599E-2</v>
      </c>
      <c r="CG79">
        <v>50</v>
      </c>
      <c r="CI79">
        <f t="shared" si="35"/>
        <v>78</v>
      </c>
      <c r="CJ79" s="6">
        <v>1</v>
      </c>
      <c r="CK79">
        <f>Таблица131215[[#This Row],[Размерность массива]]-1</f>
        <v>1</v>
      </c>
      <c r="CL79" s="4">
        <v>1.18982791900634E-2</v>
      </c>
      <c r="CM79">
        <v>2</v>
      </c>
    </row>
    <row r="80" spans="1:91">
      <c r="A80">
        <f t="shared" si="21"/>
        <v>79</v>
      </c>
      <c r="B80">
        <v>250</v>
      </c>
      <c r="C80">
        <v>499</v>
      </c>
      <c r="D80" s="4">
        <v>2.6273488998412999E-2</v>
      </c>
      <c r="E80">
        <v>500</v>
      </c>
      <c r="G80">
        <f t="shared" si="22"/>
        <v>79</v>
      </c>
      <c r="H80">
        <v>124</v>
      </c>
      <c r="I80">
        <v>249</v>
      </c>
      <c r="J80" s="4">
        <v>1.92439556121826E-2</v>
      </c>
      <c r="K80">
        <v>250</v>
      </c>
      <c r="M80">
        <f t="shared" si="23"/>
        <v>79</v>
      </c>
      <c r="N80">
        <f>Таблица134[[#This Row],[Размерность массива]]/2-1</f>
        <v>49</v>
      </c>
      <c r="O80">
        <v>99</v>
      </c>
      <c r="P80" s="4">
        <v>3.8533210754394497E-2</v>
      </c>
      <c r="Q80">
        <v>100</v>
      </c>
      <c r="S80">
        <f t="shared" si="24"/>
        <v>79</v>
      </c>
      <c r="T80" s="6">
        <f t="shared" si="41"/>
        <v>36.5</v>
      </c>
      <c r="U80">
        <f>Таблица135[[#This Row],[Размерность массива]]-1</f>
        <v>74</v>
      </c>
      <c r="V80" s="4">
        <v>3.9390802383422803E-2</v>
      </c>
      <c r="W80">
        <v>75</v>
      </c>
      <c r="Z80">
        <f t="shared" si="25"/>
        <v>79</v>
      </c>
      <c r="AA80" s="6">
        <f t="shared" si="36"/>
        <v>14</v>
      </c>
      <c r="AB80" s="2">
        <f>Таблица137[[#This Row],[Размерность массива]]-1</f>
        <v>29</v>
      </c>
      <c r="AC80" s="3">
        <v>7.6715946197509696E-2</v>
      </c>
      <c r="AD80">
        <v>30</v>
      </c>
      <c r="AF80">
        <f t="shared" si="26"/>
        <v>79</v>
      </c>
      <c r="AG80" s="6">
        <f t="shared" si="37"/>
        <v>11.5</v>
      </c>
      <c r="AH80">
        <f>Таблица138[[#This Row],[Размерность массива]]-1</f>
        <v>24</v>
      </c>
      <c r="AI80" s="3">
        <v>3.7693023681640597E-2</v>
      </c>
      <c r="AJ80">
        <v>25</v>
      </c>
      <c r="AL80">
        <f t="shared" si="27"/>
        <v>79</v>
      </c>
      <c r="AM80" s="6">
        <f t="shared" si="38"/>
        <v>9</v>
      </c>
      <c r="AN80">
        <f>Таблица139[[#This Row],[Размерность массива]]-1</f>
        <v>19</v>
      </c>
      <c r="AO80" s="4">
        <v>3.7906646728515597E-2</v>
      </c>
      <c r="AP80">
        <v>20</v>
      </c>
      <c r="AR80">
        <f t="shared" si="28"/>
        <v>79</v>
      </c>
      <c r="AS80" s="6">
        <f t="shared" si="39"/>
        <v>6.5</v>
      </c>
      <c r="AT80">
        <f>Таблица1310[[#This Row],[Размерность массива]]-1</f>
        <v>14</v>
      </c>
      <c r="AU80" s="4">
        <v>9.58378314971923E-2</v>
      </c>
      <c r="AV80">
        <v>15</v>
      </c>
      <c r="AX80">
        <f t="shared" si="29"/>
        <v>79</v>
      </c>
      <c r="AY80" s="6">
        <v>5</v>
      </c>
      <c r="AZ80">
        <f>Таблица1311[[#This Row],[Размерность массива]]-1</f>
        <v>9</v>
      </c>
      <c r="BA80" s="4">
        <v>4.3457269668579102E-2</v>
      </c>
      <c r="BB80">
        <v>10</v>
      </c>
      <c r="BD80">
        <f t="shared" si="30"/>
        <v>79</v>
      </c>
      <c r="BE80" s="6">
        <f t="shared" si="40"/>
        <v>1.5</v>
      </c>
      <c r="BF80">
        <f>Таблица1312[[#This Row],[Размерность массива]]-1</f>
        <v>4</v>
      </c>
      <c r="BG80" s="4">
        <v>3.6028385162353502E-2</v>
      </c>
      <c r="BH80">
        <v>5</v>
      </c>
      <c r="BJ80">
        <f t="shared" si="31"/>
        <v>79</v>
      </c>
      <c r="BK80">
        <v>2</v>
      </c>
      <c r="BL80">
        <f>Таблица1313[[#This Row],[Размерность массива]]-1</f>
        <v>3</v>
      </c>
      <c r="BM80" s="4">
        <v>4.6047210693359299E-2</v>
      </c>
      <c r="BN80">
        <v>4</v>
      </c>
      <c r="BP80">
        <f t="shared" si="32"/>
        <v>79</v>
      </c>
      <c r="BQ80">
        <v>1</v>
      </c>
      <c r="BR80">
        <f>Таблица1314[[#This Row],[Размерность массива]]-1</f>
        <v>2</v>
      </c>
      <c r="BS80" s="4">
        <v>3.6047935485839802E-2</v>
      </c>
      <c r="BT80">
        <v>3</v>
      </c>
      <c r="BW80">
        <f t="shared" si="33"/>
        <v>79</v>
      </c>
      <c r="BX80">
        <v>0</v>
      </c>
      <c r="BY80">
        <f>Таблица1316[[#This Row],[Размерность массива]]-1</f>
        <v>0</v>
      </c>
      <c r="BZ80" s="4">
        <v>5.1253080368041902E-2</v>
      </c>
      <c r="CA80">
        <v>1</v>
      </c>
      <c r="CC80">
        <f t="shared" si="34"/>
        <v>79</v>
      </c>
      <c r="CD80" s="6">
        <v>25</v>
      </c>
      <c r="CE80">
        <f>Таблица13126[[#This Row],[Размерность массива]]-1</f>
        <v>49</v>
      </c>
      <c r="CF80" s="4">
        <v>1.21817588806152E-2</v>
      </c>
      <c r="CG80">
        <v>50</v>
      </c>
      <c r="CI80">
        <f t="shared" si="35"/>
        <v>79</v>
      </c>
      <c r="CJ80" s="6">
        <v>1</v>
      </c>
      <c r="CK80">
        <f>Таблица131215[[#This Row],[Размерность массива]]-1</f>
        <v>1</v>
      </c>
      <c r="CL80" s="4">
        <v>2.90417671203613E-2</v>
      </c>
      <c r="CM80">
        <v>2</v>
      </c>
    </row>
    <row r="81" spans="1:91">
      <c r="A81">
        <f t="shared" ref="A81:A101" si="42">A80+1</f>
        <v>80</v>
      </c>
      <c r="B81">
        <v>250</v>
      </c>
      <c r="C81">
        <v>499</v>
      </c>
      <c r="D81" s="4">
        <v>2.1519660949707E-2</v>
      </c>
      <c r="E81">
        <v>500</v>
      </c>
      <c r="G81">
        <f t="shared" ref="G81:G101" si="43">G80+1</f>
        <v>80</v>
      </c>
      <c r="H81">
        <v>124</v>
      </c>
      <c r="I81">
        <v>249</v>
      </c>
      <c r="J81" s="4">
        <v>1.8009185791015601E-2</v>
      </c>
      <c r="K81">
        <v>250</v>
      </c>
      <c r="M81">
        <f t="shared" ref="M81:M101" si="44">M80+1</f>
        <v>80</v>
      </c>
      <c r="N81">
        <f>Таблица134[[#This Row],[Размерность массива]]/2-1</f>
        <v>49</v>
      </c>
      <c r="O81">
        <v>99</v>
      </c>
      <c r="P81" s="4">
        <v>3.9053678512573201E-2</v>
      </c>
      <c r="Q81">
        <v>100</v>
      </c>
      <c r="S81">
        <f t="shared" ref="S81:S101" si="45">S80+1</f>
        <v>80</v>
      </c>
      <c r="T81" s="6">
        <f t="shared" si="41"/>
        <v>36.5</v>
      </c>
      <c r="U81">
        <f>Таблица135[[#This Row],[Размерность массива]]-1</f>
        <v>74</v>
      </c>
      <c r="V81" s="4">
        <v>3.9026737213134703E-2</v>
      </c>
      <c r="W81">
        <v>75</v>
      </c>
      <c r="Z81">
        <f t="shared" ref="Z81:Z101" si="46">Z80+1</f>
        <v>80</v>
      </c>
      <c r="AA81" s="6">
        <f t="shared" si="36"/>
        <v>14</v>
      </c>
      <c r="AB81" s="2">
        <f>Таблица137[[#This Row],[Размерность массива]]-1</f>
        <v>29</v>
      </c>
      <c r="AC81" s="3">
        <v>8.6844921112060505E-2</v>
      </c>
      <c r="AD81">
        <v>30</v>
      </c>
      <c r="AF81">
        <f t="shared" ref="AF81:AF101" si="47">AF80+1</f>
        <v>80</v>
      </c>
      <c r="AG81" s="6">
        <f t="shared" si="37"/>
        <v>11.5</v>
      </c>
      <c r="AH81">
        <f>Таблица138[[#This Row],[Размерность массива]]-1</f>
        <v>24</v>
      </c>
      <c r="AI81" s="3">
        <v>3.7277460098266602E-2</v>
      </c>
      <c r="AJ81">
        <v>25</v>
      </c>
      <c r="AL81">
        <f t="shared" ref="AL81:AL101" si="48">AL80+1</f>
        <v>80</v>
      </c>
      <c r="AM81" s="6">
        <f t="shared" si="38"/>
        <v>9</v>
      </c>
      <c r="AN81">
        <f>Таблица139[[#This Row],[Размерность массива]]-1</f>
        <v>19</v>
      </c>
      <c r="AO81" s="4">
        <v>3.7884235382080002E-2</v>
      </c>
      <c r="AP81">
        <v>20</v>
      </c>
      <c r="AR81">
        <f t="shared" ref="AR81:AR101" si="49">AR80+1</f>
        <v>80</v>
      </c>
      <c r="AS81" s="6">
        <f t="shared" si="39"/>
        <v>6.5</v>
      </c>
      <c r="AT81">
        <f>Таблица1310[[#This Row],[Размерность массива]]-1</f>
        <v>14</v>
      </c>
      <c r="AU81" s="4">
        <v>4.6831130981445299E-2</v>
      </c>
      <c r="AV81">
        <v>15</v>
      </c>
      <c r="AX81">
        <f t="shared" ref="AX81:AX101" si="50">AX80+1</f>
        <v>80</v>
      </c>
      <c r="AY81" s="6">
        <v>5</v>
      </c>
      <c r="AZ81">
        <f>Таблица1311[[#This Row],[Размерность массива]]-1</f>
        <v>9</v>
      </c>
      <c r="BA81" s="4">
        <v>4.2293548583984299E-2</v>
      </c>
      <c r="BB81">
        <v>10</v>
      </c>
      <c r="BD81">
        <f t="shared" ref="BD81:BD101" si="51">BD80+1</f>
        <v>80</v>
      </c>
      <c r="BE81" s="6">
        <f t="shared" si="40"/>
        <v>1.5</v>
      </c>
      <c r="BF81">
        <f>Таблица1312[[#This Row],[Размерность массива]]-1</f>
        <v>4</v>
      </c>
      <c r="BG81" s="4">
        <v>4.4029474258422803E-2</v>
      </c>
      <c r="BH81">
        <v>5</v>
      </c>
      <c r="BJ81">
        <f t="shared" ref="BJ81:BJ101" si="52">BJ80+1</f>
        <v>80</v>
      </c>
      <c r="BK81">
        <v>2</v>
      </c>
      <c r="BL81">
        <f>Таблица1313[[#This Row],[Размерность массива]]-1</f>
        <v>3</v>
      </c>
      <c r="BM81" s="4">
        <v>4.3045997619628899E-2</v>
      </c>
      <c r="BN81">
        <v>4</v>
      </c>
      <c r="BP81">
        <f t="shared" ref="BP81:BP101" si="53">BP80+1</f>
        <v>80</v>
      </c>
      <c r="BQ81">
        <v>1</v>
      </c>
      <c r="BR81">
        <f>Таблица1314[[#This Row],[Размерность массива]]-1</f>
        <v>2</v>
      </c>
      <c r="BS81" s="4">
        <v>4.0475606918334898E-2</v>
      </c>
      <c r="BT81">
        <v>3</v>
      </c>
      <c r="BW81">
        <f t="shared" ref="BW81:BW101" si="54">BW80+1</f>
        <v>80</v>
      </c>
      <c r="BX81">
        <v>0</v>
      </c>
      <c r="BY81">
        <f>Таблица1316[[#This Row],[Размерность массива]]-1</f>
        <v>0</v>
      </c>
      <c r="BZ81" s="4">
        <v>4.8518657684326102E-2</v>
      </c>
      <c r="CA81">
        <v>1</v>
      </c>
      <c r="CC81">
        <f t="shared" ref="CC81:CC101" si="55">CC80+1</f>
        <v>80</v>
      </c>
      <c r="CD81" s="6">
        <v>25</v>
      </c>
      <c r="CE81">
        <f>Таблица13126[[#This Row],[Размерность массива]]-1</f>
        <v>49</v>
      </c>
      <c r="CF81" s="4">
        <v>2.06193923950195E-2</v>
      </c>
      <c r="CG81">
        <v>50</v>
      </c>
      <c r="CI81">
        <f t="shared" ref="CI81:CI101" si="56">CI80+1</f>
        <v>80</v>
      </c>
      <c r="CJ81" s="6">
        <v>1</v>
      </c>
      <c r="CK81">
        <f>Таблица131215[[#This Row],[Размерность массива]]-1</f>
        <v>1</v>
      </c>
      <c r="CL81" s="4">
        <v>1.3749599456787101E-2</v>
      </c>
      <c r="CM81">
        <v>2</v>
      </c>
    </row>
    <row r="82" spans="1:91">
      <c r="A82">
        <f t="shared" si="42"/>
        <v>81</v>
      </c>
      <c r="B82">
        <v>250</v>
      </c>
      <c r="C82">
        <v>499</v>
      </c>
      <c r="D82" s="4">
        <v>2.22764015197753E-2</v>
      </c>
      <c r="E82">
        <v>500</v>
      </c>
      <c r="G82">
        <f t="shared" si="43"/>
        <v>81</v>
      </c>
      <c r="H82">
        <v>124</v>
      </c>
      <c r="I82">
        <v>249</v>
      </c>
      <c r="J82" s="4">
        <v>1.75108909606933E-2</v>
      </c>
      <c r="K82">
        <v>250</v>
      </c>
      <c r="M82">
        <f t="shared" si="44"/>
        <v>81</v>
      </c>
      <c r="N82">
        <f>Таблица134[[#This Row],[Размерность массива]]/2-1</f>
        <v>49</v>
      </c>
      <c r="O82">
        <v>99</v>
      </c>
      <c r="P82" s="4">
        <v>3.9054393768310498E-2</v>
      </c>
      <c r="Q82">
        <v>100</v>
      </c>
      <c r="S82">
        <f t="shared" si="45"/>
        <v>81</v>
      </c>
      <c r="T82" s="6">
        <f t="shared" si="41"/>
        <v>36.5</v>
      </c>
      <c r="U82">
        <f>Таблица135[[#This Row],[Размерность массива]]-1</f>
        <v>74</v>
      </c>
      <c r="V82" s="4">
        <v>4.7598600387573201E-2</v>
      </c>
      <c r="W82">
        <v>75</v>
      </c>
      <c r="Z82">
        <f t="shared" si="46"/>
        <v>81</v>
      </c>
      <c r="AA82" s="6">
        <f t="shared" si="36"/>
        <v>14</v>
      </c>
      <c r="AB82" s="2">
        <f>Таблица137[[#This Row],[Размерность массива]]-1</f>
        <v>29</v>
      </c>
      <c r="AC82" s="3">
        <v>3.9186000823974602E-2</v>
      </c>
      <c r="AD82">
        <v>30</v>
      </c>
      <c r="AF82">
        <f t="shared" si="47"/>
        <v>81</v>
      </c>
      <c r="AG82" s="6">
        <f t="shared" si="37"/>
        <v>11.5</v>
      </c>
      <c r="AH82">
        <f>Таблица138[[#This Row],[Размерность массива]]-1</f>
        <v>24</v>
      </c>
      <c r="AI82" s="3">
        <v>3.8584470748901298E-2</v>
      </c>
      <c r="AJ82">
        <v>25</v>
      </c>
      <c r="AL82">
        <f t="shared" si="48"/>
        <v>81</v>
      </c>
      <c r="AM82" s="6">
        <f t="shared" si="38"/>
        <v>9</v>
      </c>
      <c r="AN82">
        <f>Таблица139[[#This Row],[Размерность массива]]-1</f>
        <v>19</v>
      </c>
      <c r="AO82" s="4">
        <v>3.8025379180908203E-2</v>
      </c>
      <c r="AP82">
        <v>20</v>
      </c>
      <c r="AR82">
        <f t="shared" si="49"/>
        <v>81</v>
      </c>
      <c r="AS82" s="6">
        <f t="shared" si="39"/>
        <v>6.5</v>
      </c>
      <c r="AT82">
        <f>Таблица1310[[#This Row],[Размерность массива]]-1</f>
        <v>14</v>
      </c>
      <c r="AU82" s="4">
        <v>4.1455984115600503E-2</v>
      </c>
      <c r="AV82">
        <v>15</v>
      </c>
      <c r="AX82">
        <f t="shared" si="50"/>
        <v>81</v>
      </c>
      <c r="AY82" s="6">
        <v>5</v>
      </c>
      <c r="AZ82">
        <f>Таблица1311[[#This Row],[Размерность массива]]-1</f>
        <v>9</v>
      </c>
      <c r="BA82" s="4">
        <v>4.40115928649902E-2</v>
      </c>
      <c r="BB82">
        <v>10</v>
      </c>
      <c r="BD82">
        <f t="shared" si="51"/>
        <v>81</v>
      </c>
      <c r="BE82" s="6">
        <f t="shared" si="40"/>
        <v>1.5</v>
      </c>
      <c r="BF82">
        <f>Таблица1312[[#This Row],[Размерность массива]]-1</f>
        <v>4</v>
      </c>
      <c r="BG82" s="4">
        <v>3.5025358200073201E-2</v>
      </c>
      <c r="BH82">
        <v>5</v>
      </c>
      <c r="BJ82">
        <f t="shared" si="52"/>
        <v>81</v>
      </c>
      <c r="BK82">
        <v>2</v>
      </c>
      <c r="BL82">
        <f>Таблица1313[[#This Row],[Размерность массива]]-1</f>
        <v>3</v>
      </c>
      <c r="BM82" s="4">
        <v>3.6027908325195299E-2</v>
      </c>
      <c r="BN82">
        <v>4</v>
      </c>
      <c r="BP82">
        <f t="shared" si="53"/>
        <v>81</v>
      </c>
      <c r="BQ82">
        <v>1</v>
      </c>
      <c r="BR82">
        <f>Таблица1314[[#This Row],[Размерность массива]]-1</f>
        <v>2</v>
      </c>
      <c r="BS82" s="4">
        <v>3.6581993103027302E-2</v>
      </c>
      <c r="BT82">
        <v>3</v>
      </c>
      <c r="BW82">
        <f t="shared" si="54"/>
        <v>81</v>
      </c>
      <c r="BX82">
        <v>0</v>
      </c>
      <c r="BY82">
        <f>Таблица1316[[#This Row],[Размерность массива]]-1</f>
        <v>0</v>
      </c>
      <c r="BZ82" s="4">
        <v>5.3304910659789997E-2</v>
      </c>
      <c r="CA82">
        <v>1</v>
      </c>
      <c r="CC82">
        <f t="shared" si="55"/>
        <v>81</v>
      </c>
      <c r="CD82" s="6">
        <v>25</v>
      </c>
      <c r="CE82">
        <f>Таблица13126[[#This Row],[Размерность массива]]-1</f>
        <v>49</v>
      </c>
      <c r="CF82" s="4">
        <v>1.3996124267578101E-2</v>
      </c>
      <c r="CG82">
        <v>50</v>
      </c>
      <c r="CI82">
        <f t="shared" si="56"/>
        <v>81</v>
      </c>
      <c r="CJ82" s="6">
        <v>1</v>
      </c>
      <c r="CK82">
        <f>Таблица131215[[#This Row],[Размерность массива]]-1</f>
        <v>1</v>
      </c>
      <c r="CL82" s="4">
        <v>1.00042819976806E-2</v>
      </c>
      <c r="CM82">
        <v>2</v>
      </c>
    </row>
    <row r="83" spans="1:91">
      <c r="A83">
        <f t="shared" si="42"/>
        <v>82</v>
      </c>
      <c r="B83">
        <v>250</v>
      </c>
      <c r="C83">
        <v>499</v>
      </c>
      <c r="D83" s="4">
        <v>2.0012855529785101E-2</v>
      </c>
      <c r="E83">
        <v>500</v>
      </c>
      <c r="G83">
        <f t="shared" si="43"/>
        <v>82</v>
      </c>
      <c r="H83">
        <v>124</v>
      </c>
      <c r="I83">
        <v>249</v>
      </c>
      <c r="J83" s="4">
        <v>1.9751071929931599E-2</v>
      </c>
      <c r="K83">
        <v>250</v>
      </c>
      <c r="M83">
        <f t="shared" si="44"/>
        <v>82</v>
      </c>
      <c r="N83">
        <f>Таблица134[[#This Row],[Размерность массива]]/2-1</f>
        <v>49</v>
      </c>
      <c r="O83">
        <v>99</v>
      </c>
      <c r="P83" s="4">
        <v>4.0029764175414997E-2</v>
      </c>
      <c r="Q83">
        <v>100</v>
      </c>
      <c r="S83">
        <f t="shared" si="45"/>
        <v>82</v>
      </c>
      <c r="T83" s="6">
        <f t="shared" si="41"/>
        <v>36.5</v>
      </c>
      <c r="U83">
        <f>Таблица135[[#This Row],[Размерность массива]]-1</f>
        <v>74</v>
      </c>
      <c r="V83" s="4">
        <v>3.9653301239013602E-2</v>
      </c>
      <c r="W83">
        <v>75</v>
      </c>
      <c r="Z83">
        <f t="shared" si="46"/>
        <v>82</v>
      </c>
      <c r="AA83" s="6">
        <f t="shared" si="36"/>
        <v>14</v>
      </c>
      <c r="AB83" s="2">
        <f>Таблица137[[#This Row],[Размерность массива]]-1</f>
        <v>29</v>
      </c>
      <c r="AC83" s="3">
        <v>4.1055440902709898E-2</v>
      </c>
      <c r="AD83">
        <v>30</v>
      </c>
      <c r="AF83">
        <f t="shared" si="47"/>
        <v>82</v>
      </c>
      <c r="AG83" s="6">
        <f t="shared" si="37"/>
        <v>11.5</v>
      </c>
      <c r="AH83">
        <f>Таблица138[[#This Row],[Размерность массива]]-1</f>
        <v>24</v>
      </c>
      <c r="AI83" s="3">
        <v>3.7554502487182603E-2</v>
      </c>
      <c r="AJ83">
        <v>25</v>
      </c>
      <c r="AL83">
        <f t="shared" si="48"/>
        <v>82</v>
      </c>
      <c r="AM83" s="6">
        <f t="shared" si="38"/>
        <v>9</v>
      </c>
      <c r="AN83">
        <f>Таблица139[[#This Row],[Размерность массива]]-1</f>
        <v>19</v>
      </c>
      <c r="AO83" s="4">
        <v>4.4029951095580999E-2</v>
      </c>
      <c r="AP83">
        <v>20</v>
      </c>
      <c r="AR83">
        <f t="shared" si="49"/>
        <v>82</v>
      </c>
      <c r="AS83" s="6">
        <f t="shared" si="39"/>
        <v>6.5</v>
      </c>
      <c r="AT83">
        <f>Таблица1310[[#This Row],[Размерность массива]]-1</f>
        <v>14</v>
      </c>
      <c r="AU83" s="4">
        <v>3.5997390747070299E-2</v>
      </c>
      <c r="AV83">
        <v>15</v>
      </c>
      <c r="AX83">
        <f t="shared" si="50"/>
        <v>82</v>
      </c>
      <c r="AY83" s="6">
        <v>5</v>
      </c>
      <c r="AZ83">
        <f>Таблица1311[[#This Row],[Размерность массива]]-1</f>
        <v>9</v>
      </c>
      <c r="BA83" s="4">
        <v>4.4024705886840799E-2</v>
      </c>
      <c r="BB83">
        <v>10</v>
      </c>
      <c r="BD83">
        <f t="shared" si="51"/>
        <v>82</v>
      </c>
      <c r="BE83" s="6">
        <f t="shared" si="40"/>
        <v>1.5</v>
      </c>
      <c r="BF83">
        <f>Таблица1312[[#This Row],[Размерность массива]]-1</f>
        <v>4</v>
      </c>
      <c r="BG83" s="4">
        <v>3.7004470825195299E-2</v>
      </c>
      <c r="BH83">
        <v>5</v>
      </c>
      <c r="BJ83">
        <f t="shared" si="52"/>
        <v>82</v>
      </c>
      <c r="BK83">
        <v>2</v>
      </c>
      <c r="BL83">
        <f>Таблица1313[[#This Row],[Размерность массива]]-1</f>
        <v>3</v>
      </c>
      <c r="BM83" s="4">
        <v>3.6706686019897398E-2</v>
      </c>
      <c r="BN83">
        <v>4</v>
      </c>
      <c r="BP83">
        <f t="shared" si="53"/>
        <v>82</v>
      </c>
      <c r="BQ83">
        <v>1</v>
      </c>
      <c r="BR83">
        <f>Таблица1314[[#This Row],[Размерность массива]]-1</f>
        <v>2</v>
      </c>
      <c r="BS83" s="4">
        <v>3.6197662353515597E-2</v>
      </c>
      <c r="BT83">
        <v>3</v>
      </c>
      <c r="BW83">
        <f t="shared" si="54"/>
        <v>82</v>
      </c>
      <c r="BX83">
        <v>0</v>
      </c>
      <c r="BY83">
        <f>Таблица1316[[#This Row],[Размерность массива]]-1</f>
        <v>0</v>
      </c>
      <c r="BZ83" s="4">
        <v>6.6483974456787095E-2</v>
      </c>
      <c r="CA83">
        <v>1</v>
      </c>
      <c r="CC83">
        <f t="shared" si="55"/>
        <v>82</v>
      </c>
      <c r="CD83" s="6">
        <v>25</v>
      </c>
      <c r="CE83">
        <f>Таблица13126[[#This Row],[Размерность массива]]-1</f>
        <v>49</v>
      </c>
      <c r="CF83" s="4">
        <v>1.3008832931518499E-2</v>
      </c>
      <c r="CG83">
        <v>50</v>
      </c>
      <c r="CI83">
        <f t="shared" si="56"/>
        <v>82</v>
      </c>
      <c r="CJ83" s="6">
        <v>1</v>
      </c>
      <c r="CK83">
        <f>Таблица131215[[#This Row],[Размерность массива]]-1</f>
        <v>1</v>
      </c>
      <c r="CL83" s="4">
        <v>1.20203495025634E-2</v>
      </c>
      <c r="CM83">
        <v>2</v>
      </c>
    </row>
    <row r="84" spans="1:91">
      <c r="A84">
        <f t="shared" si="42"/>
        <v>83</v>
      </c>
      <c r="B84">
        <v>250</v>
      </c>
      <c r="C84">
        <v>499</v>
      </c>
      <c r="D84" s="4">
        <v>2.2523880004882799E-2</v>
      </c>
      <c r="E84">
        <v>500</v>
      </c>
      <c r="G84">
        <f t="shared" si="43"/>
        <v>83</v>
      </c>
      <c r="H84">
        <v>124</v>
      </c>
      <c r="I84">
        <v>249</v>
      </c>
      <c r="J84" s="4">
        <v>1.70135498046875E-2</v>
      </c>
      <c r="K84">
        <v>250</v>
      </c>
      <c r="M84">
        <f t="shared" si="44"/>
        <v>83</v>
      </c>
      <c r="N84">
        <f>Таблица134[[#This Row],[Размерность массива]]/2-1</f>
        <v>49</v>
      </c>
      <c r="O84">
        <v>99</v>
      </c>
      <c r="P84" s="4">
        <v>4.3030738830566399E-2</v>
      </c>
      <c r="Q84">
        <v>100</v>
      </c>
      <c r="S84">
        <f t="shared" si="45"/>
        <v>83</v>
      </c>
      <c r="T84" s="6">
        <f t="shared" si="41"/>
        <v>36.5</v>
      </c>
      <c r="U84">
        <f>Таблица135[[#This Row],[Размерность массива]]-1</f>
        <v>74</v>
      </c>
      <c r="V84" s="4">
        <v>3.8608789443969699E-2</v>
      </c>
      <c r="W84">
        <v>75</v>
      </c>
      <c r="Z84">
        <f t="shared" si="46"/>
        <v>83</v>
      </c>
      <c r="AA84" s="6">
        <f t="shared" si="36"/>
        <v>14</v>
      </c>
      <c r="AB84" s="2">
        <f>Таблица137[[#This Row],[Размерность массива]]-1</f>
        <v>29</v>
      </c>
      <c r="AC84" s="3">
        <v>8.3282947540283203E-2</v>
      </c>
      <c r="AD84">
        <v>30</v>
      </c>
      <c r="AF84">
        <f t="shared" si="47"/>
        <v>83</v>
      </c>
      <c r="AG84" s="6">
        <f t="shared" si="37"/>
        <v>11.5</v>
      </c>
      <c r="AH84">
        <f>Таблица138[[#This Row],[Размерность массива]]-1</f>
        <v>24</v>
      </c>
      <c r="AI84" s="3">
        <v>3.9726495742797803E-2</v>
      </c>
      <c r="AJ84">
        <v>25</v>
      </c>
      <c r="AL84">
        <f t="shared" si="48"/>
        <v>83</v>
      </c>
      <c r="AM84" s="6">
        <f t="shared" si="38"/>
        <v>9</v>
      </c>
      <c r="AN84">
        <f>Таблица139[[#This Row],[Размерность массива]]-1</f>
        <v>19</v>
      </c>
      <c r="AO84" s="4">
        <v>3.7092924118041902E-2</v>
      </c>
      <c r="AP84">
        <v>20</v>
      </c>
      <c r="AR84">
        <f t="shared" si="49"/>
        <v>83</v>
      </c>
      <c r="AS84" s="6">
        <f t="shared" si="39"/>
        <v>6.5</v>
      </c>
      <c r="AT84">
        <f>Таблица1310[[#This Row],[Размерность массива]]-1</f>
        <v>14</v>
      </c>
      <c r="AU84" s="4">
        <v>4.1533946990966797E-2</v>
      </c>
      <c r="AV84">
        <v>15</v>
      </c>
      <c r="AX84">
        <f t="shared" si="50"/>
        <v>83</v>
      </c>
      <c r="AY84" s="6">
        <v>5</v>
      </c>
      <c r="AZ84">
        <f>Таблица1311[[#This Row],[Размерность массива]]-1</f>
        <v>9</v>
      </c>
      <c r="BA84" s="4">
        <v>3.6026477813720703E-2</v>
      </c>
      <c r="BB84">
        <v>10</v>
      </c>
      <c r="BD84">
        <f t="shared" si="51"/>
        <v>83</v>
      </c>
      <c r="BE84" s="6">
        <f t="shared" si="40"/>
        <v>1.5</v>
      </c>
      <c r="BF84">
        <f>Таблица1312[[#This Row],[Размерность массива]]-1</f>
        <v>4</v>
      </c>
      <c r="BG84" s="4">
        <v>4.0888071060180602E-2</v>
      </c>
      <c r="BH84">
        <v>5</v>
      </c>
      <c r="BJ84">
        <f t="shared" si="52"/>
        <v>83</v>
      </c>
      <c r="BK84">
        <v>2</v>
      </c>
      <c r="BL84">
        <f>Таблица1313[[#This Row],[Размерность массива]]-1</f>
        <v>3</v>
      </c>
      <c r="BM84" s="4">
        <v>4.0741682052612298E-2</v>
      </c>
      <c r="BN84">
        <v>4</v>
      </c>
      <c r="BP84">
        <f t="shared" si="53"/>
        <v>83</v>
      </c>
      <c r="BQ84">
        <v>1</v>
      </c>
      <c r="BR84">
        <f>Таблица1314[[#This Row],[Размерность массива]]-1</f>
        <v>2</v>
      </c>
      <c r="BS84" s="4">
        <v>3.50537300109863E-2</v>
      </c>
      <c r="BT84">
        <v>3</v>
      </c>
      <c r="BW84">
        <f t="shared" si="54"/>
        <v>83</v>
      </c>
      <c r="BX84">
        <v>0</v>
      </c>
      <c r="BY84">
        <f>Таблица1316[[#This Row],[Размерность массива]]-1</f>
        <v>0</v>
      </c>
      <c r="BZ84" s="4">
        <v>4.6036720275878899E-2</v>
      </c>
      <c r="CA84">
        <v>1</v>
      </c>
      <c r="CC84">
        <f t="shared" si="55"/>
        <v>83</v>
      </c>
      <c r="CD84" s="6">
        <v>25</v>
      </c>
      <c r="CE84">
        <f>Таблица13126[[#This Row],[Размерность массива]]-1</f>
        <v>49</v>
      </c>
      <c r="CF84" s="4">
        <v>9.4110965728759696E-3</v>
      </c>
      <c r="CG84">
        <v>50</v>
      </c>
      <c r="CI84">
        <f t="shared" si="56"/>
        <v>83</v>
      </c>
      <c r="CJ84" s="6">
        <v>1</v>
      </c>
      <c r="CK84">
        <f>Таблица131215[[#This Row],[Размерность массива]]-1</f>
        <v>1</v>
      </c>
      <c r="CL84" s="4">
        <v>1.21424198150634E-2</v>
      </c>
      <c r="CM84">
        <v>2</v>
      </c>
    </row>
    <row r="85" spans="1:91">
      <c r="A85">
        <f t="shared" si="42"/>
        <v>84</v>
      </c>
      <c r="B85">
        <v>250</v>
      </c>
      <c r="C85">
        <v>499</v>
      </c>
      <c r="D85" s="4">
        <v>2.0609855651855399E-2</v>
      </c>
      <c r="E85">
        <v>500</v>
      </c>
      <c r="G85">
        <f t="shared" si="43"/>
        <v>84</v>
      </c>
      <c r="H85">
        <v>124</v>
      </c>
      <c r="I85">
        <v>249</v>
      </c>
      <c r="J85" s="4">
        <v>2.4018287658691399E-2</v>
      </c>
      <c r="K85">
        <v>250</v>
      </c>
      <c r="M85">
        <f t="shared" si="44"/>
        <v>84</v>
      </c>
      <c r="N85">
        <f>Таблица134[[#This Row],[Размерность массива]]/2-1</f>
        <v>49</v>
      </c>
      <c r="O85">
        <v>99</v>
      </c>
      <c r="P85" s="4">
        <v>3.9055347442626898E-2</v>
      </c>
      <c r="Q85">
        <v>100</v>
      </c>
      <c r="S85">
        <f t="shared" si="45"/>
        <v>84</v>
      </c>
      <c r="T85" s="6">
        <f t="shared" si="41"/>
        <v>36.5</v>
      </c>
      <c r="U85">
        <f>Таблица135[[#This Row],[Размерность массива]]-1</f>
        <v>74</v>
      </c>
      <c r="V85" s="4">
        <v>3.9033889770507799E-2</v>
      </c>
      <c r="W85">
        <v>75</v>
      </c>
      <c r="Z85">
        <f t="shared" si="46"/>
        <v>84</v>
      </c>
      <c r="AA85" s="6">
        <f t="shared" si="36"/>
        <v>14</v>
      </c>
      <c r="AB85" s="2">
        <f>Таблица137[[#This Row],[Размерность массива]]-1</f>
        <v>29</v>
      </c>
      <c r="AC85" s="3">
        <v>4.6006679534912102E-2</v>
      </c>
      <c r="AD85">
        <v>30</v>
      </c>
      <c r="AF85">
        <f t="shared" si="47"/>
        <v>84</v>
      </c>
      <c r="AG85" s="6">
        <f t="shared" si="37"/>
        <v>11.5</v>
      </c>
      <c r="AH85">
        <f>Таблица138[[#This Row],[Размерность массива]]-1</f>
        <v>24</v>
      </c>
      <c r="AI85" s="3">
        <v>4.8573493957519497E-2</v>
      </c>
      <c r="AJ85">
        <v>25</v>
      </c>
      <c r="AL85">
        <f t="shared" si="48"/>
        <v>84</v>
      </c>
      <c r="AM85" s="6">
        <f t="shared" si="38"/>
        <v>9</v>
      </c>
      <c r="AN85">
        <f>Таблица139[[#This Row],[Размерность массива]]-1</f>
        <v>19</v>
      </c>
      <c r="AO85" s="4">
        <v>3.7591695785522398E-2</v>
      </c>
      <c r="AP85">
        <v>20</v>
      </c>
      <c r="AR85">
        <f t="shared" si="49"/>
        <v>84</v>
      </c>
      <c r="AS85" s="6">
        <f t="shared" si="39"/>
        <v>6.5</v>
      </c>
      <c r="AT85">
        <f>Таблица1310[[#This Row],[Размерность массива]]-1</f>
        <v>14</v>
      </c>
      <c r="AU85" s="4">
        <v>3.6062002182006801E-2</v>
      </c>
      <c r="AV85">
        <v>15</v>
      </c>
      <c r="AX85">
        <f t="shared" si="50"/>
        <v>84</v>
      </c>
      <c r="AY85" s="6">
        <v>5</v>
      </c>
      <c r="AZ85">
        <f>Таблица1311[[#This Row],[Размерность массива]]-1</f>
        <v>9</v>
      </c>
      <c r="BA85" s="4">
        <v>3.5529613494872998E-2</v>
      </c>
      <c r="BB85">
        <v>10</v>
      </c>
      <c r="BD85">
        <f t="shared" si="51"/>
        <v>84</v>
      </c>
      <c r="BE85" s="6">
        <f t="shared" si="40"/>
        <v>1.5</v>
      </c>
      <c r="BF85">
        <f>Таблица1312[[#This Row],[Размерность массива]]-1</f>
        <v>4</v>
      </c>
      <c r="BG85" s="4">
        <v>3.4997463226318297E-2</v>
      </c>
      <c r="BH85">
        <v>5</v>
      </c>
      <c r="BJ85">
        <f t="shared" si="52"/>
        <v>84</v>
      </c>
      <c r="BK85">
        <v>2</v>
      </c>
      <c r="BL85">
        <f>Таблица1313[[#This Row],[Размерность массива]]-1</f>
        <v>3</v>
      </c>
      <c r="BM85" s="4">
        <v>3.7135839462280197E-2</v>
      </c>
      <c r="BN85">
        <v>4</v>
      </c>
      <c r="BP85">
        <f t="shared" si="53"/>
        <v>84</v>
      </c>
      <c r="BQ85">
        <v>1</v>
      </c>
      <c r="BR85">
        <f>Таблица1314[[#This Row],[Размерность массива]]-1</f>
        <v>2</v>
      </c>
      <c r="BS85" s="4">
        <v>3.5025358200073201E-2</v>
      </c>
      <c r="BT85">
        <v>3</v>
      </c>
      <c r="BW85">
        <f t="shared" si="54"/>
        <v>84</v>
      </c>
      <c r="BX85">
        <v>0</v>
      </c>
      <c r="BY85">
        <f>Таблица1316[[#This Row],[Размерность массива]]-1</f>
        <v>0</v>
      </c>
      <c r="BZ85" s="4">
        <v>3.7494659423828097E-2</v>
      </c>
      <c r="CA85">
        <v>1</v>
      </c>
      <c r="CC85">
        <f t="shared" si="55"/>
        <v>84</v>
      </c>
      <c r="CD85" s="6">
        <v>25</v>
      </c>
      <c r="CE85">
        <f>Таблица13126[[#This Row],[Размерность массива]]-1</f>
        <v>49</v>
      </c>
      <c r="CF85" s="4">
        <v>1.09984874725341E-2</v>
      </c>
      <c r="CG85">
        <v>50</v>
      </c>
      <c r="CI85">
        <f t="shared" si="56"/>
        <v>84</v>
      </c>
      <c r="CJ85" s="6">
        <v>1</v>
      </c>
      <c r="CK85">
        <f>Таблица131215[[#This Row],[Размерность массива]]-1</f>
        <v>1</v>
      </c>
      <c r="CL85" s="4">
        <v>7.9232454299926702E-2</v>
      </c>
      <c r="CM85">
        <v>2</v>
      </c>
    </row>
    <row r="86" spans="1:91">
      <c r="A86">
        <f t="shared" si="42"/>
        <v>85</v>
      </c>
      <c r="B86">
        <v>250</v>
      </c>
      <c r="C86">
        <v>499</v>
      </c>
      <c r="D86" s="4">
        <v>2.1329402923583901E-2</v>
      </c>
      <c r="E86">
        <v>500</v>
      </c>
      <c r="G86">
        <f t="shared" si="43"/>
        <v>85</v>
      </c>
      <c r="H86">
        <v>124</v>
      </c>
      <c r="I86">
        <v>249</v>
      </c>
      <c r="J86" s="4">
        <v>1.6501188278198201E-2</v>
      </c>
      <c r="K86">
        <v>250</v>
      </c>
      <c r="M86">
        <f t="shared" si="44"/>
        <v>85</v>
      </c>
      <c r="N86">
        <f>Таблица134[[#This Row],[Размерность массива]]/2-1</f>
        <v>49</v>
      </c>
      <c r="O86">
        <v>99</v>
      </c>
      <c r="P86" s="4">
        <v>3.9027690887451102E-2</v>
      </c>
      <c r="Q86">
        <v>100</v>
      </c>
      <c r="S86">
        <f t="shared" si="45"/>
        <v>85</v>
      </c>
      <c r="T86" s="6">
        <f t="shared" si="41"/>
        <v>36.5</v>
      </c>
      <c r="U86">
        <f>Таблица135[[#This Row],[Размерность массива]]-1</f>
        <v>74</v>
      </c>
      <c r="V86" s="4">
        <v>4.10308837890625E-2</v>
      </c>
      <c r="W86">
        <v>75</v>
      </c>
      <c r="Z86">
        <f t="shared" si="46"/>
        <v>85</v>
      </c>
      <c r="AA86" s="6">
        <f t="shared" si="36"/>
        <v>14</v>
      </c>
      <c r="AB86" s="2">
        <f>Таблица137[[#This Row],[Размерность массива]]-1</f>
        <v>29</v>
      </c>
      <c r="AC86" s="3">
        <v>4.3029546737670898E-2</v>
      </c>
      <c r="AD86">
        <v>30</v>
      </c>
      <c r="AF86">
        <f t="shared" si="47"/>
        <v>85</v>
      </c>
      <c r="AG86" s="6">
        <f t="shared" si="37"/>
        <v>11.5</v>
      </c>
      <c r="AH86">
        <f>Таблица138[[#This Row],[Размерность массива]]-1</f>
        <v>24</v>
      </c>
      <c r="AI86" s="3">
        <v>4.1524648666381801E-2</v>
      </c>
      <c r="AJ86">
        <v>25</v>
      </c>
      <c r="AL86">
        <f t="shared" si="48"/>
        <v>85</v>
      </c>
      <c r="AM86" s="6">
        <f t="shared" si="38"/>
        <v>9</v>
      </c>
      <c r="AN86">
        <f>Таблица139[[#This Row],[Размерность массива]]-1</f>
        <v>19</v>
      </c>
      <c r="AO86" s="4">
        <v>3.8524627685546799E-2</v>
      </c>
      <c r="AP86">
        <v>20</v>
      </c>
      <c r="AR86">
        <f t="shared" si="49"/>
        <v>85</v>
      </c>
      <c r="AS86" s="6">
        <f t="shared" si="39"/>
        <v>6.5</v>
      </c>
      <c r="AT86">
        <f>Таблица1310[[#This Row],[Размерность массива]]-1</f>
        <v>14</v>
      </c>
      <c r="AU86" s="4">
        <v>3.6111593246459898E-2</v>
      </c>
      <c r="AV86">
        <v>15</v>
      </c>
      <c r="AX86">
        <f t="shared" si="50"/>
        <v>85</v>
      </c>
      <c r="AY86" s="6">
        <v>5</v>
      </c>
      <c r="AZ86">
        <f>Таблица1311[[#This Row],[Размерность массива]]-1</f>
        <v>9</v>
      </c>
      <c r="BA86" s="4">
        <v>3.5742282867431599E-2</v>
      </c>
      <c r="BB86">
        <v>10</v>
      </c>
      <c r="BD86">
        <f t="shared" si="51"/>
        <v>85</v>
      </c>
      <c r="BE86" s="6">
        <f t="shared" si="40"/>
        <v>1.5</v>
      </c>
      <c r="BF86">
        <f>Таблица1312[[#This Row],[Размерность массива]]-1</f>
        <v>4</v>
      </c>
      <c r="BG86" s="4">
        <v>3.9026021957397398E-2</v>
      </c>
      <c r="BH86">
        <v>5</v>
      </c>
      <c r="BJ86">
        <f t="shared" si="52"/>
        <v>85</v>
      </c>
      <c r="BK86">
        <v>2</v>
      </c>
      <c r="BL86">
        <f>Таблица1313[[#This Row],[Размерность массива]]-1</f>
        <v>3</v>
      </c>
      <c r="BM86" s="4">
        <v>5.5013895034789997E-2</v>
      </c>
      <c r="BN86">
        <v>4</v>
      </c>
      <c r="BP86">
        <f t="shared" si="53"/>
        <v>85</v>
      </c>
      <c r="BQ86">
        <v>1</v>
      </c>
      <c r="BR86">
        <f>Таблица1314[[#This Row],[Размерность массива]]-1</f>
        <v>2</v>
      </c>
      <c r="BS86" s="4">
        <v>3.5004854202270501E-2</v>
      </c>
      <c r="BT86">
        <v>3</v>
      </c>
      <c r="BW86">
        <f t="shared" si="54"/>
        <v>85</v>
      </c>
      <c r="BX86">
        <v>0</v>
      </c>
      <c r="BY86">
        <f>Таблица1316[[#This Row],[Размерность массива]]-1</f>
        <v>0</v>
      </c>
      <c r="BZ86" s="4">
        <v>3.6053180694580002E-2</v>
      </c>
      <c r="CA86">
        <v>1</v>
      </c>
      <c r="CC86">
        <f t="shared" si="55"/>
        <v>85</v>
      </c>
      <c r="CD86" s="6">
        <v>25</v>
      </c>
      <c r="CE86">
        <f>Таблица13126[[#This Row],[Размерность массива]]-1</f>
        <v>49</v>
      </c>
      <c r="CF86" s="4">
        <v>1.20105743408203E-2</v>
      </c>
      <c r="CG86">
        <v>50</v>
      </c>
      <c r="CI86">
        <f t="shared" si="56"/>
        <v>85</v>
      </c>
      <c r="CJ86" s="6">
        <v>1</v>
      </c>
      <c r="CK86">
        <f>Таблица131215[[#This Row],[Размерность массива]]-1</f>
        <v>1</v>
      </c>
      <c r="CL86" s="4">
        <v>1.68442726135253E-2</v>
      </c>
      <c r="CM86">
        <v>2</v>
      </c>
    </row>
    <row r="87" spans="1:91">
      <c r="A87">
        <f t="shared" si="42"/>
        <v>86</v>
      </c>
      <c r="B87">
        <v>250</v>
      </c>
      <c r="C87">
        <v>499</v>
      </c>
      <c r="D87" s="4">
        <v>2.1009445190429601E-2</v>
      </c>
      <c r="E87">
        <v>500</v>
      </c>
      <c r="G87">
        <f t="shared" si="43"/>
        <v>86</v>
      </c>
      <c r="H87">
        <v>124</v>
      </c>
      <c r="I87">
        <v>249</v>
      </c>
      <c r="J87" s="4">
        <v>1.71666145324707E-2</v>
      </c>
      <c r="K87">
        <v>250</v>
      </c>
      <c r="M87">
        <f t="shared" si="44"/>
        <v>86</v>
      </c>
      <c r="N87">
        <f>Таблица134[[#This Row],[Размерность массива]]/2-1</f>
        <v>49</v>
      </c>
      <c r="O87">
        <v>99</v>
      </c>
      <c r="P87" s="4">
        <v>3.90262603759765E-2</v>
      </c>
      <c r="Q87">
        <v>100</v>
      </c>
      <c r="S87">
        <f t="shared" si="45"/>
        <v>86</v>
      </c>
      <c r="T87" s="6">
        <f t="shared" si="41"/>
        <v>36.5</v>
      </c>
      <c r="U87">
        <f>Таблица135[[#This Row],[Размерность массива]]-1</f>
        <v>74</v>
      </c>
      <c r="V87" s="4">
        <v>3.8966894149780197E-2</v>
      </c>
      <c r="W87">
        <v>75</v>
      </c>
      <c r="Z87">
        <f t="shared" si="46"/>
        <v>86</v>
      </c>
      <c r="AA87" s="6">
        <f t="shared" si="36"/>
        <v>14</v>
      </c>
      <c r="AB87" s="2">
        <f>Таблица137[[#This Row],[Размерность массива]]-1</f>
        <v>29</v>
      </c>
      <c r="AC87" s="3">
        <v>3.9031505584716797E-2</v>
      </c>
      <c r="AD87">
        <v>30</v>
      </c>
      <c r="AF87">
        <f t="shared" si="47"/>
        <v>86</v>
      </c>
      <c r="AG87" s="6">
        <f t="shared" si="37"/>
        <v>11.5</v>
      </c>
      <c r="AH87">
        <f>Таблица138[[#This Row],[Размерность массива]]-1</f>
        <v>24</v>
      </c>
      <c r="AI87" s="3">
        <v>3.8178205490112298E-2</v>
      </c>
      <c r="AJ87">
        <v>25</v>
      </c>
      <c r="AL87">
        <f t="shared" si="48"/>
        <v>86</v>
      </c>
      <c r="AM87" s="6">
        <f t="shared" si="38"/>
        <v>9</v>
      </c>
      <c r="AN87">
        <f>Таблица139[[#This Row],[Размерность массива]]-1</f>
        <v>19</v>
      </c>
      <c r="AO87" s="4">
        <v>3.9563179016113198E-2</v>
      </c>
      <c r="AP87">
        <v>20</v>
      </c>
      <c r="AR87">
        <f t="shared" si="49"/>
        <v>86</v>
      </c>
      <c r="AS87" s="6">
        <f t="shared" si="39"/>
        <v>6.5</v>
      </c>
      <c r="AT87">
        <f>Таблица1310[[#This Row],[Размерность массива]]-1</f>
        <v>14</v>
      </c>
      <c r="AU87" s="4">
        <v>8.3329200744628906E-2</v>
      </c>
      <c r="AV87">
        <v>15</v>
      </c>
      <c r="AX87">
        <f t="shared" si="50"/>
        <v>86</v>
      </c>
      <c r="AY87" s="6">
        <v>5</v>
      </c>
      <c r="AZ87">
        <f>Таблица1311[[#This Row],[Размерность массива]]-1</f>
        <v>9</v>
      </c>
      <c r="BA87" s="4">
        <v>6.8390369415283203E-2</v>
      </c>
      <c r="BB87">
        <v>10</v>
      </c>
      <c r="BD87">
        <f t="shared" si="51"/>
        <v>86</v>
      </c>
      <c r="BE87" s="6">
        <f t="shared" si="40"/>
        <v>1.5</v>
      </c>
      <c r="BF87">
        <f>Таблица1312[[#This Row],[Размерность массива]]-1</f>
        <v>4</v>
      </c>
      <c r="BG87" s="4">
        <v>5.2219152450561503E-2</v>
      </c>
      <c r="BH87">
        <v>5</v>
      </c>
      <c r="BJ87">
        <f t="shared" si="52"/>
        <v>86</v>
      </c>
      <c r="BK87">
        <v>2</v>
      </c>
      <c r="BL87">
        <f>Таблица1313[[#This Row],[Размерность массива]]-1</f>
        <v>3</v>
      </c>
      <c r="BM87" s="4">
        <v>4.3050527572631801E-2</v>
      </c>
      <c r="BN87">
        <v>4</v>
      </c>
      <c r="BP87">
        <f t="shared" si="53"/>
        <v>86</v>
      </c>
      <c r="BQ87">
        <v>1</v>
      </c>
      <c r="BR87">
        <f>Таблица1314[[#This Row],[Размерность массива]]-1</f>
        <v>2</v>
      </c>
      <c r="BS87" s="4">
        <v>3.6030769348144497E-2</v>
      </c>
      <c r="BT87">
        <v>3</v>
      </c>
      <c r="BW87">
        <f t="shared" si="54"/>
        <v>86</v>
      </c>
      <c r="BX87">
        <v>0</v>
      </c>
      <c r="BY87">
        <f>Таблица1316[[#This Row],[Размерность массива]]-1</f>
        <v>0</v>
      </c>
      <c r="BZ87" s="4">
        <v>3.4587144851684501E-2</v>
      </c>
      <c r="CA87">
        <v>1</v>
      </c>
      <c r="CC87">
        <f t="shared" si="55"/>
        <v>86</v>
      </c>
      <c r="CD87" s="6">
        <v>25</v>
      </c>
      <c r="CE87">
        <f>Таблица13126[[#This Row],[Размерность массива]]-1</f>
        <v>49</v>
      </c>
      <c r="CF87" s="4">
        <v>1.20112895965576E-2</v>
      </c>
      <c r="CG87">
        <v>50</v>
      </c>
      <c r="CI87">
        <f t="shared" si="56"/>
        <v>86</v>
      </c>
      <c r="CJ87" s="6">
        <v>1</v>
      </c>
      <c r="CK87">
        <f>Таблица131215[[#This Row],[Размерность массива]]-1</f>
        <v>1</v>
      </c>
      <c r="CL87" s="4">
        <v>1.5015840530395499E-2</v>
      </c>
      <c r="CM87">
        <v>2</v>
      </c>
    </row>
    <row r="88" spans="1:91">
      <c r="A88">
        <f t="shared" si="42"/>
        <v>87</v>
      </c>
      <c r="B88">
        <v>250</v>
      </c>
      <c r="C88">
        <v>499</v>
      </c>
      <c r="D88" s="4">
        <v>2.1037340164184501E-2</v>
      </c>
      <c r="E88">
        <v>500</v>
      </c>
      <c r="G88">
        <f t="shared" si="43"/>
        <v>87</v>
      </c>
      <c r="H88">
        <v>124</v>
      </c>
      <c r="I88">
        <v>249</v>
      </c>
      <c r="J88" s="4">
        <v>1.8519878387451099E-2</v>
      </c>
      <c r="K88">
        <v>250</v>
      </c>
      <c r="M88">
        <f t="shared" si="44"/>
        <v>87</v>
      </c>
      <c r="N88">
        <f>Таблица134[[#This Row],[Размерность массива]]/2-1</f>
        <v>49</v>
      </c>
      <c r="O88">
        <v>99</v>
      </c>
      <c r="P88" s="4">
        <v>3.9027690887451102E-2</v>
      </c>
      <c r="Q88">
        <v>100</v>
      </c>
      <c r="S88">
        <f t="shared" si="45"/>
        <v>87</v>
      </c>
      <c r="T88" s="6">
        <f t="shared" si="41"/>
        <v>36.5</v>
      </c>
      <c r="U88">
        <f>Таблица135[[#This Row],[Размерность массива]]-1</f>
        <v>74</v>
      </c>
      <c r="V88" s="4">
        <v>3.95634174346923E-2</v>
      </c>
      <c r="W88">
        <v>75</v>
      </c>
      <c r="Z88">
        <f t="shared" si="46"/>
        <v>87</v>
      </c>
      <c r="AA88" s="6">
        <f t="shared" si="36"/>
        <v>14</v>
      </c>
      <c r="AB88" s="2">
        <f>Таблица137[[#This Row],[Размерность массива]]-1</f>
        <v>29</v>
      </c>
      <c r="AC88" s="3">
        <v>3.8024663925170898E-2</v>
      </c>
      <c r="AD88">
        <v>30</v>
      </c>
      <c r="AF88">
        <f t="shared" si="47"/>
        <v>87</v>
      </c>
      <c r="AG88" s="6">
        <f t="shared" si="37"/>
        <v>11.5</v>
      </c>
      <c r="AH88">
        <f>Таблица138[[#This Row],[Размерность массива]]-1</f>
        <v>24</v>
      </c>
      <c r="AI88" s="3">
        <v>6.5774440765380804E-2</v>
      </c>
      <c r="AJ88">
        <v>25</v>
      </c>
      <c r="AL88">
        <f t="shared" si="48"/>
        <v>87</v>
      </c>
      <c r="AM88" s="6">
        <f t="shared" si="38"/>
        <v>9</v>
      </c>
      <c r="AN88">
        <f>Таблица139[[#This Row],[Размерность массива]]-1</f>
        <v>19</v>
      </c>
      <c r="AO88" s="4">
        <v>4.2540550231933497E-2</v>
      </c>
      <c r="AP88">
        <v>20</v>
      </c>
      <c r="AR88">
        <f t="shared" si="49"/>
        <v>87</v>
      </c>
      <c r="AS88" s="6">
        <f t="shared" si="39"/>
        <v>6.5</v>
      </c>
      <c r="AT88">
        <f>Таблица1310[[#This Row],[Размерность массива]]-1</f>
        <v>14</v>
      </c>
      <c r="AU88" s="4">
        <v>3.5998106002807603E-2</v>
      </c>
      <c r="AV88">
        <v>15</v>
      </c>
      <c r="AX88">
        <f t="shared" si="50"/>
        <v>87</v>
      </c>
      <c r="AY88" s="6">
        <v>5</v>
      </c>
      <c r="AZ88">
        <f>Таблица1311[[#This Row],[Размерность массива]]-1</f>
        <v>9</v>
      </c>
      <c r="BA88" s="4">
        <v>4.8575401306152302E-2</v>
      </c>
      <c r="BB88">
        <v>10</v>
      </c>
      <c r="BD88">
        <f t="shared" si="51"/>
        <v>87</v>
      </c>
      <c r="BE88" s="6">
        <f t="shared" si="40"/>
        <v>1.5</v>
      </c>
      <c r="BF88">
        <f>Таблица1312[[#This Row],[Размерность массива]]-1</f>
        <v>4</v>
      </c>
      <c r="BG88" s="4">
        <v>4.25305366516113E-2</v>
      </c>
      <c r="BH88">
        <v>5</v>
      </c>
      <c r="BJ88">
        <f t="shared" si="52"/>
        <v>87</v>
      </c>
      <c r="BK88">
        <v>2</v>
      </c>
      <c r="BL88">
        <f>Таблица1313[[#This Row],[Размерность массива]]-1</f>
        <v>3</v>
      </c>
      <c r="BM88" s="4">
        <v>4.0786266326904297E-2</v>
      </c>
      <c r="BN88">
        <v>4</v>
      </c>
      <c r="BP88">
        <f t="shared" si="53"/>
        <v>87</v>
      </c>
      <c r="BQ88">
        <v>1</v>
      </c>
      <c r="BR88">
        <f>Таблица1314[[#This Row],[Размерность массива]]-1</f>
        <v>2</v>
      </c>
      <c r="BS88" s="4">
        <v>4.0016889572143499E-2</v>
      </c>
      <c r="BT88">
        <v>3</v>
      </c>
      <c r="BW88">
        <f t="shared" si="54"/>
        <v>87</v>
      </c>
      <c r="BX88">
        <v>0</v>
      </c>
      <c r="BY88">
        <f>Таблица1316[[#This Row],[Размерность массива]]-1</f>
        <v>0</v>
      </c>
      <c r="BZ88" s="4">
        <v>3.6025524139404297E-2</v>
      </c>
      <c r="CA88">
        <v>1</v>
      </c>
      <c r="CC88">
        <f t="shared" si="55"/>
        <v>87</v>
      </c>
      <c r="CD88" s="6">
        <v>25</v>
      </c>
      <c r="CE88">
        <f>Таблица13126[[#This Row],[Размерность массива]]-1</f>
        <v>49</v>
      </c>
      <c r="CF88" s="4">
        <v>1.40080451965332E-2</v>
      </c>
      <c r="CG88">
        <v>50</v>
      </c>
      <c r="CI88">
        <f t="shared" si="56"/>
        <v>87</v>
      </c>
      <c r="CJ88" s="6">
        <v>1</v>
      </c>
      <c r="CK88">
        <f>Таблица131215[[#This Row],[Размерность массива]]-1</f>
        <v>1</v>
      </c>
      <c r="CL88" s="4">
        <v>1.0007619857787999E-2</v>
      </c>
      <c r="CM88">
        <v>2</v>
      </c>
    </row>
    <row r="89" spans="1:91">
      <c r="A89">
        <f t="shared" si="42"/>
        <v>88</v>
      </c>
      <c r="B89">
        <v>250</v>
      </c>
      <c r="C89">
        <v>499</v>
      </c>
      <c r="D89" s="4">
        <v>2.20000743865966E-2</v>
      </c>
      <c r="E89">
        <v>500</v>
      </c>
      <c r="G89">
        <f t="shared" si="43"/>
        <v>88</v>
      </c>
      <c r="H89">
        <v>124</v>
      </c>
      <c r="I89">
        <v>249</v>
      </c>
      <c r="J89" s="4">
        <v>2.1516799926757799E-2</v>
      </c>
      <c r="K89">
        <v>250</v>
      </c>
      <c r="M89">
        <f t="shared" si="44"/>
        <v>88</v>
      </c>
      <c r="N89">
        <f>Таблица134[[#This Row],[Размерность массива]]/2-1</f>
        <v>49</v>
      </c>
      <c r="O89">
        <v>99</v>
      </c>
      <c r="P89" s="4">
        <v>4.08062934875488E-2</v>
      </c>
      <c r="Q89">
        <v>100</v>
      </c>
      <c r="S89">
        <f t="shared" si="45"/>
        <v>88</v>
      </c>
      <c r="T89" s="6">
        <f t="shared" si="41"/>
        <v>36.5</v>
      </c>
      <c r="U89">
        <f>Таблица135[[#This Row],[Размерность массива]]-1</f>
        <v>74</v>
      </c>
      <c r="V89" s="4">
        <v>3.8051128387451102E-2</v>
      </c>
      <c r="W89">
        <v>75</v>
      </c>
      <c r="Z89">
        <f t="shared" si="46"/>
        <v>88</v>
      </c>
      <c r="AA89" s="6">
        <f t="shared" si="36"/>
        <v>14</v>
      </c>
      <c r="AB89" s="2">
        <f>Таблица137[[#This Row],[Размерность массива]]-1</f>
        <v>29</v>
      </c>
      <c r="AC89" s="3">
        <v>4.1026353836059501E-2</v>
      </c>
      <c r="AD89">
        <v>30</v>
      </c>
      <c r="AF89">
        <f t="shared" si="47"/>
        <v>88</v>
      </c>
      <c r="AG89" s="6">
        <f t="shared" si="37"/>
        <v>11.5</v>
      </c>
      <c r="AH89">
        <f>Таблица138[[#This Row],[Размерность массива]]-1</f>
        <v>24</v>
      </c>
      <c r="AI89" s="3">
        <v>3.7049293518066399E-2</v>
      </c>
      <c r="AJ89">
        <v>25</v>
      </c>
      <c r="AL89">
        <f t="shared" si="48"/>
        <v>88</v>
      </c>
      <c r="AM89" s="6">
        <f t="shared" si="38"/>
        <v>9</v>
      </c>
      <c r="AN89">
        <f>Таблица139[[#This Row],[Размерность массива]]-1</f>
        <v>19</v>
      </c>
      <c r="AO89" s="4">
        <v>3.8528203964233398E-2</v>
      </c>
      <c r="AP89">
        <v>20</v>
      </c>
      <c r="AR89">
        <f t="shared" si="49"/>
        <v>88</v>
      </c>
      <c r="AS89" s="6">
        <f t="shared" si="39"/>
        <v>6.5</v>
      </c>
      <c r="AT89">
        <f>Таблица1310[[#This Row],[Размерность массива]]-1</f>
        <v>14</v>
      </c>
      <c r="AU89" s="4">
        <v>3.7026166915893499E-2</v>
      </c>
      <c r="AV89">
        <v>15</v>
      </c>
      <c r="AX89">
        <f t="shared" si="50"/>
        <v>88</v>
      </c>
      <c r="AY89" s="6">
        <v>5</v>
      </c>
      <c r="AZ89">
        <f>Таблица1311[[#This Row],[Размерность массива]]-1</f>
        <v>9</v>
      </c>
      <c r="BA89" s="4">
        <v>4.7347068786620997E-2</v>
      </c>
      <c r="BB89">
        <v>10</v>
      </c>
      <c r="BD89">
        <f t="shared" si="51"/>
        <v>88</v>
      </c>
      <c r="BE89" s="6">
        <f t="shared" si="40"/>
        <v>1.5</v>
      </c>
      <c r="BF89">
        <f>Таблица1312[[#This Row],[Размерность массива]]-1</f>
        <v>4</v>
      </c>
      <c r="BG89" s="4">
        <v>3.6519289016723598E-2</v>
      </c>
      <c r="BH89">
        <v>5</v>
      </c>
      <c r="BJ89">
        <f t="shared" si="52"/>
        <v>88</v>
      </c>
      <c r="BK89">
        <v>2</v>
      </c>
      <c r="BL89">
        <f>Таблица1313[[#This Row],[Размерность массива]]-1</f>
        <v>3</v>
      </c>
      <c r="BM89" s="4">
        <v>3.7998437881469699E-2</v>
      </c>
      <c r="BN89">
        <v>4</v>
      </c>
      <c r="BP89">
        <f t="shared" si="53"/>
        <v>88</v>
      </c>
      <c r="BQ89">
        <v>1</v>
      </c>
      <c r="BR89">
        <f>Таблица1314[[#This Row],[Размерность массива]]-1</f>
        <v>2</v>
      </c>
      <c r="BS89" s="4">
        <v>3.5737276077270501E-2</v>
      </c>
      <c r="BT89">
        <v>3</v>
      </c>
      <c r="BW89">
        <f t="shared" si="54"/>
        <v>88</v>
      </c>
      <c r="BX89">
        <v>0</v>
      </c>
      <c r="BY89">
        <f>Таблица1316[[#This Row],[Размерность массива]]-1</f>
        <v>0</v>
      </c>
      <c r="BZ89" s="4">
        <v>4.15844917297363E-2</v>
      </c>
      <c r="CA89">
        <v>1</v>
      </c>
      <c r="CC89">
        <f t="shared" si="55"/>
        <v>88</v>
      </c>
      <c r="CD89" s="6">
        <v>25</v>
      </c>
      <c r="CE89">
        <f>Таблица13126[[#This Row],[Размерность массива]]-1</f>
        <v>49</v>
      </c>
      <c r="CF89" s="4">
        <v>1.79996490478515E-2</v>
      </c>
      <c r="CG89">
        <v>50</v>
      </c>
      <c r="CI89">
        <f t="shared" si="56"/>
        <v>88</v>
      </c>
      <c r="CJ89" s="6">
        <v>1</v>
      </c>
      <c r="CK89">
        <f>Таблица131215[[#This Row],[Размерность массива]]-1</f>
        <v>1</v>
      </c>
      <c r="CL89" s="4">
        <v>1.00150108337402E-2</v>
      </c>
      <c r="CM89">
        <v>2</v>
      </c>
    </row>
    <row r="90" spans="1:91">
      <c r="A90">
        <f t="shared" si="42"/>
        <v>89</v>
      </c>
      <c r="B90">
        <v>250</v>
      </c>
      <c r="C90">
        <v>499</v>
      </c>
      <c r="D90" s="4">
        <v>2.1016836166381801E-2</v>
      </c>
      <c r="E90">
        <v>500</v>
      </c>
      <c r="G90">
        <f t="shared" si="43"/>
        <v>89</v>
      </c>
      <c r="H90">
        <v>124</v>
      </c>
      <c r="I90">
        <v>249</v>
      </c>
      <c r="J90" s="4">
        <v>1.85036659240722E-2</v>
      </c>
      <c r="K90">
        <v>250</v>
      </c>
      <c r="M90">
        <f t="shared" si="44"/>
        <v>89</v>
      </c>
      <c r="N90">
        <f>Таблица134[[#This Row],[Размерность массива]]/2-1</f>
        <v>49</v>
      </c>
      <c r="O90">
        <v>99</v>
      </c>
      <c r="P90" s="4">
        <v>4.0028333663940402E-2</v>
      </c>
      <c r="Q90">
        <v>100</v>
      </c>
      <c r="S90">
        <f t="shared" si="45"/>
        <v>89</v>
      </c>
      <c r="T90" s="6">
        <f t="shared" si="41"/>
        <v>36.5</v>
      </c>
      <c r="U90">
        <f>Таблица135[[#This Row],[Размерность массива]]-1</f>
        <v>74</v>
      </c>
      <c r="V90" s="4">
        <v>3.98449897766113E-2</v>
      </c>
      <c r="W90">
        <v>75</v>
      </c>
      <c r="Z90">
        <f t="shared" si="46"/>
        <v>89</v>
      </c>
      <c r="AA90" s="6">
        <f t="shared" si="36"/>
        <v>14</v>
      </c>
      <c r="AB90" s="2">
        <f>Таблица137[[#This Row],[Размерность массива]]-1</f>
        <v>29</v>
      </c>
      <c r="AC90" s="3">
        <v>3.9026737213134703E-2</v>
      </c>
      <c r="AD90">
        <v>30</v>
      </c>
      <c r="AF90">
        <f t="shared" si="47"/>
        <v>89</v>
      </c>
      <c r="AG90" s="6">
        <f t="shared" si="37"/>
        <v>11.5</v>
      </c>
      <c r="AH90">
        <f>Таблица138[[#This Row],[Размерность массива]]-1</f>
        <v>24</v>
      </c>
      <c r="AI90" s="3">
        <v>3.9029121398925698E-2</v>
      </c>
      <c r="AJ90">
        <v>25</v>
      </c>
      <c r="AL90">
        <f t="shared" si="48"/>
        <v>89</v>
      </c>
      <c r="AM90" s="6">
        <f t="shared" si="38"/>
        <v>9</v>
      </c>
      <c r="AN90">
        <f>Таблица139[[#This Row],[Размерность массива]]-1</f>
        <v>19</v>
      </c>
      <c r="AO90" s="4">
        <v>3.7317991256713798E-2</v>
      </c>
      <c r="AP90">
        <v>20</v>
      </c>
      <c r="AR90">
        <f t="shared" si="49"/>
        <v>89</v>
      </c>
      <c r="AS90" s="6">
        <f t="shared" si="39"/>
        <v>6.5</v>
      </c>
      <c r="AT90">
        <f>Таблица1310[[#This Row],[Размерность массива]]-1</f>
        <v>14</v>
      </c>
      <c r="AU90" s="4">
        <v>3.70230674743652E-2</v>
      </c>
      <c r="AV90">
        <v>15</v>
      </c>
      <c r="AX90">
        <f t="shared" si="50"/>
        <v>89</v>
      </c>
      <c r="AY90" s="6">
        <v>5</v>
      </c>
      <c r="AZ90">
        <f>Таблица1311[[#This Row],[Размерность массива]]-1</f>
        <v>9</v>
      </c>
      <c r="BA90" s="4">
        <v>3.6705255508422803E-2</v>
      </c>
      <c r="BB90">
        <v>10</v>
      </c>
      <c r="BD90">
        <f t="shared" si="51"/>
        <v>89</v>
      </c>
      <c r="BE90" s="6">
        <f t="shared" si="40"/>
        <v>1.5</v>
      </c>
      <c r="BF90">
        <f>Таблица1312[[#This Row],[Размерность массива]]-1</f>
        <v>4</v>
      </c>
      <c r="BG90" s="4">
        <v>3.8507223129272398E-2</v>
      </c>
      <c r="BH90">
        <v>5</v>
      </c>
      <c r="BJ90">
        <f t="shared" si="52"/>
        <v>89</v>
      </c>
      <c r="BK90">
        <v>2</v>
      </c>
      <c r="BL90">
        <f>Таблица1313[[#This Row],[Размерность массива]]-1</f>
        <v>3</v>
      </c>
      <c r="BM90" s="4">
        <v>4.4029951095580999E-2</v>
      </c>
      <c r="BN90">
        <v>4</v>
      </c>
      <c r="BP90">
        <f t="shared" si="53"/>
        <v>89</v>
      </c>
      <c r="BQ90">
        <v>1</v>
      </c>
      <c r="BR90">
        <f>Таблица1314[[#This Row],[Размерность массива]]-1</f>
        <v>2</v>
      </c>
      <c r="BS90" s="4">
        <v>3.5022020339965799E-2</v>
      </c>
      <c r="BT90">
        <v>3</v>
      </c>
      <c r="BW90">
        <f t="shared" si="54"/>
        <v>89</v>
      </c>
      <c r="BX90">
        <v>0</v>
      </c>
      <c r="BY90">
        <f>Таблица1316[[#This Row],[Размерность массива]]-1</f>
        <v>0</v>
      </c>
      <c r="BZ90" s="4">
        <v>3.5024881362914997E-2</v>
      </c>
      <c r="CA90">
        <v>1</v>
      </c>
      <c r="CC90">
        <f t="shared" si="55"/>
        <v>89</v>
      </c>
      <c r="CD90" s="6">
        <v>25</v>
      </c>
      <c r="CE90">
        <f>Таблица13126[[#This Row],[Размерность массива]]-1</f>
        <v>49</v>
      </c>
      <c r="CF90" s="4">
        <v>1.35130882263183E-2</v>
      </c>
      <c r="CG90">
        <v>50</v>
      </c>
      <c r="CI90">
        <f t="shared" si="56"/>
        <v>89</v>
      </c>
      <c r="CJ90" s="6">
        <v>1</v>
      </c>
      <c r="CK90">
        <f>Таблица131215[[#This Row],[Размерность массива]]-1</f>
        <v>1</v>
      </c>
      <c r="CL90" s="4">
        <v>1.00092887878417E-2</v>
      </c>
      <c r="CM90">
        <v>2</v>
      </c>
    </row>
    <row r="91" spans="1:91">
      <c r="A91">
        <f t="shared" si="42"/>
        <v>90</v>
      </c>
      <c r="B91">
        <v>250</v>
      </c>
      <c r="C91">
        <v>499</v>
      </c>
      <c r="D91" s="4">
        <v>1.9835233688354399E-2</v>
      </c>
      <c r="E91">
        <v>500</v>
      </c>
      <c r="G91">
        <f t="shared" si="43"/>
        <v>90</v>
      </c>
      <c r="H91">
        <v>124</v>
      </c>
      <c r="I91">
        <v>249</v>
      </c>
      <c r="J91" s="4">
        <v>1.96955204010009E-2</v>
      </c>
      <c r="K91">
        <v>250</v>
      </c>
      <c r="M91">
        <f t="shared" si="44"/>
        <v>90</v>
      </c>
      <c r="N91">
        <f>Таблица134[[#This Row],[Размерность массива]]/2-1</f>
        <v>49</v>
      </c>
      <c r="O91">
        <v>99</v>
      </c>
      <c r="P91" s="4">
        <v>4.4097900390625E-2</v>
      </c>
      <c r="Q91">
        <v>100</v>
      </c>
      <c r="S91">
        <f t="shared" si="45"/>
        <v>90</v>
      </c>
      <c r="T91" s="6">
        <f t="shared" si="41"/>
        <v>36.5</v>
      </c>
      <c r="U91">
        <f>Таблица135[[#This Row],[Размерность массива]]-1</f>
        <v>74</v>
      </c>
      <c r="V91" s="4">
        <v>3.9185523986816399E-2</v>
      </c>
      <c r="W91">
        <v>75</v>
      </c>
      <c r="Z91">
        <f t="shared" si="46"/>
        <v>90</v>
      </c>
      <c r="AA91" s="6">
        <f t="shared" si="36"/>
        <v>14</v>
      </c>
      <c r="AB91" s="2">
        <f>Таблица137[[#This Row],[Размерность массива]]-1</f>
        <v>29</v>
      </c>
      <c r="AC91" s="3">
        <v>4.6558380126953097E-2</v>
      </c>
      <c r="AD91">
        <v>30</v>
      </c>
      <c r="AF91">
        <f t="shared" si="47"/>
        <v>90</v>
      </c>
      <c r="AG91" s="6">
        <f t="shared" si="37"/>
        <v>11.5</v>
      </c>
      <c r="AH91">
        <f>Таблица138[[#This Row],[Размерность массива]]-1</f>
        <v>24</v>
      </c>
      <c r="AI91" s="3">
        <v>4.5035123825073201E-2</v>
      </c>
      <c r="AJ91">
        <v>25</v>
      </c>
      <c r="AL91">
        <f t="shared" si="48"/>
        <v>90</v>
      </c>
      <c r="AM91" s="6">
        <f t="shared" si="38"/>
        <v>9</v>
      </c>
      <c r="AN91">
        <f>Таблица139[[#This Row],[Размерность массива]]-1</f>
        <v>19</v>
      </c>
      <c r="AO91" s="4">
        <v>3.7070512771606397E-2</v>
      </c>
      <c r="AP91">
        <v>20</v>
      </c>
      <c r="AR91">
        <f t="shared" si="49"/>
        <v>90</v>
      </c>
      <c r="AS91" s="6">
        <f t="shared" si="39"/>
        <v>6.5</v>
      </c>
      <c r="AT91">
        <f>Таблица1310[[#This Row],[Размерность массива]]-1</f>
        <v>14</v>
      </c>
      <c r="AU91" s="4">
        <v>3.5182714462280197E-2</v>
      </c>
      <c r="AV91">
        <v>15</v>
      </c>
      <c r="AX91">
        <f t="shared" si="50"/>
        <v>90</v>
      </c>
      <c r="AY91" s="6">
        <v>5</v>
      </c>
      <c r="AZ91">
        <f>Таблица1311[[#This Row],[Размерность массива]]-1</f>
        <v>9</v>
      </c>
      <c r="BA91" s="4">
        <v>4.6999692916870103E-2</v>
      </c>
      <c r="BB91">
        <v>10</v>
      </c>
      <c r="BD91">
        <f t="shared" si="51"/>
        <v>90</v>
      </c>
      <c r="BE91" s="6">
        <f t="shared" si="40"/>
        <v>1.5</v>
      </c>
      <c r="BF91">
        <f>Таблица1312[[#This Row],[Размерность массива]]-1</f>
        <v>4</v>
      </c>
      <c r="BG91" s="4">
        <v>3.466796875E-2</v>
      </c>
      <c r="BH91">
        <v>5</v>
      </c>
      <c r="BJ91">
        <f t="shared" si="52"/>
        <v>90</v>
      </c>
      <c r="BK91">
        <v>2</v>
      </c>
      <c r="BL91">
        <f>Таблица1313[[#This Row],[Размерность массива]]-1</f>
        <v>3</v>
      </c>
      <c r="BM91" s="4">
        <v>5.0544023513793897E-2</v>
      </c>
      <c r="BN91">
        <v>4</v>
      </c>
      <c r="BP91">
        <f t="shared" si="53"/>
        <v>90</v>
      </c>
      <c r="BQ91">
        <v>1</v>
      </c>
      <c r="BR91">
        <f>Таблица1314[[#This Row],[Размерность массива]]-1</f>
        <v>2</v>
      </c>
      <c r="BS91" s="4">
        <v>3.6206722259521401E-2</v>
      </c>
      <c r="BT91">
        <v>3</v>
      </c>
      <c r="BW91">
        <f t="shared" si="54"/>
        <v>90</v>
      </c>
      <c r="BX91">
        <v>0</v>
      </c>
      <c r="BY91">
        <f>Таблица1316[[#This Row],[Размерность массива]]-1</f>
        <v>0</v>
      </c>
      <c r="BZ91" s="4">
        <v>3.5048484802245997E-2</v>
      </c>
      <c r="CA91">
        <v>1</v>
      </c>
      <c r="CC91">
        <f t="shared" si="55"/>
        <v>90</v>
      </c>
      <c r="CD91" s="6">
        <v>25</v>
      </c>
      <c r="CE91">
        <f>Таблица13126[[#This Row],[Размерность массива]]-1</f>
        <v>49</v>
      </c>
      <c r="CF91" s="4">
        <v>1.19953155517578E-2</v>
      </c>
      <c r="CG91">
        <v>50</v>
      </c>
      <c r="CI91">
        <f t="shared" si="56"/>
        <v>90</v>
      </c>
      <c r="CJ91" s="6">
        <v>1</v>
      </c>
      <c r="CK91">
        <f>Таблица131215[[#This Row],[Размерность массива]]-1</f>
        <v>1</v>
      </c>
      <c r="CL91" s="4">
        <v>9.3250274658203108E-3</v>
      </c>
      <c r="CM91">
        <v>2</v>
      </c>
    </row>
    <row r="92" spans="1:91">
      <c r="A92">
        <f t="shared" si="42"/>
        <v>91</v>
      </c>
      <c r="B92">
        <v>250</v>
      </c>
      <c r="C92">
        <v>499</v>
      </c>
      <c r="D92" s="4">
        <v>2.0688056945800701E-2</v>
      </c>
      <c r="E92">
        <v>500</v>
      </c>
      <c r="G92">
        <f t="shared" si="43"/>
        <v>91</v>
      </c>
      <c r="H92">
        <v>124</v>
      </c>
      <c r="I92">
        <v>249</v>
      </c>
      <c r="J92" s="4">
        <v>3.4859657287597601E-2</v>
      </c>
      <c r="K92">
        <v>250</v>
      </c>
      <c r="M92">
        <f t="shared" si="44"/>
        <v>91</v>
      </c>
      <c r="N92">
        <f>Таблица134[[#This Row],[Размерность массива]]/2-1</f>
        <v>49</v>
      </c>
      <c r="O92">
        <v>99</v>
      </c>
      <c r="P92" s="4">
        <v>3.8028001785278299E-2</v>
      </c>
      <c r="Q92">
        <v>100</v>
      </c>
      <c r="S92">
        <f t="shared" si="45"/>
        <v>91</v>
      </c>
      <c r="T92" s="6">
        <f t="shared" si="41"/>
        <v>36.5</v>
      </c>
      <c r="U92">
        <f>Таблица135[[#This Row],[Размерность массива]]-1</f>
        <v>74</v>
      </c>
      <c r="V92" s="4">
        <v>3.8588523864745997E-2</v>
      </c>
      <c r="W92">
        <v>75</v>
      </c>
      <c r="Z92">
        <f t="shared" si="46"/>
        <v>91</v>
      </c>
      <c r="AA92" s="6">
        <f t="shared" si="36"/>
        <v>14</v>
      </c>
      <c r="AB92" s="2">
        <f>Таблица137[[#This Row],[Размерность массива]]-1</f>
        <v>29</v>
      </c>
      <c r="AC92" s="3">
        <v>3.7532567977905197E-2</v>
      </c>
      <c r="AD92">
        <v>30</v>
      </c>
      <c r="AF92">
        <f t="shared" si="47"/>
        <v>91</v>
      </c>
      <c r="AG92" s="6">
        <f t="shared" si="37"/>
        <v>11.5</v>
      </c>
      <c r="AH92">
        <f>Таблица138[[#This Row],[Размерность массива]]-1</f>
        <v>24</v>
      </c>
      <c r="AI92" s="3">
        <v>3.8855552673339802E-2</v>
      </c>
      <c r="AJ92">
        <v>25</v>
      </c>
      <c r="AL92">
        <f t="shared" si="48"/>
        <v>91</v>
      </c>
      <c r="AM92" s="6">
        <f t="shared" si="38"/>
        <v>9</v>
      </c>
      <c r="AN92">
        <f>Таблица139[[#This Row],[Размерность массива]]-1</f>
        <v>19</v>
      </c>
      <c r="AO92" s="4">
        <v>3.7569761276245103E-2</v>
      </c>
      <c r="AP92">
        <v>20</v>
      </c>
      <c r="AR92">
        <f t="shared" si="49"/>
        <v>91</v>
      </c>
      <c r="AS92" s="6">
        <f t="shared" si="39"/>
        <v>6.5</v>
      </c>
      <c r="AT92">
        <f>Таблица1310[[#This Row],[Размерность массива]]-1</f>
        <v>14</v>
      </c>
      <c r="AU92" s="4">
        <v>3.5026073455810498E-2</v>
      </c>
      <c r="AV92">
        <v>15</v>
      </c>
      <c r="AX92">
        <f t="shared" si="50"/>
        <v>91</v>
      </c>
      <c r="AY92" s="6">
        <v>5</v>
      </c>
      <c r="AZ92">
        <f>Таблица1311[[#This Row],[Размерность массива]]-1</f>
        <v>9</v>
      </c>
      <c r="BA92" s="4">
        <v>4.8603773117065402E-2</v>
      </c>
      <c r="BB92">
        <v>10</v>
      </c>
      <c r="BD92">
        <f t="shared" si="51"/>
        <v>91</v>
      </c>
      <c r="BE92" s="6">
        <f t="shared" si="40"/>
        <v>1.5</v>
      </c>
      <c r="BF92">
        <f>Таблица1312[[#This Row],[Размерность массива]]-1</f>
        <v>4</v>
      </c>
      <c r="BG92" s="4">
        <v>4.9900770187377902E-2</v>
      </c>
      <c r="BH92">
        <v>5</v>
      </c>
      <c r="BJ92">
        <f t="shared" si="52"/>
        <v>91</v>
      </c>
      <c r="BK92">
        <v>2</v>
      </c>
      <c r="BL92">
        <f>Таблица1313[[#This Row],[Размерность массива]]-1</f>
        <v>3</v>
      </c>
      <c r="BM92" s="4">
        <v>4.2082548141479402E-2</v>
      </c>
      <c r="BN92">
        <v>4</v>
      </c>
      <c r="BP92">
        <f t="shared" si="53"/>
        <v>91</v>
      </c>
      <c r="BQ92">
        <v>1</v>
      </c>
      <c r="BR92">
        <f>Таблица1314[[#This Row],[Размерность массива]]-1</f>
        <v>2</v>
      </c>
      <c r="BS92" s="4">
        <v>3.6052703857421799E-2</v>
      </c>
      <c r="BT92">
        <v>3</v>
      </c>
      <c r="BW92">
        <f t="shared" si="54"/>
        <v>91</v>
      </c>
      <c r="BX92">
        <v>0</v>
      </c>
      <c r="BY92">
        <f>Таблица1316[[#This Row],[Размерность массива]]-1</f>
        <v>0</v>
      </c>
      <c r="BZ92" s="4">
        <v>3.4186124801635701E-2</v>
      </c>
      <c r="CA92">
        <v>1</v>
      </c>
      <c r="CC92">
        <f t="shared" si="55"/>
        <v>91</v>
      </c>
      <c r="CD92" s="6">
        <v>25</v>
      </c>
      <c r="CE92">
        <f>Таблица13126[[#This Row],[Размерность массива]]-1</f>
        <v>49</v>
      </c>
      <c r="CF92" s="4">
        <v>1.1996507644653299E-2</v>
      </c>
      <c r="CG92">
        <v>50</v>
      </c>
      <c r="CI92">
        <f t="shared" si="56"/>
        <v>91</v>
      </c>
      <c r="CJ92" s="6">
        <v>1</v>
      </c>
      <c r="CK92">
        <f>Таблица131215[[#This Row],[Размерность массива]]-1</f>
        <v>1</v>
      </c>
      <c r="CL92" s="4">
        <v>1.00150108337402E-2</v>
      </c>
      <c r="CM92">
        <v>2</v>
      </c>
    </row>
    <row r="93" spans="1:91">
      <c r="A93">
        <f t="shared" si="42"/>
        <v>92</v>
      </c>
      <c r="B93">
        <v>250</v>
      </c>
      <c r="C93">
        <v>499</v>
      </c>
      <c r="D93" s="4">
        <v>2.3002624511718701E-2</v>
      </c>
      <c r="E93">
        <v>500</v>
      </c>
      <c r="G93">
        <f t="shared" si="43"/>
        <v>92</v>
      </c>
      <c r="H93">
        <v>124</v>
      </c>
      <c r="I93">
        <v>249</v>
      </c>
      <c r="J93" s="4">
        <v>1.7591476440429601E-2</v>
      </c>
      <c r="K93">
        <v>250</v>
      </c>
      <c r="M93">
        <f t="shared" si="44"/>
        <v>92</v>
      </c>
      <c r="N93">
        <f>Таблица134[[#This Row],[Размерность массива]]/2-1</f>
        <v>49</v>
      </c>
      <c r="O93">
        <v>99</v>
      </c>
      <c r="P93" s="4">
        <v>8.3045482635498005E-2</v>
      </c>
      <c r="Q93">
        <v>100</v>
      </c>
      <c r="S93">
        <f t="shared" si="45"/>
        <v>92</v>
      </c>
      <c r="T93" s="6">
        <f t="shared" si="41"/>
        <v>36.5</v>
      </c>
      <c r="U93">
        <f>Таблица135[[#This Row],[Размерность массива]]-1</f>
        <v>74</v>
      </c>
      <c r="V93" s="4">
        <v>4.0555000305175698E-2</v>
      </c>
      <c r="W93">
        <v>75</v>
      </c>
      <c r="Z93">
        <f t="shared" si="46"/>
        <v>92</v>
      </c>
      <c r="AA93" s="6">
        <f t="shared" si="36"/>
        <v>14</v>
      </c>
      <c r="AB93" s="2">
        <f>Таблица137[[#This Row],[Размерность массива]]-1</f>
        <v>29</v>
      </c>
      <c r="AC93" s="3">
        <v>3.7609577178955002E-2</v>
      </c>
      <c r="AD93">
        <v>30</v>
      </c>
      <c r="AF93">
        <f t="shared" si="47"/>
        <v>92</v>
      </c>
      <c r="AG93" s="6">
        <f t="shared" si="37"/>
        <v>11.5</v>
      </c>
      <c r="AH93">
        <f>Таблица138[[#This Row],[Размерность массива]]-1</f>
        <v>24</v>
      </c>
      <c r="AI93" s="3">
        <v>3.8028001785278299E-2</v>
      </c>
      <c r="AJ93">
        <v>25</v>
      </c>
      <c r="AL93">
        <f t="shared" si="48"/>
        <v>92</v>
      </c>
      <c r="AM93" s="6">
        <f t="shared" si="38"/>
        <v>9</v>
      </c>
      <c r="AN93">
        <f>Таблица139[[#This Row],[Размерность массива]]-1</f>
        <v>19</v>
      </c>
      <c r="AO93" s="4">
        <v>3.9665937423705999E-2</v>
      </c>
      <c r="AP93">
        <v>20</v>
      </c>
      <c r="AR93">
        <f t="shared" si="49"/>
        <v>92</v>
      </c>
      <c r="AS93" s="6">
        <f t="shared" si="39"/>
        <v>6.5</v>
      </c>
      <c r="AT93">
        <f>Таблица1310[[#This Row],[Размерность массива]]-1</f>
        <v>14</v>
      </c>
      <c r="AU93" s="4">
        <v>3.4024715423583901E-2</v>
      </c>
      <c r="AV93">
        <v>15</v>
      </c>
      <c r="AX93">
        <f t="shared" si="50"/>
        <v>92</v>
      </c>
      <c r="AY93" s="6">
        <v>5</v>
      </c>
      <c r="AZ93">
        <f>Таблица1311[[#This Row],[Размерность массива]]-1</f>
        <v>9</v>
      </c>
      <c r="BA93" s="4">
        <v>3.9904117584228502E-2</v>
      </c>
      <c r="BB93">
        <v>10</v>
      </c>
      <c r="BD93">
        <f t="shared" si="51"/>
        <v>92</v>
      </c>
      <c r="BE93" s="6">
        <f t="shared" si="40"/>
        <v>1.5</v>
      </c>
      <c r="BF93">
        <f>Таблица1312[[#This Row],[Размерность массива]]-1</f>
        <v>4</v>
      </c>
      <c r="BG93" s="4">
        <v>6.7942857742309501E-2</v>
      </c>
      <c r="BH93">
        <v>5</v>
      </c>
      <c r="BJ93">
        <f t="shared" si="52"/>
        <v>92</v>
      </c>
      <c r="BK93">
        <v>2</v>
      </c>
      <c r="BL93">
        <f>Таблица1313[[#This Row],[Размерность массива]]-1</f>
        <v>3</v>
      </c>
      <c r="BM93" s="4">
        <v>4.9261569976806599E-2</v>
      </c>
      <c r="BN93">
        <v>4</v>
      </c>
      <c r="BP93">
        <f t="shared" si="53"/>
        <v>92</v>
      </c>
      <c r="BQ93">
        <v>1</v>
      </c>
      <c r="BR93">
        <f>Таблица1314[[#This Row],[Размерность массива]]-1</f>
        <v>2</v>
      </c>
      <c r="BS93" s="4">
        <v>3.8411378860473598E-2</v>
      </c>
      <c r="BT93">
        <v>3</v>
      </c>
      <c r="BW93">
        <f t="shared" si="54"/>
        <v>92</v>
      </c>
      <c r="BX93">
        <v>0</v>
      </c>
      <c r="BY93">
        <f>Таблица1316[[#This Row],[Размерность массива]]-1</f>
        <v>0</v>
      </c>
      <c r="BZ93" s="4">
        <v>3.5029411315917899E-2</v>
      </c>
      <c r="CA93">
        <v>1</v>
      </c>
      <c r="CC93">
        <f t="shared" si="55"/>
        <v>92</v>
      </c>
      <c r="CD93" s="6">
        <v>25</v>
      </c>
      <c r="CE93">
        <f>Таблица13126[[#This Row],[Размерность массива]]-1</f>
        <v>49</v>
      </c>
      <c r="CF93" s="4">
        <v>1.4523983001708899E-2</v>
      </c>
      <c r="CG93">
        <v>50</v>
      </c>
      <c r="CI93">
        <f t="shared" si="56"/>
        <v>92</v>
      </c>
      <c r="CJ93" s="6">
        <v>1</v>
      </c>
      <c r="CK93">
        <f>Таблица131215[[#This Row],[Размерность массива]]-1</f>
        <v>1</v>
      </c>
      <c r="CL93" s="4">
        <v>1.20084285736083E-2</v>
      </c>
      <c r="CM93">
        <v>2</v>
      </c>
    </row>
    <row r="94" spans="1:91">
      <c r="A94">
        <f t="shared" si="42"/>
        <v>93</v>
      </c>
      <c r="B94">
        <v>250</v>
      </c>
      <c r="C94">
        <v>499</v>
      </c>
      <c r="D94" s="4">
        <v>2.0012855529785101E-2</v>
      </c>
      <c r="E94">
        <v>500</v>
      </c>
      <c r="G94">
        <f t="shared" si="43"/>
        <v>93</v>
      </c>
      <c r="H94">
        <v>124</v>
      </c>
      <c r="I94">
        <v>249</v>
      </c>
      <c r="J94" s="4">
        <v>1.73492431640625E-2</v>
      </c>
      <c r="K94">
        <v>250</v>
      </c>
      <c r="M94">
        <f t="shared" si="44"/>
        <v>93</v>
      </c>
      <c r="N94">
        <f>Таблица134[[#This Row],[Размерность массива]]/2-1</f>
        <v>49</v>
      </c>
      <c r="O94">
        <v>99</v>
      </c>
      <c r="P94" s="4">
        <v>3.8066625595092697E-2</v>
      </c>
      <c r="Q94">
        <v>100</v>
      </c>
      <c r="S94">
        <f t="shared" si="45"/>
        <v>93</v>
      </c>
      <c r="T94" s="6">
        <f t="shared" si="41"/>
        <v>36.5</v>
      </c>
      <c r="U94">
        <f>Таблица135[[#This Row],[Размерность массива]]-1</f>
        <v>74</v>
      </c>
      <c r="V94" s="4">
        <v>4.4062137603759703E-2</v>
      </c>
      <c r="W94">
        <v>75</v>
      </c>
      <c r="Z94">
        <f t="shared" si="46"/>
        <v>93</v>
      </c>
      <c r="AA94" s="6">
        <f t="shared" si="36"/>
        <v>14</v>
      </c>
      <c r="AB94" s="2">
        <f>Таблица137[[#This Row],[Размерность массива]]-1</f>
        <v>29</v>
      </c>
      <c r="AC94" s="3">
        <v>3.8391828536987298E-2</v>
      </c>
      <c r="AD94">
        <v>30</v>
      </c>
      <c r="AF94">
        <f t="shared" si="47"/>
        <v>93</v>
      </c>
      <c r="AG94" s="6">
        <f t="shared" si="37"/>
        <v>11.5</v>
      </c>
      <c r="AH94">
        <f>Таблица138[[#This Row],[Размерность массива]]-1</f>
        <v>24</v>
      </c>
      <c r="AI94" s="3">
        <v>3.7653446197509703E-2</v>
      </c>
      <c r="AJ94">
        <v>25</v>
      </c>
      <c r="AL94">
        <f t="shared" si="48"/>
        <v>93</v>
      </c>
      <c r="AM94" s="6">
        <f t="shared" si="38"/>
        <v>9</v>
      </c>
      <c r="AN94">
        <f>Таблица139[[#This Row],[Размерность массива]]-1</f>
        <v>19</v>
      </c>
      <c r="AO94" s="4">
        <v>3.7538051605224602E-2</v>
      </c>
      <c r="AP94">
        <v>20</v>
      </c>
      <c r="AR94">
        <f t="shared" si="49"/>
        <v>93</v>
      </c>
      <c r="AS94" s="6">
        <f t="shared" si="39"/>
        <v>6.5</v>
      </c>
      <c r="AT94">
        <f>Таблица1310[[#This Row],[Размерность массива]]-1</f>
        <v>14</v>
      </c>
      <c r="AU94" s="4">
        <v>3.4997701644897398E-2</v>
      </c>
      <c r="AV94">
        <v>15</v>
      </c>
      <c r="AX94">
        <f t="shared" si="50"/>
        <v>93</v>
      </c>
      <c r="AY94" s="6">
        <v>5</v>
      </c>
      <c r="AZ94">
        <f>Таблица1311[[#This Row],[Размерность массива]]-1</f>
        <v>9</v>
      </c>
      <c r="BA94" s="4">
        <v>5.1009416580200098E-2</v>
      </c>
      <c r="BB94">
        <v>10</v>
      </c>
      <c r="BD94">
        <f t="shared" si="51"/>
        <v>93</v>
      </c>
      <c r="BE94" s="6">
        <f t="shared" si="40"/>
        <v>1.5</v>
      </c>
      <c r="BF94">
        <f>Таблица1312[[#This Row],[Размерность массива]]-1</f>
        <v>4</v>
      </c>
      <c r="BG94" s="4">
        <v>4.4100761413574198E-2</v>
      </c>
      <c r="BH94">
        <v>5</v>
      </c>
      <c r="BJ94">
        <f t="shared" si="52"/>
        <v>93</v>
      </c>
      <c r="BK94">
        <v>2</v>
      </c>
      <c r="BL94">
        <f>Таблица1313[[#This Row],[Размерность массива]]-1</f>
        <v>3</v>
      </c>
      <c r="BM94" s="4">
        <v>7.1166753768920898E-2</v>
      </c>
      <c r="BN94">
        <v>4</v>
      </c>
      <c r="BP94">
        <f t="shared" si="53"/>
        <v>93</v>
      </c>
      <c r="BQ94">
        <v>1</v>
      </c>
      <c r="BR94">
        <f>Таблица1314[[#This Row],[Размерность массива]]-1</f>
        <v>2</v>
      </c>
      <c r="BS94" s="4">
        <v>4.1825294494628899E-2</v>
      </c>
      <c r="BT94">
        <v>3</v>
      </c>
      <c r="BW94">
        <f t="shared" si="54"/>
        <v>93</v>
      </c>
      <c r="BX94">
        <v>0</v>
      </c>
      <c r="BY94">
        <f>Таблица1316[[#This Row],[Размерность массива]]-1</f>
        <v>0</v>
      </c>
      <c r="BZ94" s="4">
        <v>3.7043571472167899E-2</v>
      </c>
      <c r="CA94">
        <v>1</v>
      </c>
      <c r="CC94">
        <f t="shared" si="55"/>
        <v>93</v>
      </c>
      <c r="CD94" s="6">
        <v>25</v>
      </c>
      <c r="CE94">
        <f>Таблица13126[[#This Row],[Размерность массива]]-1</f>
        <v>49</v>
      </c>
      <c r="CF94" s="4">
        <v>1.6010999679565398E-2</v>
      </c>
      <c r="CG94">
        <v>50</v>
      </c>
      <c r="CI94">
        <f t="shared" si="56"/>
        <v>93</v>
      </c>
      <c r="CJ94" s="6">
        <v>1</v>
      </c>
      <c r="CK94">
        <f>Таблица131215[[#This Row],[Размерность массива]]-1</f>
        <v>1</v>
      </c>
      <c r="CL94" s="4">
        <v>8.9919567108154297E-3</v>
      </c>
      <c r="CM94">
        <v>2</v>
      </c>
    </row>
    <row r="95" spans="1:91">
      <c r="A95">
        <f t="shared" si="42"/>
        <v>94</v>
      </c>
      <c r="B95">
        <v>250</v>
      </c>
      <c r="C95">
        <v>499</v>
      </c>
      <c r="D95" s="4">
        <v>5.4052829742431599E-2</v>
      </c>
      <c r="E95">
        <v>500</v>
      </c>
      <c r="G95">
        <f t="shared" si="43"/>
        <v>94</v>
      </c>
      <c r="H95">
        <v>124</v>
      </c>
      <c r="I95">
        <v>249</v>
      </c>
      <c r="J95" s="4">
        <v>2.1017789840698201E-2</v>
      </c>
      <c r="K95">
        <v>250</v>
      </c>
      <c r="M95">
        <f t="shared" si="44"/>
        <v>94</v>
      </c>
      <c r="N95">
        <f>Таблица134[[#This Row],[Размерность массива]]/2-1</f>
        <v>49</v>
      </c>
      <c r="O95">
        <v>99</v>
      </c>
      <c r="P95" s="4">
        <v>3.9861917495727497E-2</v>
      </c>
      <c r="Q95">
        <v>100</v>
      </c>
      <c r="S95">
        <f t="shared" si="45"/>
        <v>94</v>
      </c>
      <c r="T95" s="6">
        <f t="shared" si="41"/>
        <v>36.5</v>
      </c>
      <c r="U95">
        <f>Таблица135[[#This Row],[Размерность массива]]-1</f>
        <v>74</v>
      </c>
      <c r="V95" s="4">
        <v>3.9876699447631801E-2</v>
      </c>
      <c r="W95">
        <v>75</v>
      </c>
      <c r="Z95">
        <f t="shared" si="46"/>
        <v>94</v>
      </c>
      <c r="AA95" s="6">
        <f t="shared" si="36"/>
        <v>14</v>
      </c>
      <c r="AB95" s="2">
        <f>Таблица137[[#This Row],[Размерность массива]]-1</f>
        <v>29</v>
      </c>
      <c r="AC95" s="3">
        <v>3.8216352462768499E-2</v>
      </c>
      <c r="AD95">
        <v>30</v>
      </c>
      <c r="AF95">
        <f t="shared" si="47"/>
        <v>94</v>
      </c>
      <c r="AG95" s="6">
        <f t="shared" si="37"/>
        <v>11.5</v>
      </c>
      <c r="AH95">
        <f>Таблица138[[#This Row],[Размерность массива]]-1</f>
        <v>24</v>
      </c>
      <c r="AI95" s="3">
        <v>8.2065343856811496E-2</v>
      </c>
      <c r="AJ95">
        <v>25</v>
      </c>
      <c r="AL95">
        <f t="shared" si="48"/>
        <v>94</v>
      </c>
      <c r="AM95" s="6">
        <f t="shared" si="38"/>
        <v>9</v>
      </c>
      <c r="AN95">
        <f>Таблица139[[#This Row],[Размерность массива]]-1</f>
        <v>19</v>
      </c>
      <c r="AO95" s="4">
        <v>4.2594909667968701E-2</v>
      </c>
      <c r="AP95">
        <v>20</v>
      </c>
      <c r="AR95">
        <f t="shared" si="49"/>
        <v>94</v>
      </c>
      <c r="AS95" s="6">
        <f t="shared" si="39"/>
        <v>6.5</v>
      </c>
      <c r="AT95">
        <f>Таблица1310[[#This Row],[Размерность массива]]-1</f>
        <v>14</v>
      </c>
      <c r="AU95" s="4">
        <v>3.5024881362914997E-2</v>
      </c>
      <c r="AV95">
        <v>15</v>
      </c>
      <c r="AX95">
        <f t="shared" si="50"/>
        <v>94</v>
      </c>
      <c r="AY95" s="6">
        <v>5</v>
      </c>
      <c r="AZ95">
        <f>Таблица1311[[#This Row],[Размерность массива]]-1</f>
        <v>9</v>
      </c>
      <c r="BA95" s="4">
        <v>5.0035476684570299E-2</v>
      </c>
      <c r="BB95">
        <v>10</v>
      </c>
      <c r="BD95">
        <f t="shared" si="51"/>
        <v>94</v>
      </c>
      <c r="BE95" s="6">
        <f t="shared" si="40"/>
        <v>1.5</v>
      </c>
      <c r="BF95">
        <f>Таблица1312[[#This Row],[Размерность массива]]-1</f>
        <v>4</v>
      </c>
      <c r="BG95" s="4">
        <v>5.2032470703125E-2</v>
      </c>
      <c r="BH95">
        <v>5</v>
      </c>
      <c r="BJ95">
        <f t="shared" si="52"/>
        <v>94</v>
      </c>
      <c r="BK95">
        <v>2</v>
      </c>
      <c r="BL95">
        <f>Таблица1313[[#This Row],[Размерность массива]]-1</f>
        <v>3</v>
      </c>
      <c r="BM95" s="4">
        <v>6.0028314590454102E-2</v>
      </c>
      <c r="BN95">
        <v>4</v>
      </c>
      <c r="BP95">
        <f t="shared" si="53"/>
        <v>94</v>
      </c>
      <c r="BQ95">
        <v>1</v>
      </c>
      <c r="BR95">
        <f>Таблица1314[[#This Row],[Размерность массива]]-1</f>
        <v>2</v>
      </c>
      <c r="BS95" s="4">
        <v>3.5987377166747998E-2</v>
      </c>
      <c r="BT95">
        <v>3</v>
      </c>
      <c r="BW95">
        <f t="shared" si="54"/>
        <v>94</v>
      </c>
      <c r="BX95">
        <v>0</v>
      </c>
      <c r="BY95">
        <f>Таблица1316[[#This Row],[Размерность массива]]-1</f>
        <v>0</v>
      </c>
      <c r="BZ95" s="4">
        <v>4.3289661407470703E-2</v>
      </c>
      <c r="CA95">
        <v>1</v>
      </c>
      <c r="CC95">
        <f t="shared" si="55"/>
        <v>94</v>
      </c>
      <c r="CD95" s="6">
        <v>25</v>
      </c>
      <c r="CE95">
        <f>Таблица13126[[#This Row],[Размерность массива]]-1</f>
        <v>49</v>
      </c>
      <c r="CF95" s="4">
        <v>1.50144100189208E-2</v>
      </c>
      <c r="CG95">
        <v>50</v>
      </c>
      <c r="CI95">
        <f t="shared" si="56"/>
        <v>94</v>
      </c>
      <c r="CJ95" s="6">
        <v>1</v>
      </c>
      <c r="CK95">
        <f>Таблица131215[[#This Row],[Размерность массива]]-1</f>
        <v>1</v>
      </c>
      <c r="CL95" s="4">
        <v>9.0095996856689401E-3</v>
      </c>
      <c r="CM95">
        <v>2</v>
      </c>
    </row>
    <row r="96" spans="1:91">
      <c r="A96">
        <f t="shared" si="42"/>
        <v>95</v>
      </c>
      <c r="B96">
        <v>250</v>
      </c>
      <c r="C96">
        <v>499</v>
      </c>
      <c r="D96" s="4">
        <v>2.0011901855468701E-2</v>
      </c>
      <c r="E96">
        <v>500</v>
      </c>
      <c r="G96">
        <f t="shared" si="43"/>
        <v>95</v>
      </c>
      <c r="H96">
        <v>124</v>
      </c>
      <c r="I96">
        <v>249</v>
      </c>
      <c r="J96" s="4">
        <v>4.0539741516113198E-2</v>
      </c>
      <c r="K96">
        <v>250</v>
      </c>
      <c r="M96">
        <f t="shared" si="44"/>
        <v>95</v>
      </c>
      <c r="N96">
        <f>Таблица134[[#This Row],[Размерность массива]]/2-1</f>
        <v>49</v>
      </c>
      <c r="O96">
        <v>99</v>
      </c>
      <c r="P96" s="4">
        <v>4.0035009384155197E-2</v>
      </c>
      <c r="Q96">
        <v>100</v>
      </c>
      <c r="S96">
        <f t="shared" si="45"/>
        <v>95</v>
      </c>
      <c r="T96" s="6">
        <f t="shared" si="41"/>
        <v>36.5</v>
      </c>
      <c r="U96">
        <f>Таблица135[[#This Row],[Размерность массива]]-1</f>
        <v>74</v>
      </c>
      <c r="V96" s="4">
        <v>7.0112228393554604E-2</v>
      </c>
      <c r="W96">
        <v>75</v>
      </c>
      <c r="Z96">
        <f t="shared" si="46"/>
        <v>95</v>
      </c>
      <c r="AA96" s="6">
        <f t="shared" si="36"/>
        <v>14</v>
      </c>
      <c r="AB96" s="2">
        <f>Таблица137[[#This Row],[Размерность массива]]-1</f>
        <v>29</v>
      </c>
      <c r="AC96" s="3">
        <v>4.0050506591796799E-2</v>
      </c>
      <c r="AD96">
        <v>30</v>
      </c>
      <c r="AF96">
        <f t="shared" si="47"/>
        <v>95</v>
      </c>
      <c r="AG96" s="6">
        <f t="shared" si="37"/>
        <v>11.5</v>
      </c>
      <c r="AH96">
        <f>Таблица138[[#This Row],[Размерность массива]]-1</f>
        <v>24</v>
      </c>
      <c r="AI96" s="3">
        <v>4.4038057327270501E-2</v>
      </c>
      <c r="AJ96">
        <v>25</v>
      </c>
      <c r="AL96">
        <f t="shared" si="48"/>
        <v>95</v>
      </c>
      <c r="AM96" s="6">
        <f t="shared" si="38"/>
        <v>9</v>
      </c>
      <c r="AN96">
        <f>Таблица139[[#This Row],[Размерность массива]]-1</f>
        <v>19</v>
      </c>
      <c r="AO96" s="4">
        <v>3.7560701370239202E-2</v>
      </c>
      <c r="AP96">
        <v>20</v>
      </c>
      <c r="AR96">
        <f t="shared" si="49"/>
        <v>95</v>
      </c>
      <c r="AS96" s="6">
        <f t="shared" si="39"/>
        <v>6.5</v>
      </c>
      <c r="AT96">
        <f>Таблица1310[[#This Row],[Размерность массива]]-1</f>
        <v>14</v>
      </c>
      <c r="AU96" s="4">
        <v>4.2250871658325098E-2</v>
      </c>
      <c r="AV96">
        <v>15</v>
      </c>
      <c r="AX96">
        <f t="shared" si="50"/>
        <v>95</v>
      </c>
      <c r="AY96" s="6">
        <v>5</v>
      </c>
      <c r="AZ96">
        <f>Таблица1311[[#This Row],[Размерность массива]]-1</f>
        <v>9</v>
      </c>
      <c r="BA96" s="4">
        <v>5.3797245025634703E-2</v>
      </c>
      <c r="BB96">
        <v>10</v>
      </c>
      <c r="BD96">
        <f t="shared" si="51"/>
        <v>95</v>
      </c>
      <c r="BE96" s="6">
        <f t="shared" si="40"/>
        <v>1.5</v>
      </c>
      <c r="BF96">
        <f>Таблица1312[[#This Row],[Размерность массива]]-1</f>
        <v>4</v>
      </c>
      <c r="BG96" s="4">
        <v>0.101018667221069</v>
      </c>
      <c r="BH96">
        <v>5</v>
      </c>
      <c r="BJ96">
        <f t="shared" si="52"/>
        <v>95</v>
      </c>
      <c r="BK96">
        <v>2</v>
      </c>
      <c r="BL96">
        <f>Таблица1313[[#This Row],[Размерность массива]]-1</f>
        <v>3</v>
      </c>
      <c r="BM96" s="4">
        <v>9.2981815338134696E-2</v>
      </c>
      <c r="BN96">
        <v>4</v>
      </c>
      <c r="BP96">
        <f t="shared" si="53"/>
        <v>95</v>
      </c>
      <c r="BQ96">
        <v>1</v>
      </c>
      <c r="BR96">
        <f>Таблица1314[[#This Row],[Размерность массива]]-1</f>
        <v>2</v>
      </c>
      <c r="BS96" s="4">
        <v>3.6238670349120997E-2</v>
      </c>
      <c r="BT96">
        <v>3</v>
      </c>
      <c r="BW96">
        <f t="shared" si="54"/>
        <v>95</v>
      </c>
      <c r="BX96">
        <v>0</v>
      </c>
      <c r="BY96">
        <f>Таблица1316[[#This Row],[Размерность массива]]-1</f>
        <v>0</v>
      </c>
      <c r="BZ96" s="4">
        <v>3.8635969161987298E-2</v>
      </c>
      <c r="CA96">
        <v>1</v>
      </c>
      <c r="CC96">
        <f t="shared" si="55"/>
        <v>95</v>
      </c>
      <c r="CD96" s="6">
        <v>25</v>
      </c>
      <c r="CE96">
        <f>Таблица13126[[#This Row],[Размерность массива]]-1</f>
        <v>49</v>
      </c>
      <c r="CF96" s="4">
        <v>2.20148563385009E-2</v>
      </c>
      <c r="CG96">
        <v>50</v>
      </c>
      <c r="CI96">
        <f t="shared" si="56"/>
        <v>95</v>
      </c>
      <c r="CJ96" s="6">
        <v>1</v>
      </c>
      <c r="CK96">
        <f>Таблица131215[[#This Row],[Размерность массива]]-1</f>
        <v>1</v>
      </c>
      <c r="CL96" s="4">
        <v>9.1252326965331997E-3</v>
      </c>
      <c r="CM96">
        <v>2</v>
      </c>
    </row>
    <row r="97" spans="1:91">
      <c r="A97">
        <f t="shared" si="42"/>
        <v>96</v>
      </c>
      <c r="B97">
        <v>250</v>
      </c>
      <c r="C97">
        <v>499</v>
      </c>
      <c r="D97" s="4">
        <v>2.2023916244506801E-2</v>
      </c>
      <c r="E97">
        <v>500</v>
      </c>
      <c r="G97">
        <f t="shared" si="43"/>
        <v>96</v>
      </c>
      <c r="H97">
        <v>124</v>
      </c>
      <c r="I97">
        <v>249</v>
      </c>
      <c r="J97" s="4">
        <v>2.0498991012573201E-2</v>
      </c>
      <c r="K97">
        <v>250</v>
      </c>
      <c r="M97">
        <f t="shared" si="44"/>
        <v>96</v>
      </c>
      <c r="N97">
        <f>Таблица134[[#This Row],[Размерность массива]]/2-1</f>
        <v>49</v>
      </c>
      <c r="O97">
        <v>99</v>
      </c>
      <c r="P97" s="4">
        <v>4.55365180969238E-2</v>
      </c>
      <c r="Q97">
        <v>100</v>
      </c>
      <c r="S97">
        <f t="shared" si="45"/>
        <v>96</v>
      </c>
      <c r="T97" s="6">
        <f t="shared" si="41"/>
        <v>36.5</v>
      </c>
      <c r="U97">
        <f>Таблица135[[#This Row],[Размерность массива]]-1</f>
        <v>74</v>
      </c>
      <c r="V97" s="4">
        <v>3.9147615432739202E-2</v>
      </c>
      <c r="W97">
        <v>75</v>
      </c>
      <c r="Z97">
        <f t="shared" si="46"/>
        <v>96</v>
      </c>
      <c r="AA97" s="6">
        <f t="shared" si="36"/>
        <v>14</v>
      </c>
      <c r="AB97" s="2">
        <f>Таблица137[[#This Row],[Размерность массива]]-1</f>
        <v>29</v>
      </c>
      <c r="AC97" s="3">
        <v>5.40440082550048E-2</v>
      </c>
      <c r="AD97">
        <v>30</v>
      </c>
      <c r="AF97">
        <f t="shared" si="47"/>
        <v>96</v>
      </c>
      <c r="AG97" s="6">
        <f t="shared" si="37"/>
        <v>11.5</v>
      </c>
      <c r="AH97">
        <f>Таблица138[[#This Row],[Размерность массива]]-1</f>
        <v>24</v>
      </c>
      <c r="AI97" s="3">
        <v>3.9535284042358398E-2</v>
      </c>
      <c r="AJ97">
        <v>25</v>
      </c>
      <c r="AL97">
        <f t="shared" si="48"/>
        <v>96</v>
      </c>
      <c r="AM97" s="6">
        <f t="shared" si="38"/>
        <v>9</v>
      </c>
      <c r="AN97">
        <f>Таблица139[[#This Row],[Размерность массива]]-1</f>
        <v>19</v>
      </c>
      <c r="AO97" s="4">
        <v>3.8026571273803697E-2</v>
      </c>
      <c r="AP97">
        <v>20</v>
      </c>
      <c r="AR97">
        <f t="shared" si="49"/>
        <v>96</v>
      </c>
      <c r="AS97" s="6">
        <f t="shared" si="39"/>
        <v>6.5</v>
      </c>
      <c r="AT97">
        <f>Таблица1310[[#This Row],[Размерность массива]]-1</f>
        <v>14</v>
      </c>
      <c r="AU97" s="4">
        <v>3.8038015365600503E-2</v>
      </c>
      <c r="AV97">
        <v>15</v>
      </c>
      <c r="AX97">
        <f t="shared" si="50"/>
        <v>96</v>
      </c>
      <c r="AY97" s="6">
        <v>5</v>
      </c>
      <c r="AZ97">
        <f>Таблица1311[[#This Row],[Размерность массива]]-1</f>
        <v>9</v>
      </c>
      <c r="BA97" s="4">
        <v>3.8022041320800698E-2</v>
      </c>
      <c r="BB97">
        <v>10</v>
      </c>
      <c r="BD97">
        <f t="shared" si="51"/>
        <v>96</v>
      </c>
      <c r="BE97" s="6">
        <f t="shared" si="40"/>
        <v>1.5</v>
      </c>
      <c r="BF97">
        <f>Таблица1312[[#This Row],[Размерность массива]]-1</f>
        <v>4</v>
      </c>
      <c r="BG97" s="4">
        <v>5.2903652191162102E-2</v>
      </c>
      <c r="BH97">
        <v>5</v>
      </c>
      <c r="BJ97">
        <f t="shared" si="52"/>
        <v>96</v>
      </c>
      <c r="BK97">
        <v>2</v>
      </c>
      <c r="BL97">
        <f>Таблица1313[[#This Row],[Размерность массива]]-1</f>
        <v>3</v>
      </c>
      <c r="BM97" s="4">
        <v>4.8018693923950098E-2</v>
      </c>
      <c r="BN97">
        <v>4</v>
      </c>
      <c r="BP97">
        <f t="shared" si="53"/>
        <v>96</v>
      </c>
      <c r="BQ97">
        <v>1</v>
      </c>
      <c r="BR97">
        <f>Таблица1314[[#This Row],[Размерность массива]]-1</f>
        <v>2</v>
      </c>
      <c r="BS97" s="4">
        <v>3.7273406982421799E-2</v>
      </c>
      <c r="BT97">
        <v>3</v>
      </c>
      <c r="BW97">
        <f t="shared" si="54"/>
        <v>96</v>
      </c>
      <c r="BX97">
        <v>0</v>
      </c>
      <c r="BY97">
        <f>Таблица1316[[#This Row],[Размерность массива]]-1</f>
        <v>0</v>
      </c>
      <c r="BZ97" s="4">
        <v>3.5569906234741197E-2</v>
      </c>
      <c r="CA97">
        <v>1</v>
      </c>
      <c r="CC97">
        <f t="shared" si="55"/>
        <v>96</v>
      </c>
      <c r="CD97" s="6">
        <v>25</v>
      </c>
      <c r="CE97">
        <f>Таблица13126[[#This Row],[Размерность массива]]-1</f>
        <v>49</v>
      </c>
      <c r="CF97" s="4">
        <v>1.3019800186157201E-2</v>
      </c>
      <c r="CG97">
        <v>50</v>
      </c>
      <c r="CI97">
        <f t="shared" si="56"/>
        <v>96</v>
      </c>
      <c r="CJ97" s="6">
        <v>1</v>
      </c>
      <c r="CK97">
        <f>Таблица131215[[#This Row],[Размерность массива]]-1</f>
        <v>1</v>
      </c>
      <c r="CL97" s="4">
        <v>1.200532913208E-2</v>
      </c>
      <c r="CM97">
        <v>2</v>
      </c>
    </row>
    <row r="98" spans="1:91">
      <c r="A98">
        <f t="shared" si="42"/>
        <v>97</v>
      </c>
      <c r="B98">
        <v>250</v>
      </c>
      <c r="C98">
        <v>499</v>
      </c>
      <c r="D98" s="4">
        <v>2.0902156829833901E-2</v>
      </c>
      <c r="E98">
        <v>500</v>
      </c>
      <c r="G98">
        <f t="shared" si="43"/>
        <v>97</v>
      </c>
      <c r="H98">
        <v>124</v>
      </c>
      <c r="I98">
        <v>249</v>
      </c>
      <c r="J98" s="4">
        <v>1.7995119094848602E-2</v>
      </c>
      <c r="K98">
        <v>250</v>
      </c>
      <c r="M98">
        <f t="shared" si="44"/>
        <v>97</v>
      </c>
      <c r="N98">
        <f>Таблица134[[#This Row],[Размерность массива]]/2-1</f>
        <v>49</v>
      </c>
      <c r="O98">
        <v>99</v>
      </c>
      <c r="P98" s="4">
        <v>4.00311946868896E-2</v>
      </c>
      <c r="Q98">
        <v>100</v>
      </c>
      <c r="S98">
        <f t="shared" si="45"/>
        <v>97</v>
      </c>
      <c r="T98" s="6">
        <f t="shared" si="41"/>
        <v>36.5</v>
      </c>
      <c r="U98">
        <f>Таблица135[[#This Row],[Размерность массива]]-1</f>
        <v>74</v>
      </c>
      <c r="V98" s="4">
        <v>7.9844236373901298E-2</v>
      </c>
      <c r="W98">
        <v>75</v>
      </c>
      <c r="Z98">
        <f t="shared" si="46"/>
        <v>97</v>
      </c>
      <c r="AA98" s="6">
        <f t="shared" si="36"/>
        <v>14</v>
      </c>
      <c r="AB98" s="2">
        <f>Таблица137[[#This Row],[Размерность массива]]-1</f>
        <v>29</v>
      </c>
      <c r="AC98" s="3">
        <v>4.1033983230590799E-2</v>
      </c>
      <c r="AD98">
        <v>30</v>
      </c>
      <c r="AF98">
        <f t="shared" si="47"/>
        <v>97</v>
      </c>
      <c r="AG98" s="6">
        <f t="shared" si="37"/>
        <v>11.5</v>
      </c>
      <c r="AH98">
        <f>Таблица138[[#This Row],[Размерность массива]]-1</f>
        <v>24</v>
      </c>
      <c r="AI98" s="3">
        <v>3.8035869598388602E-2</v>
      </c>
      <c r="AJ98">
        <v>25</v>
      </c>
      <c r="AL98">
        <f t="shared" si="48"/>
        <v>97</v>
      </c>
      <c r="AM98" s="6">
        <f t="shared" si="38"/>
        <v>9</v>
      </c>
      <c r="AN98">
        <f>Таблица139[[#This Row],[Размерность массива]]-1</f>
        <v>19</v>
      </c>
      <c r="AO98" s="4">
        <v>5.2394866943359299E-2</v>
      </c>
      <c r="AP98">
        <v>20</v>
      </c>
      <c r="AR98">
        <f t="shared" si="49"/>
        <v>97</v>
      </c>
      <c r="AS98" s="6">
        <f t="shared" si="39"/>
        <v>6.5</v>
      </c>
      <c r="AT98">
        <f>Таблица1310[[#This Row],[Размерность массива]]-1</f>
        <v>14</v>
      </c>
      <c r="AU98" s="4">
        <v>3.6771535873413003E-2</v>
      </c>
      <c r="AV98">
        <v>15</v>
      </c>
      <c r="AX98">
        <f t="shared" si="50"/>
        <v>97</v>
      </c>
      <c r="AY98" s="6">
        <v>5</v>
      </c>
      <c r="AZ98">
        <f>Таблица1311[[#This Row],[Размерность массива]]-1</f>
        <v>9</v>
      </c>
      <c r="BA98" s="4">
        <v>3.8687944412231397E-2</v>
      </c>
      <c r="BB98">
        <v>10</v>
      </c>
      <c r="BD98">
        <f t="shared" si="51"/>
        <v>97</v>
      </c>
      <c r="BE98" s="6">
        <f t="shared" si="40"/>
        <v>1.5</v>
      </c>
      <c r="BF98">
        <f>Таблица1312[[#This Row],[Размерность массива]]-1</f>
        <v>4</v>
      </c>
      <c r="BG98" s="4">
        <v>5.1990032196044901E-2</v>
      </c>
      <c r="BH98">
        <v>5</v>
      </c>
      <c r="BJ98">
        <f t="shared" si="52"/>
        <v>97</v>
      </c>
      <c r="BK98">
        <v>2</v>
      </c>
      <c r="BL98">
        <f>Таблица1313[[#This Row],[Размерность массива]]-1</f>
        <v>3</v>
      </c>
      <c r="BM98" s="4">
        <v>4.59136962890625E-2</v>
      </c>
      <c r="BN98">
        <v>4</v>
      </c>
      <c r="BP98">
        <f t="shared" si="53"/>
        <v>97</v>
      </c>
      <c r="BQ98">
        <v>1</v>
      </c>
      <c r="BR98">
        <f>Таблица1314[[#This Row],[Размерность массива]]-1</f>
        <v>2</v>
      </c>
      <c r="BS98" s="4">
        <v>3.5495042800903299E-2</v>
      </c>
      <c r="BT98">
        <v>3</v>
      </c>
      <c r="BW98">
        <f t="shared" si="54"/>
        <v>97</v>
      </c>
      <c r="BX98">
        <v>0</v>
      </c>
      <c r="BY98">
        <f>Таблица1316[[#This Row],[Размерность массива]]-1</f>
        <v>0</v>
      </c>
      <c r="BZ98" s="4">
        <v>3.6021709442138602E-2</v>
      </c>
      <c r="CA98">
        <v>1</v>
      </c>
      <c r="CC98">
        <f t="shared" si="55"/>
        <v>97</v>
      </c>
      <c r="CD98" s="6">
        <v>25</v>
      </c>
      <c r="CE98">
        <f>Таблица13126[[#This Row],[Размерность массива]]-1</f>
        <v>49</v>
      </c>
      <c r="CF98" s="4">
        <v>1.3023853302001899E-2</v>
      </c>
      <c r="CG98">
        <v>50</v>
      </c>
      <c r="CI98">
        <f t="shared" si="56"/>
        <v>97</v>
      </c>
      <c r="CJ98" s="6">
        <v>1</v>
      </c>
      <c r="CK98">
        <f>Таблица131215[[#This Row],[Размерность массива]]-1</f>
        <v>1</v>
      </c>
      <c r="CL98" s="4">
        <v>2.80535221099853E-2</v>
      </c>
      <c r="CM98">
        <v>2</v>
      </c>
    </row>
    <row r="99" spans="1:91">
      <c r="A99">
        <f t="shared" si="42"/>
        <v>98</v>
      </c>
      <c r="B99">
        <v>250</v>
      </c>
      <c r="C99">
        <v>499</v>
      </c>
      <c r="D99" s="4">
        <v>2.1024465560912999E-2</v>
      </c>
      <c r="E99">
        <v>500</v>
      </c>
      <c r="G99">
        <f t="shared" si="43"/>
        <v>98</v>
      </c>
      <c r="H99">
        <v>124</v>
      </c>
      <c r="I99">
        <v>249</v>
      </c>
      <c r="J99" s="4">
        <v>2.0025014877319301E-2</v>
      </c>
      <c r="K99">
        <v>250</v>
      </c>
      <c r="M99">
        <f t="shared" si="44"/>
        <v>98</v>
      </c>
      <c r="N99">
        <f>Таблица134[[#This Row],[Размерность массива]]/2-1</f>
        <v>49</v>
      </c>
      <c r="O99">
        <v>99</v>
      </c>
      <c r="P99" s="4">
        <v>4.7235012054443297E-2</v>
      </c>
      <c r="Q99">
        <v>100</v>
      </c>
      <c r="S99">
        <f t="shared" si="45"/>
        <v>98</v>
      </c>
      <c r="T99" s="6">
        <f t="shared" si="41"/>
        <v>36.5</v>
      </c>
      <c r="U99">
        <f>Таблица135[[#This Row],[Размерность массива]]-1</f>
        <v>74</v>
      </c>
      <c r="V99" s="4">
        <v>4.8044919967651298E-2</v>
      </c>
      <c r="W99">
        <v>75</v>
      </c>
      <c r="Z99">
        <f t="shared" si="46"/>
        <v>98</v>
      </c>
      <c r="AA99" s="6">
        <f t="shared" si="36"/>
        <v>14</v>
      </c>
      <c r="AB99" s="2">
        <f>Таблица137[[#This Row],[Размерность массива]]-1</f>
        <v>29</v>
      </c>
      <c r="AC99" s="3">
        <v>3.8026094436645501E-2</v>
      </c>
      <c r="AD99">
        <v>30</v>
      </c>
      <c r="AF99">
        <f t="shared" si="47"/>
        <v>98</v>
      </c>
      <c r="AG99" s="6">
        <f t="shared" si="37"/>
        <v>11.5</v>
      </c>
      <c r="AH99">
        <f>Таблица138[[#This Row],[Размерность массива]]-1</f>
        <v>24</v>
      </c>
      <c r="AI99" s="3">
        <v>3.8135290145874003E-2</v>
      </c>
      <c r="AJ99">
        <v>25</v>
      </c>
      <c r="AL99">
        <f t="shared" si="48"/>
        <v>98</v>
      </c>
      <c r="AM99" s="6">
        <f t="shared" si="38"/>
        <v>9</v>
      </c>
      <c r="AN99">
        <f>Таблица139[[#This Row],[Размерность массива]]-1</f>
        <v>19</v>
      </c>
      <c r="AO99" s="4">
        <v>3.7582159042358398E-2</v>
      </c>
      <c r="AP99">
        <v>20</v>
      </c>
      <c r="AR99">
        <f t="shared" si="49"/>
        <v>98</v>
      </c>
      <c r="AS99" s="6">
        <f t="shared" si="39"/>
        <v>6.5</v>
      </c>
      <c r="AT99">
        <f>Таблица1310[[#This Row],[Размерность массива]]-1</f>
        <v>14</v>
      </c>
      <c r="AU99" s="4">
        <v>3.5059690475463798E-2</v>
      </c>
      <c r="AV99">
        <v>15</v>
      </c>
      <c r="AX99">
        <f t="shared" si="50"/>
        <v>98</v>
      </c>
      <c r="AY99" s="6">
        <v>5</v>
      </c>
      <c r="AZ99">
        <f>Таблица1311[[#This Row],[Размерность массива]]-1</f>
        <v>9</v>
      </c>
      <c r="BA99" s="4">
        <v>3.8921356201171799E-2</v>
      </c>
      <c r="BB99">
        <v>10</v>
      </c>
      <c r="BD99">
        <f t="shared" si="51"/>
        <v>98</v>
      </c>
      <c r="BE99" s="6">
        <f t="shared" si="40"/>
        <v>1.5</v>
      </c>
      <c r="BF99">
        <f>Таблица1312[[#This Row],[Размерность массива]]-1</f>
        <v>4</v>
      </c>
      <c r="BG99" s="4">
        <v>3.5773277282714802E-2</v>
      </c>
      <c r="BH99">
        <v>5</v>
      </c>
      <c r="BJ99">
        <f t="shared" si="52"/>
        <v>98</v>
      </c>
      <c r="BK99">
        <v>2</v>
      </c>
      <c r="BL99">
        <f>Таблица1313[[#This Row],[Размерность массива]]-1</f>
        <v>3</v>
      </c>
      <c r="BM99" s="4">
        <v>4.8555850982666002E-2</v>
      </c>
      <c r="BN99">
        <v>4</v>
      </c>
      <c r="BP99">
        <f t="shared" si="53"/>
        <v>98</v>
      </c>
      <c r="BQ99">
        <v>1</v>
      </c>
      <c r="BR99">
        <f>Таблица1314[[#This Row],[Размерность массива]]-1</f>
        <v>2</v>
      </c>
      <c r="BS99" s="4">
        <v>3.5212039947509703E-2</v>
      </c>
      <c r="BT99">
        <v>3</v>
      </c>
      <c r="BW99">
        <f t="shared" si="54"/>
        <v>98</v>
      </c>
      <c r="BX99">
        <v>0</v>
      </c>
      <c r="BY99">
        <f>Таблица1316[[#This Row],[Размерность массива]]-1</f>
        <v>0</v>
      </c>
      <c r="BZ99" s="4">
        <v>3.5588502883911098E-2</v>
      </c>
      <c r="CA99">
        <v>1</v>
      </c>
      <c r="CC99">
        <f t="shared" si="55"/>
        <v>98</v>
      </c>
      <c r="CD99" s="6">
        <v>25</v>
      </c>
      <c r="CE99">
        <f>Таблица13126[[#This Row],[Размерность массива]]-1</f>
        <v>49</v>
      </c>
      <c r="CF99" s="4">
        <v>1.4013528823852499E-2</v>
      </c>
      <c r="CG99">
        <v>50</v>
      </c>
      <c r="CI99">
        <f t="shared" si="56"/>
        <v>98</v>
      </c>
      <c r="CJ99" s="6">
        <v>1</v>
      </c>
      <c r="CK99">
        <f>Таблица131215[[#This Row],[Размерность массива]]-1</f>
        <v>1</v>
      </c>
      <c r="CL99" s="4">
        <v>1.40125751495361E-2</v>
      </c>
      <c r="CM99">
        <v>2</v>
      </c>
    </row>
    <row r="100" spans="1:91">
      <c r="A100">
        <f t="shared" si="42"/>
        <v>99</v>
      </c>
      <c r="B100">
        <v>250</v>
      </c>
      <c r="C100">
        <v>499</v>
      </c>
      <c r="D100" s="4">
        <v>2.2020339965820299E-2</v>
      </c>
      <c r="E100">
        <v>500</v>
      </c>
      <c r="G100">
        <f t="shared" si="43"/>
        <v>99</v>
      </c>
      <c r="H100">
        <v>124</v>
      </c>
      <c r="I100">
        <v>249</v>
      </c>
      <c r="J100" s="4">
        <v>2.16360092163085E-2</v>
      </c>
      <c r="K100">
        <v>250</v>
      </c>
      <c r="M100">
        <f t="shared" si="44"/>
        <v>99</v>
      </c>
      <c r="N100">
        <f>Таблица134[[#This Row],[Размерность массива]]/2-1</f>
        <v>49</v>
      </c>
      <c r="O100">
        <v>99</v>
      </c>
      <c r="P100" s="4">
        <v>3.9549827575683497E-2</v>
      </c>
      <c r="Q100">
        <v>100</v>
      </c>
      <c r="S100">
        <f t="shared" si="45"/>
        <v>99</v>
      </c>
      <c r="T100" s="6">
        <f t="shared" si="41"/>
        <v>36.5</v>
      </c>
      <c r="U100">
        <f>Таблица135[[#This Row],[Размерность массива]]-1</f>
        <v>74</v>
      </c>
      <c r="V100" s="4">
        <v>3.9256572723388602E-2</v>
      </c>
      <c r="W100">
        <v>75</v>
      </c>
      <c r="Z100">
        <f t="shared" si="46"/>
        <v>99</v>
      </c>
      <c r="AA100" s="6">
        <f t="shared" si="36"/>
        <v>14</v>
      </c>
      <c r="AB100" s="2">
        <f>Таблица137[[#This Row],[Размерность массива]]-1</f>
        <v>29</v>
      </c>
      <c r="AC100" s="3">
        <v>3.9675235748291002E-2</v>
      </c>
      <c r="AD100">
        <v>30</v>
      </c>
      <c r="AF100">
        <f t="shared" si="47"/>
        <v>99</v>
      </c>
      <c r="AG100" s="6">
        <f t="shared" si="37"/>
        <v>11.5</v>
      </c>
      <c r="AH100">
        <f>Таблица138[[#This Row],[Размерность массива]]-1</f>
        <v>24</v>
      </c>
      <c r="AI100" s="3">
        <v>3.80222797393798E-2</v>
      </c>
      <c r="AJ100">
        <v>25</v>
      </c>
      <c r="AL100">
        <f t="shared" si="48"/>
        <v>99</v>
      </c>
      <c r="AM100" s="6">
        <f t="shared" si="38"/>
        <v>9</v>
      </c>
      <c r="AN100">
        <f>Таблица139[[#This Row],[Размерность массива]]-1</f>
        <v>19</v>
      </c>
      <c r="AO100" s="4">
        <v>3.7583589553833001E-2</v>
      </c>
      <c r="AP100">
        <v>20</v>
      </c>
      <c r="AR100">
        <f t="shared" si="49"/>
        <v>99</v>
      </c>
      <c r="AS100" s="6">
        <f t="shared" si="39"/>
        <v>6.5</v>
      </c>
      <c r="AT100">
        <f>Таблица1310[[#This Row],[Размерность массива]]-1</f>
        <v>14</v>
      </c>
      <c r="AU100" s="4">
        <v>3.6530256271362298E-2</v>
      </c>
      <c r="AV100">
        <v>15</v>
      </c>
      <c r="AX100">
        <f t="shared" si="50"/>
        <v>99</v>
      </c>
      <c r="AY100" s="6">
        <v>5</v>
      </c>
      <c r="AZ100">
        <f>Таблица1311[[#This Row],[Размерность массива]]-1</f>
        <v>9</v>
      </c>
      <c r="BA100" s="4">
        <v>3.7060737609863198E-2</v>
      </c>
      <c r="BB100">
        <v>10</v>
      </c>
      <c r="BD100">
        <f t="shared" si="51"/>
        <v>99</v>
      </c>
      <c r="BE100" s="6">
        <f t="shared" si="40"/>
        <v>1.5</v>
      </c>
      <c r="BF100">
        <f>Таблица1312[[#This Row],[Размерность массива]]-1</f>
        <v>4</v>
      </c>
      <c r="BG100" s="4">
        <v>4.1660070419311503E-2</v>
      </c>
      <c r="BH100">
        <v>5</v>
      </c>
      <c r="BJ100">
        <f t="shared" si="52"/>
        <v>99</v>
      </c>
      <c r="BK100">
        <v>2</v>
      </c>
      <c r="BL100">
        <f>Таблица1313[[#This Row],[Размерность массива]]-1</f>
        <v>3</v>
      </c>
      <c r="BM100" s="4">
        <v>5.0847291946411098E-2</v>
      </c>
      <c r="BN100">
        <v>4</v>
      </c>
      <c r="BP100">
        <f t="shared" si="53"/>
        <v>99</v>
      </c>
      <c r="BQ100">
        <v>1</v>
      </c>
      <c r="BR100">
        <f>Таблица1314[[#This Row],[Размерность массива]]-1</f>
        <v>2</v>
      </c>
      <c r="BS100" s="4">
        <v>3.6059617996215799E-2</v>
      </c>
      <c r="BT100">
        <v>3</v>
      </c>
      <c r="BW100">
        <f t="shared" si="54"/>
        <v>99</v>
      </c>
      <c r="BX100">
        <v>0</v>
      </c>
      <c r="BY100">
        <f>Таблица1316[[#This Row],[Размерность массива]]-1</f>
        <v>0</v>
      </c>
      <c r="BZ100" s="4">
        <v>3.4557342529296799E-2</v>
      </c>
      <c r="CA100">
        <v>1</v>
      </c>
      <c r="CC100">
        <f t="shared" si="55"/>
        <v>99</v>
      </c>
      <c r="CD100" s="6">
        <v>25</v>
      </c>
      <c r="CE100">
        <f>Таблица13126[[#This Row],[Размерность массива]]-1</f>
        <v>49</v>
      </c>
      <c r="CF100" s="4">
        <v>1.2009382247924799E-2</v>
      </c>
      <c r="CG100">
        <v>50</v>
      </c>
      <c r="CI100">
        <f t="shared" si="56"/>
        <v>99</v>
      </c>
      <c r="CJ100" s="6">
        <v>1</v>
      </c>
      <c r="CK100">
        <f>Таблица131215[[#This Row],[Размерность массива]]-1</f>
        <v>1</v>
      </c>
      <c r="CL100" s="4">
        <v>1.30083560943603E-2</v>
      </c>
      <c r="CM100">
        <v>2</v>
      </c>
    </row>
    <row r="101" spans="1:91">
      <c r="A101" s="1">
        <f t="shared" si="42"/>
        <v>100</v>
      </c>
      <c r="B101">
        <v>250</v>
      </c>
      <c r="C101">
        <v>499</v>
      </c>
      <c r="D101" s="5">
        <v>1.9013643264770501E-2</v>
      </c>
      <c r="E101">
        <v>500</v>
      </c>
      <c r="G101" s="1">
        <f t="shared" si="43"/>
        <v>100</v>
      </c>
      <c r="H101">
        <v>124</v>
      </c>
      <c r="I101">
        <v>249</v>
      </c>
      <c r="J101" s="5">
        <v>1.8144369125366201E-2</v>
      </c>
      <c r="K101">
        <v>250</v>
      </c>
      <c r="M101" s="1">
        <f t="shared" si="44"/>
        <v>100</v>
      </c>
      <c r="N101">
        <f>Таблица134[[#This Row],[Размерность массива]]/2-1</f>
        <v>49</v>
      </c>
      <c r="O101">
        <v>99</v>
      </c>
      <c r="P101" s="4">
        <v>4.1551589965820299E-2</v>
      </c>
      <c r="Q101">
        <v>100</v>
      </c>
      <c r="S101" s="1">
        <f t="shared" si="45"/>
        <v>100</v>
      </c>
      <c r="T101" s="6">
        <f t="shared" si="41"/>
        <v>36.5</v>
      </c>
      <c r="U101">
        <f>Таблица135[[#This Row],[Размерность массива]]-1</f>
        <v>74</v>
      </c>
      <c r="V101" s="4">
        <v>3.8971424102783203E-2</v>
      </c>
      <c r="W101">
        <v>75</v>
      </c>
      <c r="Z101" s="1">
        <f t="shared" si="46"/>
        <v>100</v>
      </c>
      <c r="AA101" s="6">
        <f t="shared" si="36"/>
        <v>14</v>
      </c>
      <c r="AB101" s="2">
        <f>Таблица137[[#This Row],[Размерность массива]]-1</f>
        <v>29</v>
      </c>
      <c r="AC101" s="3">
        <v>3.8026571273803697E-2</v>
      </c>
      <c r="AD101">
        <v>30</v>
      </c>
      <c r="AF101" s="1">
        <f t="shared" si="47"/>
        <v>100</v>
      </c>
      <c r="AG101" s="6">
        <f t="shared" si="37"/>
        <v>11.5</v>
      </c>
      <c r="AH101">
        <f>Таблица138[[#This Row],[Размерность массива]]-1</f>
        <v>24</v>
      </c>
      <c r="AI101" s="3">
        <v>4.1027784347534103E-2</v>
      </c>
      <c r="AJ101">
        <v>25</v>
      </c>
      <c r="AL101" s="1">
        <f t="shared" si="48"/>
        <v>100</v>
      </c>
      <c r="AM101" s="6">
        <f t="shared" si="38"/>
        <v>9</v>
      </c>
      <c r="AN101">
        <f>Таблица139[[#This Row],[Размерность массива]]-1</f>
        <v>19</v>
      </c>
      <c r="AO101" s="4">
        <v>4.3035268783569301E-2</v>
      </c>
      <c r="AP101">
        <v>20</v>
      </c>
      <c r="AR101" s="1">
        <f t="shared" si="49"/>
        <v>100</v>
      </c>
      <c r="AS101" s="6">
        <f t="shared" si="39"/>
        <v>6.5</v>
      </c>
      <c r="AT101">
        <f>Таблица1310[[#This Row],[Размерность массива]]-1</f>
        <v>14</v>
      </c>
      <c r="AU101" s="4">
        <v>3.5564899444580002E-2</v>
      </c>
      <c r="AV101">
        <v>15</v>
      </c>
      <c r="AX101" s="1">
        <f t="shared" si="50"/>
        <v>100</v>
      </c>
      <c r="AY101" s="6">
        <v>5</v>
      </c>
      <c r="AZ101">
        <f>Таблица1311[[#This Row],[Размерность массива]]-1</f>
        <v>9</v>
      </c>
      <c r="BA101" s="4">
        <v>4.7846555709838798E-2</v>
      </c>
      <c r="BB101">
        <v>10</v>
      </c>
      <c r="BD101" s="1">
        <f t="shared" si="51"/>
        <v>100</v>
      </c>
      <c r="BE101" s="6">
        <f t="shared" si="40"/>
        <v>1.5</v>
      </c>
      <c r="BF101">
        <f>Таблица1312[[#This Row],[Размерность массива]]-1</f>
        <v>4</v>
      </c>
      <c r="BG101" s="4">
        <v>3.85894775390625E-2</v>
      </c>
      <c r="BH101">
        <v>5</v>
      </c>
      <c r="BJ101" s="1">
        <f t="shared" si="52"/>
        <v>100</v>
      </c>
      <c r="BK101" s="6">
        <v>2</v>
      </c>
      <c r="BL101">
        <f>Таблица1313[[#This Row],[Размерность массива]]-1</f>
        <v>3</v>
      </c>
      <c r="BM101" s="4">
        <v>3.7204980850219699E-2</v>
      </c>
      <c r="BN101">
        <v>4</v>
      </c>
      <c r="BP101" s="1">
        <f t="shared" si="53"/>
        <v>100</v>
      </c>
      <c r="BQ101">
        <v>1</v>
      </c>
      <c r="BR101">
        <f>Таблица1314[[#This Row],[Размерность массива]]-1</f>
        <v>2</v>
      </c>
      <c r="BS101" s="4">
        <v>4.0620565414428697E-2</v>
      </c>
      <c r="BT101">
        <v>3</v>
      </c>
      <c r="BW101" s="1">
        <f t="shared" si="54"/>
        <v>100</v>
      </c>
      <c r="BX101">
        <v>0</v>
      </c>
      <c r="BY101">
        <f>Таблица1316[[#This Row],[Размерность массива]]-1</f>
        <v>0</v>
      </c>
      <c r="BZ101" s="4">
        <v>3.6999702453613198E-2</v>
      </c>
      <c r="CA101">
        <v>1</v>
      </c>
      <c r="CC101" s="1">
        <f t="shared" si="55"/>
        <v>100</v>
      </c>
      <c r="CD101" s="6">
        <v>25</v>
      </c>
      <c r="CE101">
        <f>Таблица13126[[#This Row],[Размерность массива]]-1</f>
        <v>49</v>
      </c>
      <c r="CF101" s="4">
        <v>1.40221118927001E-2</v>
      </c>
      <c r="CG101">
        <v>50</v>
      </c>
      <c r="CI101" s="1">
        <f t="shared" si="56"/>
        <v>100</v>
      </c>
      <c r="CJ101" s="6">
        <v>1</v>
      </c>
      <c r="CK101">
        <f>Таблица131215[[#This Row],[Размерность массива]]-1</f>
        <v>1</v>
      </c>
      <c r="CL101" s="4">
        <v>1.5018463134765601E-2</v>
      </c>
      <c r="CM101">
        <v>2</v>
      </c>
    </row>
    <row r="103" spans="1:91">
      <c r="B103">
        <f>AVERAGE(B2,B101)</f>
        <v>250</v>
      </c>
      <c r="C103">
        <f>AVERAGE(C2,C101)</f>
        <v>499</v>
      </c>
      <c r="D103">
        <f>AVERAGE(D2,D101)</f>
        <v>3.6227703094482401E-2</v>
      </c>
      <c r="E103">
        <f>AVERAGE(E2,E101)</f>
        <v>500</v>
      </c>
      <c r="H103">
        <f t="shared" ref="H103:K103" si="57">AVERAGE(H2,H101)</f>
        <v>124</v>
      </c>
      <c r="I103">
        <f t="shared" si="57"/>
        <v>249</v>
      </c>
      <c r="J103">
        <f t="shared" si="57"/>
        <v>3.0984759330749498E-2</v>
      </c>
      <c r="K103">
        <f t="shared" si="57"/>
        <v>250</v>
      </c>
      <c r="N103">
        <f t="shared" ref="N103:Q103" si="58">AVERAGE(N2,N101)</f>
        <v>49</v>
      </c>
      <c r="O103">
        <f t="shared" si="58"/>
        <v>99</v>
      </c>
      <c r="P103">
        <f t="shared" si="58"/>
        <v>4.0292382240295396E-2</v>
      </c>
      <c r="Q103">
        <f t="shared" si="58"/>
        <v>100</v>
      </c>
      <c r="T103" s="6">
        <f t="shared" ref="T103:W103" si="59">AVERAGE(T2,T101)</f>
        <v>36.5</v>
      </c>
      <c r="U103">
        <f t="shared" si="59"/>
        <v>74</v>
      </c>
      <c r="V103">
        <f t="shared" si="59"/>
        <v>4.14960384368896E-2</v>
      </c>
      <c r="W103">
        <f t="shared" si="59"/>
        <v>75</v>
      </c>
      <c r="AA103">
        <f t="shared" ref="AA103:AD103" si="60">AVERAGE(AA2,AA101)</f>
        <v>14</v>
      </c>
      <c r="AB103">
        <f t="shared" si="60"/>
        <v>29</v>
      </c>
      <c r="AC103">
        <f t="shared" si="60"/>
        <v>3.9017677307128899E-2</v>
      </c>
      <c r="AD103">
        <f t="shared" si="60"/>
        <v>30</v>
      </c>
      <c r="AG103" s="6">
        <f t="shared" ref="AG103:AJ103" si="61">AVERAGE(AG2,AG101)</f>
        <v>11.5</v>
      </c>
      <c r="AH103">
        <f t="shared" si="61"/>
        <v>24</v>
      </c>
      <c r="AI103">
        <f t="shared" si="61"/>
        <v>4.0017724037170355E-2</v>
      </c>
      <c r="AJ103">
        <f t="shared" si="61"/>
        <v>25</v>
      </c>
      <c r="AM103">
        <f t="shared" ref="AM103:AP103" si="62">AVERAGE(AM2,AM101)</f>
        <v>9</v>
      </c>
      <c r="AN103">
        <f t="shared" si="62"/>
        <v>19</v>
      </c>
      <c r="AO103">
        <f t="shared" si="62"/>
        <v>4.4019699096679646E-2</v>
      </c>
      <c r="AP103">
        <f t="shared" si="62"/>
        <v>20</v>
      </c>
      <c r="AS103" s="6">
        <f t="shared" ref="AS103:AV103" si="63">AVERAGE(AS2,AS101)</f>
        <v>6.5</v>
      </c>
      <c r="AT103">
        <f t="shared" si="63"/>
        <v>14</v>
      </c>
      <c r="AU103">
        <f t="shared" si="63"/>
        <v>3.705894947051995E-2</v>
      </c>
      <c r="AV103">
        <f t="shared" si="63"/>
        <v>15</v>
      </c>
      <c r="AY103">
        <f t="shared" ref="AY103:BB103" si="64">AVERAGE(AY2,AY101)</f>
        <v>5</v>
      </c>
      <c r="AZ103">
        <f t="shared" si="64"/>
        <v>9</v>
      </c>
      <c r="BA103">
        <f t="shared" si="64"/>
        <v>4.2201757431030204E-2</v>
      </c>
      <c r="BB103">
        <f t="shared" si="64"/>
        <v>10</v>
      </c>
      <c r="BE103" s="6">
        <f t="shared" ref="BE103:BH103" si="65">AVERAGE(BE2,BE101)</f>
        <v>1.5</v>
      </c>
      <c r="BF103">
        <f t="shared" si="65"/>
        <v>4</v>
      </c>
      <c r="BG103">
        <f t="shared" si="65"/>
        <v>3.7670373916625949E-2</v>
      </c>
      <c r="BH103">
        <f t="shared" si="65"/>
        <v>5</v>
      </c>
      <c r="BK103">
        <f t="shared" ref="BK103:BN103" si="66">AVERAGE(BK2,BK101)</f>
        <v>2</v>
      </c>
      <c r="BL103">
        <f t="shared" si="66"/>
        <v>3</v>
      </c>
      <c r="BM103">
        <f t="shared" si="66"/>
        <v>3.7132263183593694E-2</v>
      </c>
      <c r="BN103">
        <f t="shared" si="66"/>
        <v>4</v>
      </c>
      <c r="BQ103">
        <f t="shared" ref="BQ103:BT103" si="67">AVERAGE(BQ2,BQ101)</f>
        <v>1</v>
      </c>
      <c r="BR103">
        <f t="shared" si="67"/>
        <v>2</v>
      </c>
      <c r="BS103">
        <f t="shared" si="67"/>
        <v>3.7822484970092746E-2</v>
      </c>
      <c r="BT103">
        <f t="shared" si="67"/>
        <v>3</v>
      </c>
      <c r="BX103">
        <f t="shared" ref="BX103:CA103" si="68">AVERAGE(BX2,BX101)</f>
        <v>0</v>
      </c>
      <c r="BY103">
        <f t="shared" si="68"/>
        <v>0</v>
      </c>
      <c r="BZ103">
        <f t="shared" si="68"/>
        <v>3.9194464683532645E-2</v>
      </c>
      <c r="CA103">
        <f t="shared" si="68"/>
        <v>1</v>
      </c>
      <c r="CD103">
        <f t="shared" ref="CD103:CG103" si="69">AVERAGE(CD2,CD101)</f>
        <v>25</v>
      </c>
      <c r="CE103">
        <f t="shared" si="69"/>
        <v>49</v>
      </c>
      <c r="CF103" s="4">
        <f>AVERAGE(CF2,CF101)</f>
        <v>1.7527580261230399E-2</v>
      </c>
      <c r="CG103">
        <f t="shared" si="69"/>
        <v>50</v>
      </c>
      <c r="CJ103">
        <f t="shared" ref="CJ103:CM103" si="70">AVERAGE(CJ2,CJ101)</f>
        <v>1</v>
      </c>
      <c r="CK103">
        <f t="shared" si="70"/>
        <v>1</v>
      </c>
      <c r="CL103">
        <f t="shared" si="70"/>
        <v>1.2503743171691881E-2</v>
      </c>
      <c r="CM103">
        <f t="shared" si="70"/>
        <v>2</v>
      </c>
    </row>
    <row r="106" spans="1:91">
      <c r="D106" t="s">
        <v>6</v>
      </c>
      <c r="E106" t="s">
        <v>7</v>
      </c>
      <c r="F106" t="s">
        <v>8</v>
      </c>
      <c r="G106" t="s">
        <v>9</v>
      </c>
      <c r="I106" t="s">
        <v>6</v>
      </c>
      <c r="J106" t="s">
        <v>7</v>
      </c>
      <c r="K106" t="s">
        <v>8</v>
      </c>
      <c r="L106" t="s">
        <v>9</v>
      </c>
    </row>
    <row r="107" spans="1:91">
      <c r="D107">
        <v>500</v>
      </c>
      <c r="E107">
        <f>B103</f>
        <v>250</v>
      </c>
      <c r="F107">
        <f>C103</f>
        <v>499</v>
      </c>
      <c r="G107">
        <f>D103</f>
        <v>3.6227703094482401E-2</v>
      </c>
      <c r="H107">
        <v>1</v>
      </c>
      <c r="I107">
        <v>1</v>
      </c>
      <c r="J107">
        <f>E121</f>
        <v>0</v>
      </c>
      <c r="K107">
        <f>F121</f>
        <v>0</v>
      </c>
      <c r="L107">
        <f>G121</f>
        <v>3.9194464683532645E-2</v>
      </c>
      <c r="M107">
        <f>H107*Таблица1618[[#This Row],[Размерность ]]</f>
        <v>1</v>
      </c>
      <c r="N107">
        <v>1</v>
      </c>
      <c r="O107">
        <f>Таблица1618[[#This Row],[Размерность ]]*LOG(Таблица1618[[#This Row],[Размерность ]],2)</f>
        <v>0</v>
      </c>
      <c r="P107">
        <f>POWER(Таблица1618[[#This Row],[Размерность ]],2)</f>
        <v>1</v>
      </c>
      <c r="Q107">
        <f>POWER(Таблица1618[[#This Row],[Размерность ]],3)</f>
        <v>1</v>
      </c>
    </row>
    <row r="108" spans="1:91">
      <c r="D108">
        <v>250</v>
      </c>
      <c r="E108">
        <f>H103</f>
        <v>124</v>
      </c>
      <c r="F108">
        <f t="shared" ref="F108:F121" si="71">D108-1</f>
        <v>249</v>
      </c>
      <c r="G108">
        <f>J103</f>
        <v>3.0984759330749498E-2</v>
      </c>
      <c r="H108">
        <v>2</v>
      </c>
      <c r="I108">
        <v>2</v>
      </c>
      <c r="J108">
        <f>E120</f>
        <v>1</v>
      </c>
      <c r="K108">
        <f t="shared" ref="K108:K120" si="72">I108-1</f>
        <v>1</v>
      </c>
      <c r="L108">
        <f>G120</f>
        <v>1.2503743171691881E-2</v>
      </c>
      <c r="M108">
        <f>H108*Таблица1618[[#This Row],[Размерность ]]</f>
        <v>4</v>
      </c>
      <c r="N108">
        <v>2</v>
      </c>
      <c r="O108">
        <f>Таблица1618[[#This Row],[Размерность ]]*LOG(Таблица1618[[#This Row],[Размерность ]],2)</f>
        <v>2</v>
      </c>
      <c r="P108">
        <f>POWER(Таблица1618[[#This Row],[Размерность ]],2)</f>
        <v>4</v>
      </c>
      <c r="Q108">
        <f>POWER(Таблица1618[[#This Row],[Размерность ]],3)</f>
        <v>8</v>
      </c>
    </row>
    <row r="109" spans="1:91">
      <c r="D109">
        <v>100</v>
      </c>
      <c r="E109">
        <f>N103</f>
        <v>49</v>
      </c>
      <c r="F109">
        <f t="shared" si="71"/>
        <v>99</v>
      </c>
      <c r="G109">
        <f>P103</f>
        <v>4.0292382240295396E-2</v>
      </c>
      <c r="H109">
        <v>3</v>
      </c>
      <c r="I109">
        <v>3</v>
      </c>
      <c r="J109">
        <f>E119</f>
        <v>1</v>
      </c>
      <c r="K109">
        <f t="shared" si="72"/>
        <v>2</v>
      </c>
      <c r="L109">
        <f>G119</f>
        <v>3.7822484970092746E-2</v>
      </c>
      <c r="M109">
        <f>H109*Таблица1618[[#This Row],[Размерность ]]</f>
        <v>9</v>
      </c>
      <c r="N109">
        <v>3</v>
      </c>
      <c r="O109">
        <f>Таблица1618[[#This Row],[Размерность ]]*LOG(Таблица1618[[#This Row],[Размерность ]],2)</f>
        <v>4.7548875021634691</v>
      </c>
      <c r="P109">
        <f>POWER(Таблица1618[[#This Row],[Размерность ]],2)</f>
        <v>9</v>
      </c>
      <c r="Q109">
        <f>POWER(Таблица1618[[#This Row],[Размерность ]],3)</f>
        <v>27</v>
      </c>
    </row>
    <row r="110" spans="1:91">
      <c r="D110">
        <v>75</v>
      </c>
      <c r="E110" s="6">
        <f>T103</f>
        <v>36.5</v>
      </c>
      <c r="F110">
        <f t="shared" si="71"/>
        <v>74</v>
      </c>
      <c r="G110">
        <f>V103</f>
        <v>4.14960384368896E-2</v>
      </c>
      <c r="H110">
        <v>4</v>
      </c>
      <c r="I110">
        <v>4</v>
      </c>
      <c r="J110">
        <f>E118</f>
        <v>2</v>
      </c>
      <c r="K110">
        <f t="shared" si="72"/>
        <v>3</v>
      </c>
      <c r="L110">
        <f>G118</f>
        <v>3.7132263183593694E-2</v>
      </c>
      <c r="M110">
        <f>H110*Таблица1618[[#This Row],[Размерность ]]</f>
        <v>16</v>
      </c>
      <c r="N110">
        <v>4</v>
      </c>
      <c r="O110">
        <f>Таблица1618[[#This Row],[Размерность ]]*LOG(Таблица1618[[#This Row],[Размерность ]],2)</f>
        <v>8</v>
      </c>
      <c r="P110">
        <f>POWER(Таблица1618[[#This Row],[Размерность ]],2)</f>
        <v>16</v>
      </c>
      <c r="Q110">
        <f>POWER(Таблица1618[[#This Row],[Размерность ]],3)</f>
        <v>64</v>
      </c>
      <c r="BL110" t="s">
        <v>5</v>
      </c>
    </row>
    <row r="111" spans="1:91">
      <c r="D111">
        <v>50</v>
      </c>
      <c r="E111">
        <v>25</v>
      </c>
      <c r="F111">
        <f t="shared" si="71"/>
        <v>49</v>
      </c>
      <c r="G111" s="4">
        <f>CF103</f>
        <v>1.7527580261230399E-2</v>
      </c>
      <c r="H111">
        <v>5</v>
      </c>
      <c r="I111">
        <v>5</v>
      </c>
      <c r="J111">
        <f>E117</f>
        <v>2</v>
      </c>
      <c r="K111">
        <f t="shared" si="72"/>
        <v>4</v>
      </c>
      <c r="L111">
        <f>G117</f>
        <v>3.7670373916625949E-2</v>
      </c>
      <c r="M111">
        <f>H111*Таблица1618[[#This Row],[Размерность ]]</f>
        <v>25</v>
      </c>
      <c r="N111">
        <v>5</v>
      </c>
      <c r="O111">
        <f>Таблица1618[[#This Row],[Размерность ]]*LOG(Таблица1618[[#This Row],[Размерность ]],2)</f>
        <v>11.60964047443681</v>
      </c>
      <c r="P111">
        <f>POWER(Таблица1618[[#This Row],[Размерность ]],2)</f>
        <v>25</v>
      </c>
      <c r="Q111">
        <f>POWER(Таблица1618[[#This Row],[Размерность ]],3)</f>
        <v>125</v>
      </c>
    </row>
    <row r="112" spans="1:91">
      <c r="D112">
        <v>30</v>
      </c>
      <c r="E112">
        <v>14</v>
      </c>
      <c r="F112">
        <f t="shared" si="71"/>
        <v>29</v>
      </c>
      <c r="G112">
        <f>AC103</f>
        <v>3.9017677307128899E-2</v>
      </c>
      <c r="H112">
        <v>6</v>
      </c>
      <c r="I112">
        <v>10</v>
      </c>
      <c r="J112">
        <f>E116</f>
        <v>5</v>
      </c>
      <c r="K112">
        <f t="shared" si="72"/>
        <v>9</v>
      </c>
      <c r="L112">
        <f>G116</f>
        <v>4.2201757431030204E-2</v>
      </c>
      <c r="M112">
        <f>H112*Таблица1618[[#This Row],[Размерность ]]</f>
        <v>60</v>
      </c>
      <c r="N112">
        <v>6</v>
      </c>
      <c r="O112">
        <f>Таблица1618[[#This Row],[Размерность ]]*LOG(Таблица1618[[#This Row],[Размерность ]],2)</f>
        <v>33.219280948873624</v>
      </c>
      <c r="P112">
        <f>POWER(Таблица1618[[#This Row],[Размерность ]],2)</f>
        <v>100</v>
      </c>
      <c r="Q112">
        <f>POWER(Таблица1618[[#This Row],[Размерность ]],3)</f>
        <v>1000</v>
      </c>
    </row>
    <row r="113" spans="4:17">
      <c r="D113">
        <v>25</v>
      </c>
      <c r="E113">
        <v>12</v>
      </c>
      <c r="F113">
        <f t="shared" si="71"/>
        <v>24</v>
      </c>
      <c r="G113">
        <f>AI103</f>
        <v>4.0017724037170355E-2</v>
      </c>
      <c r="H113">
        <v>7</v>
      </c>
      <c r="I113">
        <v>15</v>
      </c>
      <c r="J113">
        <f>E115</f>
        <v>7</v>
      </c>
      <c r="K113">
        <f t="shared" si="72"/>
        <v>14</v>
      </c>
      <c r="L113">
        <f>G115</f>
        <v>3.705894947051995E-2</v>
      </c>
      <c r="M113">
        <f>H113*Таблица1618[[#This Row],[Размерность ]]</f>
        <v>105</v>
      </c>
      <c r="N113">
        <v>7</v>
      </c>
      <c r="O113">
        <f>Таблица1618[[#This Row],[Размерность ]]*LOG(Таблица1618[[#This Row],[Размерность ]],2)</f>
        <v>58.603358934127783</v>
      </c>
      <c r="P113">
        <f>POWER(Таблица1618[[#This Row],[Размерность ]],2)</f>
        <v>225</v>
      </c>
      <c r="Q113">
        <f>POWER(Таблица1618[[#This Row],[Размерность ]],3)</f>
        <v>3375</v>
      </c>
    </row>
    <row r="114" spans="4:17">
      <c r="D114">
        <v>20</v>
      </c>
      <c r="E114">
        <v>9</v>
      </c>
      <c r="F114">
        <f t="shared" si="71"/>
        <v>19</v>
      </c>
      <c r="G114">
        <f>AO103</f>
        <v>4.4019699096679646E-2</v>
      </c>
      <c r="H114">
        <v>8</v>
      </c>
      <c r="I114">
        <v>20</v>
      </c>
      <c r="J114">
        <f>Таблица16[[#This Row],[сравнения]]</f>
        <v>9</v>
      </c>
      <c r="K114">
        <f t="shared" si="72"/>
        <v>19</v>
      </c>
      <c r="L114">
        <f>Таблица16[[#This Row],[Время]]</f>
        <v>4.4019699096679646E-2</v>
      </c>
      <c r="M114">
        <f>H114*Таблица1618[[#This Row],[Размерность ]]</f>
        <v>160</v>
      </c>
      <c r="N114">
        <v>8</v>
      </c>
      <c r="O114">
        <f>Таблица1618[[#This Row],[Размерность ]]*LOG(Таблица1618[[#This Row],[Размерность ]],2)</f>
        <v>86.438561897747249</v>
      </c>
      <c r="P114">
        <f>POWER(Таблица1618[[#This Row],[Размерность ]],2)</f>
        <v>400</v>
      </c>
      <c r="Q114">
        <f>POWER(Таблица1618[[#This Row],[Размерность ]],3)</f>
        <v>8000</v>
      </c>
    </row>
    <row r="115" spans="4:17">
      <c r="D115">
        <v>15</v>
      </c>
      <c r="E115">
        <v>7</v>
      </c>
      <c r="F115">
        <f t="shared" si="71"/>
        <v>14</v>
      </c>
      <c r="G115">
        <f>AU103</f>
        <v>3.705894947051995E-2</v>
      </c>
      <c r="H115">
        <v>9</v>
      </c>
      <c r="I115">
        <v>25</v>
      </c>
      <c r="J115">
        <f>E113</f>
        <v>12</v>
      </c>
      <c r="K115">
        <f t="shared" si="72"/>
        <v>24</v>
      </c>
      <c r="L115">
        <f>G113</f>
        <v>4.0017724037170355E-2</v>
      </c>
      <c r="M115">
        <f>H115*Таблица1618[[#This Row],[Размерность ]]</f>
        <v>225</v>
      </c>
      <c r="N115">
        <v>9</v>
      </c>
      <c r="O115">
        <f>Таблица1618[[#This Row],[Размерность ]]*LOG(Таблица1618[[#This Row],[Размерность ]],2)</f>
        <v>116.09640474436812</v>
      </c>
      <c r="P115">
        <f>POWER(Таблица1618[[#This Row],[Размерность ]],2)</f>
        <v>625</v>
      </c>
      <c r="Q115">
        <f>POWER(Таблица1618[[#This Row],[Размерность ]],3)</f>
        <v>15625</v>
      </c>
    </row>
    <row r="116" spans="4:17">
      <c r="D116">
        <v>10</v>
      </c>
      <c r="E116">
        <v>5</v>
      </c>
      <c r="F116">
        <f t="shared" si="71"/>
        <v>9</v>
      </c>
      <c r="G116">
        <f>BA103</f>
        <v>4.2201757431030204E-2</v>
      </c>
      <c r="H116">
        <v>10</v>
      </c>
      <c r="I116">
        <v>30</v>
      </c>
      <c r="J116">
        <f>E112</f>
        <v>14</v>
      </c>
      <c r="K116">
        <f t="shared" si="72"/>
        <v>29</v>
      </c>
      <c r="L116">
        <f>G112</f>
        <v>3.9017677307128899E-2</v>
      </c>
      <c r="M116">
        <f>H116*Таблица1618[[#This Row],[Размерность ]]</f>
        <v>300</v>
      </c>
      <c r="N116">
        <v>10</v>
      </c>
      <c r="O116">
        <f>Таблица1618[[#This Row],[Размерность ]]*LOG(Таблица1618[[#This Row],[Размерность ]],2)</f>
        <v>147.20671786825557</v>
      </c>
      <c r="P116">
        <f>POWER(Таблица1618[[#This Row],[Размерность ]],2)</f>
        <v>900</v>
      </c>
      <c r="Q116">
        <f>POWER(Таблица1618[[#This Row],[Размерность ]],3)</f>
        <v>27000</v>
      </c>
    </row>
    <row r="117" spans="4:17">
      <c r="D117">
        <v>5</v>
      </c>
      <c r="E117">
        <v>2</v>
      </c>
      <c r="F117">
        <f t="shared" si="71"/>
        <v>4</v>
      </c>
      <c r="G117">
        <f>BG103</f>
        <v>3.7670373916625949E-2</v>
      </c>
      <c r="H117">
        <v>11</v>
      </c>
      <c r="I117">
        <v>50</v>
      </c>
      <c r="J117">
        <f>E111</f>
        <v>25</v>
      </c>
      <c r="K117">
        <f t="shared" si="72"/>
        <v>49</v>
      </c>
      <c r="L117" s="4">
        <f>G111</f>
        <v>1.7527580261230399E-2</v>
      </c>
      <c r="M117">
        <f>H117*Таблица1618[[#This Row],[Размерность ]]</f>
        <v>550</v>
      </c>
      <c r="N117">
        <v>11</v>
      </c>
      <c r="O117">
        <f>Таблица1618[[#This Row],[Размерность ]]*LOG(Таблица1618[[#This Row],[Размерность ]],2)</f>
        <v>282.1928094887362</v>
      </c>
      <c r="P117">
        <f>POWER(Таблица1618[[#This Row],[Размерность ]],2)</f>
        <v>2500</v>
      </c>
      <c r="Q117">
        <f>POWER(Таблица1618[[#This Row],[Размерность ]],3)</f>
        <v>125000</v>
      </c>
    </row>
    <row r="118" spans="4:17">
      <c r="D118">
        <v>4</v>
      </c>
      <c r="E118">
        <v>2</v>
      </c>
      <c r="F118">
        <f t="shared" si="71"/>
        <v>3</v>
      </c>
      <c r="G118">
        <f>BM103</f>
        <v>3.7132263183593694E-2</v>
      </c>
      <c r="H118">
        <v>12</v>
      </c>
      <c r="I118">
        <v>75</v>
      </c>
      <c r="J118" s="6">
        <f>E110</f>
        <v>36.5</v>
      </c>
      <c r="K118">
        <f t="shared" si="72"/>
        <v>74</v>
      </c>
      <c r="L118">
        <f>G110</f>
        <v>4.14960384368896E-2</v>
      </c>
      <c r="M118">
        <f>H118*Таблица1618[[#This Row],[Размерность ]]</f>
        <v>900</v>
      </c>
      <c r="N118">
        <v>12</v>
      </c>
      <c r="O118">
        <f>Таблица1618[[#This Row],[Размерность ]]*LOG(Таблица1618[[#This Row],[Размерность ]],2)</f>
        <v>467.16140178719104</v>
      </c>
      <c r="P118">
        <f>POWER(Таблица1618[[#This Row],[Размерность ]],2)</f>
        <v>5625</v>
      </c>
      <c r="Q118">
        <f>POWER(Таблица1618[[#This Row],[Размерность ]],3)</f>
        <v>421875</v>
      </c>
    </row>
    <row r="119" spans="4:17">
      <c r="D119">
        <v>3</v>
      </c>
      <c r="E119">
        <v>1</v>
      </c>
      <c r="F119">
        <f t="shared" si="71"/>
        <v>2</v>
      </c>
      <c r="G119">
        <f>BS103</f>
        <v>3.7822484970092746E-2</v>
      </c>
      <c r="H119">
        <v>13</v>
      </c>
      <c r="I119">
        <v>100</v>
      </c>
      <c r="J119" s="6">
        <f>E109</f>
        <v>49</v>
      </c>
      <c r="K119">
        <f t="shared" si="72"/>
        <v>99</v>
      </c>
      <c r="L119">
        <f>G109</f>
        <v>4.0292382240295396E-2</v>
      </c>
      <c r="M119">
        <f>H119*Таблица1618[[#This Row],[Размерность ]]</f>
        <v>1300</v>
      </c>
      <c r="N119">
        <v>13</v>
      </c>
      <c r="O119">
        <f>Таблица1618[[#This Row],[Размерность ]]*LOG(Таблица1618[[#This Row],[Размерность ]],2)</f>
        <v>664.38561897747252</v>
      </c>
      <c r="P119">
        <f>POWER(Таблица1618[[#This Row],[Размерность ]],2)</f>
        <v>10000</v>
      </c>
      <c r="Q119">
        <f>POWER(Таблица1618[[#This Row],[Размерность ]],3)</f>
        <v>1000000</v>
      </c>
    </row>
    <row r="120" spans="4:17">
      <c r="D120">
        <v>2</v>
      </c>
      <c r="E120">
        <v>1</v>
      </c>
      <c r="F120">
        <f t="shared" si="71"/>
        <v>1</v>
      </c>
      <c r="G120">
        <f>CL103</f>
        <v>1.2503743171691881E-2</v>
      </c>
      <c r="H120">
        <v>14</v>
      </c>
      <c r="I120">
        <v>250</v>
      </c>
      <c r="J120">
        <f>E108</f>
        <v>124</v>
      </c>
      <c r="K120">
        <f t="shared" si="72"/>
        <v>249</v>
      </c>
      <c r="L120">
        <f>G108</f>
        <v>3.0984759330749498E-2</v>
      </c>
      <c r="M120">
        <f>H120*Таблица1618[[#This Row],[Размерность ]]</f>
        <v>3500</v>
      </c>
      <c r="N120">
        <v>14</v>
      </c>
      <c r="O120">
        <f>Таблица1618[[#This Row],[Размерность ]]*LOG(Таблица1618[[#This Row],[Размерность ]],2)</f>
        <v>1991.4460711655217</v>
      </c>
      <c r="P120">
        <f>POWER(Таблица1618[[#This Row],[Размерность ]],2)</f>
        <v>62500</v>
      </c>
      <c r="Q120">
        <f>POWER(Таблица1618[[#This Row],[Размерность ]],3)</f>
        <v>15625000</v>
      </c>
    </row>
    <row r="121" spans="4:17">
      <c r="D121">
        <v>1</v>
      </c>
      <c r="E121">
        <v>0</v>
      </c>
      <c r="F121">
        <f t="shared" si="71"/>
        <v>0</v>
      </c>
      <c r="G121">
        <f>BZ103</f>
        <v>3.9194464683532645E-2</v>
      </c>
      <c r="H121">
        <v>15</v>
      </c>
      <c r="I121">
        <v>500</v>
      </c>
      <c r="J121">
        <f>E107</f>
        <v>250</v>
      </c>
      <c r="K121">
        <f>Таблица1618[[#This Row],[Размерность ]]-1</f>
        <v>499</v>
      </c>
      <c r="L121">
        <f>G107</f>
        <v>3.6227703094482401E-2</v>
      </c>
      <c r="M121">
        <f>H121*Таблица1618[[#This Row],[Размерность ]]</f>
        <v>7500</v>
      </c>
      <c r="N121">
        <v>15</v>
      </c>
      <c r="O121">
        <f>Таблица1618[[#This Row],[Размерность ]]*LOG(Таблица1618[[#This Row],[Размерность ]],2)</f>
        <v>4482.8921423310439</v>
      </c>
      <c r="P121">
        <f>POWER(Таблица1618[[#This Row],[Размерность ]],2)</f>
        <v>250000</v>
      </c>
      <c r="Q121">
        <f>POWER(Таблица1618[[#This Row],[Размерность ]],3)</f>
        <v>125000000</v>
      </c>
    </row>
    <row r="123" spans="4:17">
      <c r="J123" t="s">
        <v>10</v>
      </c>
    </row>
    <row r="124" spans="4:17">
      <c r="J124" s="4">
        <v>1.2503743171691881E-2</v>
      </c>
    </row>
    <row r="125" spans="4:17">
      <c r="J125" s="4">
        <v>1.7527580261230399E-2</v>
      </c>
    </row>
    <row r="126" spans="4:17">
      <c r="J126" s="4">
        <v>3.0984759330749498E-2</v>
      </c>
    </row>
    <row r="127" spans="4:17">
      <c r="J127" s="4">
        <v>3.6227703094482401E-2</v>
      </c>
    </row>
    <row r="128" spans="4:17">
      <c r="J128" s="4">
        <v>3.705894947051995E-2</v>
      </c>
    </row>
    <row r="129" spans="10:31">
      <c r="J129" s="4">
        <v>3.7132263183593694E-2</v>
      </c>
      <c r="R129" t="s">
        <v>11</v>
      </c>
    </row>
    <row r="130" spans="10:31">
      <c r="J130" s="4">
        <v>3.7670373916625949E-2</v>
      </c>
      <c r="R130" t="s">
        <v>12</v>
      </c>
      <c r="S130" t="s">
        <v>9</v>
      </c>
      <c r="T130" t="s">
        <v>13</v>
      </c>
      <c r="U130" t="s">
        <v>14</v>
      </c>
      <c r="V130" t="s">
        <v>12</v>
      </c>
      <c r="W130" t="s">
        <v>9</v>
      </c>
      <c r="X130" t="s">
        <v>13</v>
      </c>
      <c r="Y130" t="s">
        <v>14</v>
      </c>
      <c r="AB130" t="s">
        <v>12</v>
      </c>
      <c r="AC130" t="s">
        <v>9</v>
      </c>
      <c r="AD130" t="s">
        <v>13</v>
      </c>
      <c r="AE130" t="s">
        <v>14</v>
      </c>
    </row>
    <row r="131" spans="10:31">
      <c r="J131" s="4">
        <v>3.7822484970092746E-2</v>
      </c>
      <c r="R131">
        <v>500</v>
      </c>
      <c r="S131">
        <v>0.16657860755920378</v>
      </c>
      <c r="T131">
        <v>2442.46</v>
      </c>
      <c r="U131">
        <v>499</v>
      </c>
      <c r="V131">
        <v>1</v>
      </c>
      <c r="W131">
        <f>S145</f>
        <v>0.15561955451965293</v>
      </c>
      <c r="X131">
        <f>T145</f>
        <v>0</v>
      </c>
      <c r="Y131">
        <f>U145</f>
        <v>0</v>
      </c>
      <c r="AB131">
        <v>1</v>
      </c>
      <c r="AC131">
        <v>8.8309614658355559E-2</v>
      </c>
      <c r="AD131">
        <v>0</v>
      </c>
      <c r="AE131">
        <v>0</v>
      </c>
    </row>
    <row r="132" spans="10:31">
      <c r="J132" s="4">
        <v>3.9017677307128899E-2</v>
      </c>
      <c r="R132">
        <v>250</v>
      </c>
      <c r="S132">
        <v>0.17177285194396932</v>
      </c>
      <c r="T132">
        <v>1016.92</v>
      </c>
      <c r="U132">
        <v>249</v>
      </c>
      <c r="V132">
        <v>2</v>
      </c>
      <c r="W132">
        <f>S144</f>
        <v>0.15398138999938932</v>
      </c>
      <c r="X132">
        <f>T144</f>
        <v>0.51</v>
      </c>
      <c r="Y132">
        <f>U144</f>
        <v>1</v>
      </c>
      <c r="AB132">
        <v>2</v>
      </c>
      <c r="AC132">
        <v>8.9734661579131972E-2</v>
      </c>
      <c r="AD132">
        <v>1</v>
      </c>
      <c r="AE132">
        <v>1</v>
      </c>
    </row>
    <row r="133" spans="10:31">
      <c r="J133" s="4">
        <v>3.9194464683532645E-2</v>
      </c>
      <c r="R133">
        <v>100</v>
      </c>
      <c r="S133">
        <v>0.163171668052673</v>
      </c>
      <c r="T133">
        <v>322.97000000000003</v>
      </c>
      <c r="U133">
        <v>99</v>
      </c>
      <c r="V133">
        <v>3</v>
      </c>
      <c r="W133">
        <f>S143</f>
        <v>0.15313731193542449</v>
      </c>
      <c r="X133">
        <f>T143</f>
        <v>1.53</v>
      </c>
      <c r="Y133">
        <f>U143</f>
        <v>2</v>
      </c>
      <c r="AB133">
        <v>3</v>
      </c>
      <c r="AC133">
        <v>9.274513959884631E-2</v>
      </c>
      <c r="AD133">
        <v>1</v>
      </c>
      <c r="AE133">
        <v>1</v>
      </c>
    </row>
    <row r="134" spans="10:31">
      <c r="J134" s="4">
        <v>4.0017724037170355E-2</v>
      </c>
      <c r="R134">
        <v>75</v>
      </c>
      <c r="S134">
        <v>0.16259662628173788</v>
      </c>
      <c r="T134">
        <v>220.62</v>
      </c>
      <c r="U134">
        <v>74</v>
      </c>
      <c r="V134">
        <v>4</v>
      </c>
      <c r="W134">
        <f>S142</f>
        <v>0.15426082611083952</v>
      </c>
      <c r="X134">
        <f>T142</f>
        <v>2.65</v>
      </c>
      <c r="Y134">
        <f>U142</f>
        <v>3</v>
      </c>
      <c r="AB134">
        <v>4</v>
      </c>
      <c r="AC134">
        <v>9.3676104545593081E-2</v>
      </c>
      <c r="AD134">
        <v>3</v>
      </c>
      <c r="AE134">
        <v>2</v>
      </c>
    </row>
    <row r="135" spans="10:31">
      <c r="J135" s="4">
        <v>4.0292382240295396E-2</v>
      </c>
      <c r="R135">
        <v>50</v>
      </c>
      <c r="S135">
        <v>0.16774085044860809</v>
      </c>
      <c r="T135">
        <v>127.3</v>
      </c>
      <c r="U135">
        <v>49</v>
      </c>
      <c r="V135">
        <v>5</v>
      </c>
      <c r="W135">
        <f>S141</f>
        <v>0.15671581268310508</v>
      </c>
      <c r="X135">
        <f>T141</f>
        <v>3.56</v>
      </c>
      <c r="Y135">
        <f>U141</f>
        <v>4</v>
      </c>
      <c r="AB135">
        <v>5</v>
      </c>
      <c r="AC135">
        <v>9.4502685070037659E-2</v>
      </c>
      <c r="AD135">
        <v>3</v>
      </c>
      <c r="AE135">
        <v>2</v>
      </c>
    </row>
    <row r="136" spans="10:31">
      <c r="J136" s="4">
        <v>4.14960384368896E-2</v>
      </c>
      <c r="R136">
        <v>30</v>
      </c>
      <c r="S136">
        <v>0.16084122419357264</v>
      </c>
      <c r="T136">
        <v>62.62</v>
      </c>
      <c r="U136">
        <v>29</v>
      </c>
      <c r="V136">
        <v>10</v>
      </c>
      <c r="W136">
        <f>S140</f>
        <v>0.1573337626457211</v>
      </c>
      <c r="X136">
        <f>T140</f>
        <v>12.43</v>
      </c>
      <c r="Y136">
        <f>U140</f>
        <v>9</v>
      </c>
      <c r="AB136">
        <v>10</v>
      </c>
      <c r="AC136">
        <v>9.36140656471251E-2</v>
      </c>
      <c r="AD136">
        <v>8</v>
      </c>
      <c r="AE136">
        <v>3</v>
      </c>
    </row>
    <row r="137" spans="10:31">
      <c r="J137" s="4">
        <v>4.2201757431030204E-2</v>
      </c>
      <c r="R137">
        <v>25</v>
      </c>
      <c r="S137">
        <v>0.16132292270660362</v>
      </c>
      <c r="T137">
        <v>48.08</v>
      </c>
      <c r="U137">
        <v>24</v>
      </c>
      <c r="V137">
        <v>15</v>
      </c>
      <c r="W137">
        <f>S139</f>
        <v>0.15765006303787199</v>
      </c>
      <c r="X137">
        <f>T139</f>
        <v>22.74</v>
      </c>
      <c r="Y137">
        <f>U139</f>
        <v>14</v>
      </c>
      <c r="AB137">
        <v>15</v>
      </c>
      <c r="AC137">
        <v>9.5581016540527183E-2</v>
      </c>
      <c r="AD137">
        <v>11</v>
      </c>
      <c r="AE137">
        <v>3</v>
      </c>
    </row>
    <row r="138" spans="10:31">
      <c r="J138" s="4">
        <v>4.4019699096679646E-2</v>
      </c>
      <c r="R138">
        <v>20</v>
      </c>
      <c r="S138">
        <v>0.15418938398361179</v>
      </c>
      <c r="T138">
        <v>34.869999999999997</v>
      </c>
      <c r="U138">
        <v>19</v>
      </c>
      <c r="V138">
        <v>20</v>
      </c>
      <c r="W138">
        <f>S138</f>
        <v>0.15418938398361179</v>
      </c>
      <c r="X138">
        <f>T138</f>
        <v>34.869999999999997</v>
      </c>
      <c r="Y138">
        <f>U138</f>
        <v>19</v>
      </c>
      <c r="AB138">
        <v>20</v>
      </c>
      <c r="AC138">
        <v>9.8496358394622646E-2</v>
      </c>
      <c r="AD138">
        <v>18</v>
      </c>
      <c r="AE138">
        <v>4</v>
      </c>
    </row>
    <row r="139" spans="10:31">
      <c r="R139">
        <v>15</v>
      </c>
      <c r="S139">
        <v>0.15765006303787199</v>
      </c>
      <c r="T139">
        <v>22.74</v>
      </c>
      <c r="U139">
        <v>14</v>
      </c>
      <c r="V139">
        <v>25</v>
      </c>
      <c r="W139">
        <f>S137</f>
        <v>0.16132292270660362</v>
      </c>
      <c r="X139">
        <f>T137</f>
        <v>48.08</v>
      </c>
      <c r="Y139">
        <f>U137</f>
        <v>24</v>
      </c>
      <c r="AB139">
        <v>25</v>
      </c>
      <c r="AC139">
        <v>9.7902743816375551E-2</v>
      </c>
      <c r="AD139">
        <v>22</v>
      </c>
      <c r="AE139">
        <v>4</v>
      </c>
    </row>
    <row r="140" spans="10:31">
      <c r="R140">
        <v>10</v>
      </c>
      <c r="S140">
        <v>0.1573337626457211</v>
      </c>
      <c r="T140">
        <v>12.43</v>
      </c>
      <c r="U140">
        <v>9</v>
      </c>
      <c r="V140">
        <v>30</v>
      </c>
      <c r="W140">
        <f>S136</f>
        <v>0.16084122419357264</v>
      </c>
      <c r="X140">
        <f>T136</f>
        <v>62.62</v>
      </c>
      <c r="Y140">
        <f>U136</f>
        <v>29</v>
      </c>
      <c r="AB140">
        <v>30</v>
      </c>
      <c r="AC140">
        <v>9.586671113967879E-2</v>
      </c>
      <c r="AD140">
        <v>26</v>
      </c>
      <c r="AE140">
        <v>4</v>
      </c>
    </row>
    <row r="141" spans="10:31">
      <c r="R141">
        <v>5</v>
      </c>
      <c r="S141">
        <v>0.15671581268310508</v>
      </c>
      <c r="T141">
        <v>3.56</v>
      </c>
      <c r="U141">
        <v>4</v>
      </c>
      <c r="V141">
        <v>50</v>
      </c>
      <c r="W141">
        <f>S135</f>
        <v>0.16774085044860809</v>
      </c>
      <c r="X141">
        <f>T135</f>
        <v>127.3</v>
      </c>
      <c r="Y141">
        <f>U135</f>
        <v>49</v>
      </c>
      <c r="AB141">
        <v>50</v>
      </c>
      <c r="AC141">
        <v>9.7091090679168518E-2</v>
      </c>
      <c r="AD141">
        <v>47</v>
      </c>
      <c r="AE141">
        <v>5</v>
      </c>
    </row>
    <row r="142" spans="10:31">
      <c r="R142">
        <v>4</v>
      </c>
      <c r="S142">
        <v>0.15426082611083952</v>
      </c>
      <c r="T142">
        <v>2.65</v>
      </c>
      <c r="U142">
        <v>3</v>
      </c>
      <c r="V142">
        <v>75</v>
      </c>
      <c r="W142">
        <f>S134</f>
        <v>0.16259662628173788</v>
      </c>
      <c r="X142">
        <f>T134</f>
        <v>220.62</v>
      </c>
      <c r="Y142">
        <f>U134</f>
        <v>74</v>
      </c>
      <c r="AB142">
        <v>75</v>
      </c>
      <c r="AC142">
        <v>9.2195451259612857E-2</v>
      </c>
      <c r="AD142">
        <v>71</v>
      </c>
      <c r="AE142">
        <v>6</v>
      </c>
    </row>
    <row r="143" spans="10:31">
      <c r="R143">
        <v>3</v>
      </c>
      <c r="S143">
        <v>0.15313731193542449</v>
      </c>
      <c r="T143">
        <v>1.53</v>
      </c>
      <c r="U143">
        <v>2</v>
      </c>
      <c r="V143">
        <v>100</v>
      </c>
      <c r="W143">
        <f>S133</f>
        <v>0.163171668052673</v>
      </c>
      <c r="X143">
        <f>T133</f>
        <v>322.97000000000003</v>
      </c>
      <c r="Y143">
        <f>U133</f>
        <v>99</v>
      </c>
      <c r="AB143">
        <v>100</v>
      </c>
      <c r="AC143">
        <v>9.2097330093383611E-2</v>
      </c>
      <c r="AD143">
        <v>97</v>
      </c>
      <c r="AE143">
        <v>6</v>
      </c>
    </row>
    <row r="144" spans="10:31">
      <c r="R144">
        <v>2</v>
      </c>
      <c r="S144">
        <v>0.15398138999938932</v>
      </c>
      <c r="T144">
        <v>0.51</v>
      </c>
      <c r="U144">
        <v>1</v>
      </c>
      <c r="V144">
        <v>250</v>
      </c>
      <c r="W144">
        <f>S132</f>
        <v>0.17177285194396932</v>
      </c>
      <c r="X144">
        <f>T132</f>
        <v>1016.92</v>
      </c>
      <c r="Y144">
        <f>U132</f>
        <v>249</v>
      </c>
      <c r="AB144">
        <v>250</v>
      </c>
      <c r="AC144">
        <v>9.2014927864074558E-2</v>
      </c>
      <c r="AD144">
        <v>244</v>
      </c>
      <c r="AE144">
        <v>7</v>
      </c>
    </row>
    <row r="145" spans="18:31">
      <c r="R145">
        <v>1</v>
      </c>
      <c r="S145">
        <v>0.15561955451965293</v>
      </c>
      <c r="T145">
        <v>0</v>
      </c>
      <c r="U145">
        <v>0</v>
      </c>
      <c r="V145">
        <v>500</v>
      </c>
      <c r="W145">
        <f>S131</f>
        <v>0.16657860755920378</v>
      </c>
      <c r="X145">
        <f>T131</f>
        <v>2442.46</v>
      </c>
      <c r="Y145">
        <f>U131</f>
        <v>499</v>
      </c>
      <c r="AB145">
        <v>500</v>
      </c>
      <c r="AC145">
        <v>9.2991561889648272E-2</v>
      </c>
      <c r="AD145">
        <v>494</v>
      </c>
      <c r="AE145">
        <v>8</v>
      </c>
    </row>
  </sheetData>
  <pageMargins left="0.7" right="0.7" top="0.75" bottom="0.75" header="0.3" footer="0.3"/>
  <pageSetup paperSize="9" orientation="portrait" r:id="rId1"/>
  <drawing r:id="rId2"/>
  <tableParts count="18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 Чубаров</dc:creator>
  <cp:lastModifiedBy>Артур Чубаров</cp:lastModifiedBy>
  <dcterms:created xsi:type="dcterms:W3CDTF">2017-03-23T15:45:29Z</dcterms:created>
  <dcterms:modified xsi:type="dcterms:W3CDTF">2017-04-04T11:40:36Z</dcterms:modified>
</cp:coreProperties>
</file>