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nim\Desktop\Repos\sspp-assignment\matrices\"/>
    </mc:Choice>
  </mc:AlternateContent>
  <bookViews>
    <workbookView xWindow="0" yWindow="0" windowWidth="19200" windowHeight="6810"/>
  </bookViews>
  <sheets>
    <sheet name="Info" sheetId="1" r:id="rId1"/>
  </sheets>
  <definedNames>
    <definedName name="_xlnm._FilterDatabase" localSheetId="0" hidden="1">Info!$A$1:$K$31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1" i="1"/>
  <c r="C20" i="1"/>
  <c r="C12" i="1"/>
  <c r="C27" i="1"/>
  <c r="C14" i="1"/>
  <c r="C22" i="1"/>
  <c r="C25" i="1"/>
  <c r="C19" i="1"/>
  <c r="C26" i="1"/>
  <c r="C29" i="1"/>
  <c r="C5" i="1"/>
  <c r="C9" i="1"/>
  <c r="C3" i="1"/>
  <c r="C21" i="1"/>
  <c r="C16" i="1"/>
  <c r="C10" i="1"/>
  <c r="C31" i="1"/>
  <c r="C6" i="1"/>
  <c r="C7" i="1"/>
  <c r="C23" i="1"/>
  <c r="C17" i="1"/>
  <c r="C24" i="1"/>
  <c r="C30" i="1"/>
  <c r="C4" i="1"/>
  <c r="C15" i="1"/>
  <c r="C28" i="1"/>
  <c r="C8" i="1"/>
  <c r="C13" i="1"/>
  <c r="C2" i="1"/>
</calcChain>
</file>

<file path=xl/sharedStrings.xml><?xml version="1.0" encoding="utf-8"?>
<sst xmlns="http://schemas.openxmlformats.org/spreadsheetml/2006/main" count="101" uniqueCount="75">
  <si>
    <t>RG</t>
  </si>
  <si>
    <t>cage4.mtx</t>
  </si>
  <si>
    <t>olm1000.mtx</t>
  </si>
  <si>
    <t>mhd416a.mtx</t>
  </si>
  <si>
    <t>west2021.mtx</t>
  </si>
  <si>
    <t>mcfe.mtx</t>
  </si>
  <si>
    <t>add32.mtx</t>
  </si>
  <si>
    <t>rdist2.mtx</t>
  </si>
  <si>
    <t>cavity10.mtx</t>
  </si>
  <si>
    <t>mhd4800a.mtx</t>
  </si>
  <si>
    <t>RS</t>
  </si>
  <si>
    <t>bcsstk17.mtx</t>
  </si>
  <si>
    <t>raefsky2.mtx</t>
  </si>
  <si>
    <t>thermal1.mtx</t>
  </si>
  <si>
    <t>af23560.mtx</t>
  </si>
  <si>
    <t>thermomech_TK.mtx</t>
  </si>
  <si>
    <t>olafu.mtx</t>
  </si>
  <si>
    <t>FEM_3D_thermal1.mtx</t>
  </si>
  <si>
    <t>lung2.mtx</t>
  </si>
  <si>
    <t>dc1.mtx</t>
  </si>
  <si>
    <t>PG</t>
  </si>
  <si>
    <t>amazon0302.mtx</t>
  </si>
  <si>
    <t>PS</t>
  </si>
  <si>
    <t>roadNet-PA.mtx</t>
  </si>
  <si>
    <t>cop20k_A.mtx</t>
  </si>
  <si>
    <t>mac_econ_fwd500.mtx</t>
  </si>
  <si>
    <t>cant.mtx</t>
  </si>
  <si>
    <t>webbase-1M.mtx</t>
  </si>
  <si>
    <t>thermal2.mtx</t>
  </si>
  <si>
    <t>nlpkkt80.mtx</t>
  </si>
  <si>
    <t>PR02R.mtx</t>
  </si>
  <si>
    <t>af_1_k101.mtx</t>
  </si>
  <si>
    <t>ML_Laplace.mtx</t>
  </si>
  <si>
    <t>Cube_Coup_dt0.mtx</t>
  </si>
  <si>
    <t>TYPE</t>
  </si>
  <si>
    <t>REAL NZ</t>
  </si>
  <si>
    <t>BYTES</t>
  </si>
  <si>
    <t>NAME</t>
  </si>
  <si>
    <t>INITIAL NZ</t>
  </si>
  <si>
    <t>Dimension</t>
  </si>
  <si>
    <t>NZ</t>
  </si>
  <si>
    <t>Max Row</t>
  </si>
  <si>
    <t>Min Row</t>
  </si>
  <si>
    <t>Average</t>
  </si>
  <si>
    <t>St. Dev.</t>
  </si>
  <si>
    <t xml:space="preserve">4960 x 4960
</t>
  </si>
  <si>
    <t>503625 x 503625</t>
  </si>
  <si>
    <t>23560 x 23560</t>
  </si>
  <si>
    <t>1000 x 1000</t>
  </si>
  <si>
    <t>2021 x 2021</t>
  </si>
  <si>
    <t>262111 x 262111</t>
  </si>
  <si>
    <t>10974 x 10974</t>
  </si>
  <si>
    <t xml:space="preserve">9 x 9 </t>
  </si>
  <si>
    <t>62451 x 62451</t>
  </si>
  <si>
    <t>2597 x 2597</t>
  </si>
  <si>
    <t>121192 x 121192</t>
  </si>
  <si>
    <t>2164760 x 2164760</t>
  </si>
  <si>
    <t>116835 x 116835</t>
  </si>
  <si>
    <t>17880 x 17880</t>
  </si>
  <si>
    <t>109460 x 109460</t>
  </si>
  <si>
    <t>206500 x 206500</t>
  </si>
  <si>
    <t>765 x 765</t>
  </si>
  <si>
    <t>416 x 416</t>
  </si>
  <si>
    <t>4800 x 4800</t>
  </si>
  <si>
    <t>377002 x 377002</t>
  </si>
  <si>
    <t>1062400 x 1062400</t>
  </si>
  <si>
    <t>16146 x 16146</t>
  </si>
  <si>
    <t>161070 x 161070</t>
  </si>
  <si>
    <t>3242 x 3242</t>
  </si>
  <si>
    <t>3198 x 3198</t>
  </si>
  <si>
    <t>1090920 x 1090920</t>
  </si>
  <si>
    <t>82654 x 82654</t>
  </si>
  <si>
    <t>1228045 x 1228045</t>
  </si>
  <si>
    <t>102158 x 102158</t>
  </si>
  <si>
    <t>1000005 x 1000005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</si>
</sst>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E9" sqref="E9"/>
    </sheetView>
  </sheetViews>
  <sheetFormatPr defaultRowHeight="15" x14ac:dyDescent="0.25"/>
  <cols>
    <col min="1" max="1" width="5.140625" bestFit="1" customWidth="1"/>
    <col min="2" max="2" width="10.140625" bestFit="1" customWidth="1"/>
    <col min="3" max="3" width="10" bestFit="1" customWidth="1"/>
    <col min="4" max="4" width="11" customWidth="1"/>
    <col min="5" max="5" width="21.7109375" customWidth="1"/>
    <col min="6" max="6" width="15" bestFit="1" customWidth="1"/>
  </cols>
  <sheetData>
    <row r="1" spans="1:11" x14ac:dyDescent="0.25">
      <c r="A1" s="1" t="s">
        <v>34</v>
      </c>
      <c r="B1" s="1" t="s">
        <v>38</v>
      </c>
      <c r="C1" s="1" t="s">
        <v>35</v>
      </c>
      <c r="D1" s="1" t="s">
        <v>36</v>
      </c>
      <c r="E1" s="1" t="s">
        <v>37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</row>
    <row r="2" spans="1:11" x14ac:dyDescent="0.25">
      <c r="A2" t="s">
        <v>0</v>
      </c>
      <c r="B2">
        <v>49</v>
      </c>
      <c r="C2">
        <f>IF(ISNUMBER(SEARCH("S", A2)),B2*2,B2)</f>
        <v>49</v>
      </c>
      <c r="D2">
        <v>1571</v>
      </c>
      <c r="E2" t="s">
        <v>1</v>
      </c>
      <c r="F2" t="s">
        <v>52</v>
      </c>
      <c r="G2">
        <v>49</v>
      </c>
      <c r="H2">
        <v>6</v>
      </c>
      <c r="I2">
        <v>5</v>
      </c>
      <c r="J2">
        <v>5.4444400000000002</v>
      </c>
      <c r="K2">
        <v>0.24691399999999999</v>
      </c>
    </row>
    <row r="3" spans="1:11" x14ac:dyDescent="0.25">
      <c r="A3" t="s">
        <v>10</v>
      </c>
      <c r="B3">
        <v>406858</v>
      </c>
      <c r="C3">
        <f>IF(ISNUMBER(SEARCH("S", A3)),B3*2,B3)</f>
        <v>813716</v>
      </c>
      <c r="D3">
        <v>12677170</v>
      </c>
      <c r="E3" t="s">
        <v>15</v>
      </c>
      <c r="F3" t="s">
        <v>73</v>
      </c>
      <c r="G3">
        <v>711558</v>
      </c>
      <c r="H3">
        <v>10</v>
      </c>
      <c r="I3">
        <v>4</v>
      </c>
      <c r="J3">
        <v>6.9652700000000003</v>
      </c>
      <c r="K3">
        <v>0.51156800000000002</v>
      </c>
    </row>
    <row r="4" spans="1:11" x14ac:dyDescent="0.25">
      <c r="A4" t="s">
        <v>10</v>
      </c>
      <c r="B4">
        <v>4904179</v>
      </c>
      <c r="C4">
        <f>IF(ISNUMBER(SEARCH("S", A4)),B4*2,B4)</f>
        <v>9808358</v>
      </c>
      <c r="D4">
        <v>163044976</v>
      </c>
      <c r="E4" t="s">
        <v>28</v>
      </c>
      <c r="F4" t="s">
        <v>72</v>
      </c>
      <c r="G4">
        <v>8580313</v>
      </c>
      <c r="H4">
        <v>11</v>
      </c>
      <c r="I4">
        <v>1</v>
      </c>
      <c r="J4">
        <v>6.9869700000000003</v>
      </c>
      <c r="K4">
        <v>0.65837599999999996</v>
      </c>
    </row>
    <row r="5" spans="1:11" x14ac:dyDescent="0.25">
      <c r="A5" t="s">
        <v>10</v>
      </c>
      <c r="B5">
        <v>328556</v>
      </c>
      <c r="C5">
        <f>IF(ISNUMBER(SEARCH("S", A5)),B5*2,B5)</f>
        <v>657112</v>
      </c>
      <c r="D5">
        <v>10113669</v>
      </c>
      <c r="E5" t="s">
        <v>13</v>
      </c>
      <c r="F5" t="s">
        <v>71</v>
      </c>
      <c r="G5">
        <v>574458</v>
      </c>
      <c r="H5">
        <v>11</v>
      </c>
      <c r="I5">
        <v>1</v>
      </c>
      <c r="J5">
        <v>6.9501499999999998</v>
      </c>
      <c r="K5">
        <v>0.76873000000000002</v>
      </c>
    </row>
    <row r="6" spans="1:11" x14ac:dyDescent="0.25">
      <c r="A6" t="s">
        <v>20</v>
      </c>
      <c r="B6">
        <v>1234877</v>
      </c>
      <c r="C6">
        <f>IF(ISNUMBER(SEARCH("S", A6)),B6*2,B6)</f>
        <v>1234877</v>
      </c>
      <c r="D6">
        <v>16012615</v>
      </c>
      <c r="E6" t="s">
        <v>21</v>
      </c>
      <c r="F6" t="s">
        <v>50</v>
      </c>
      <c r="G6">
        <v>1234877</v>
      </c>
      <c r="H6">
        <v>5</v>
      </c>
      <c r="I6">
        <v>0</v>
      </c>
      <c r="J6">
        <v>4.1711270000000003</v>
      </c>
      <c r="K6">
        <v>0.90542500000000004</v>
      </c>
    </row>
    <row r="7" spans="1:11" x14ac:dyDescent="0.25">
      <c r="A7" t="s">
        <v>22</v>
      </c>
      <c r="B7">
        <v>1541898</v>
      </c>
      <c r="C7">
        <f>IF(ISNUMBER(SEARCH("S", A7)),B7*2,B7)</f>
        <v>3083796</v>
      </c>
      <c r="D7">
        <v>21511862</v>
      </c>
      <c r="E7" t="s">
        <v>23</v>
      </c>
      <c r="F7" t="s">
        <v>70</v>
      </c>
      <c r="G7">
        <v>3083796</v>
      </c>
      <c r="H7">
        <v>9</v>
      </c>
      <c r="I7">
        <v>0</v>
      </c>
      <c r="J7">
        <v>2.8267799999999998</v>
      </c>
      <c r="K7">
        <v>1.05223</v>
      </c>
    </row>
    <row r="8" spans="1:11" x14ac:dyDescent="0.25">
      <c r="A8" s="1" t="s">
        <v>10</v>
      </c>
      <c r="B8" s="1">
        <v>9027150</v>
      </c>
      <c r="C8" s="1">
        <f>IF(ISNUMBER(SEARCH("S", A8)),B8*2,B8)</f>
        <v>18054300</v>
      </c>
      <c r="D8" s="1">
        <v>294986795</v>
      </c>
      <c r="E8" s="1" t="s">
        <v>31</v>
      </c>
      <c r="F8" s="1" t="s">
        <v>46</v>
      </c>
      <c r="G8" s="1">
        <v>17550675</v>
      </c>
      <c r="H8" s="1">
        <v>35</v>
      </c>
      <c r="I8" s="1">
        <v>15</v>
      </c>
      <c r="J8" s="1">
        <v>34.845700000000001</v>
      </c>
      <c r="K8" s="1">
        <v>1.5789899999999999</v>
      </c>
    </row>
    <row r="9" spans="1:11" x14ac:dyDescent="0.25">
      <c r="A9" s="1" t="s">
        <v>0</v>
      </c>
      <c r="B9" s="1">
        <v>484256</v>
      </c>
      <c r="C9" s="1">
        <f>IF(ISNUMBER(SEARCH("S", A9)),B9*2,B9)</f>
        <v>484256</v>
      </c>
      <c r="D9" s="1">
        <v>10802394</v>
      </c>
      <c r="E9" s="1" t="s">
        <v>14</v>
      </c>
      <c r="F9" s="1" t="s">
        <v>47</v>
      </c>
      <c r="G9" s="1">
        <v>484256</v>
      </c>
      <c r="H9" s="1">
        <v>21</v>
      </c>
      <c r="I9" s="1">
        <v>11</v>
      </c>
      <c r="J9" s="1">
        <v>20.554200000000002</v>
      </c>
      <c r="K9" s="1">
        <v>1.6148100000000001</v>
      </c>
    </row>
    <row r="10" spans="1:11" x14ac:dyDescent="0.25">
      <c r="A10" t="s">
        <v>0</v>
      </c>
      <c r="B10">
        <v>492564</v>
      </c>
      <c r="C10">
        <f>IF(ISNUMBER(SEARCH("S", A10)),B10*2,B10)</f>
        <v>492564</v>
      </c>
      <c r="D10">
        <v>15636867</v>
      </c>
      <c r="E10" t="s">
        <v>18</v>
      </c>
      <c r="F10" t="s">
        <v>59</v>
      </c>
      <c r="G10">
        <v>492564</v>
      </c>
      <c r="H10">
        <v>8</v>
      </c>
      <c r="I10">
        <v>2</v>
      </c>
      <c r="J10">
        <v>4.4999500000000001</v>
      </c>
      <c r="K10">
        <v>3.7600899999999999</v>
      </c>
    </row>
    <row r="11" spans="1:11" x14ac:dyDescent="0.25">
      <c r="A11" t="s">
        <v>0</v>
      </c>
      <c r="B11">
        <v>3996</v>
      </c>
      <c r="C11">
        <f>IF(ISNUMBER(SEARCH("S", A11)),B11*2,B11)</f>
        <v>3996</v>
      </c>
      <c r="D11">
        <v>124041</v>
      </c>
      <c r="E11" t="s">
        <v>2</v>
      </c>
      <c r="F11" t="s">
        <v>48</v>
      </c>
      <c r="G11">
        <v>3996</v>
      </c>
      <c r="H11">
        <v>6</v>
      </c>
      <c r="I11">
        <v>2</v>
      </c>
      <c r="J11">
        <v>3.996</v>
      </c>
      <c r="K11">
        <v>3.9919799999999999</v>
      </c>
    </row>
    <row r="12" spans="1:11" x14ac:dyDescent="0.25">
      <c r="A12" t="s">
        <v>0</v>
      </c>
      <c r="B12">
        <v>7353</v>
      </c>
      <c r="C12">
        <f>IF(ISNUMBER(SEARCH("S", A12)),B12*2,B12)</f>
        <v>7353</v>
      </c>
      <c r="D12">
        <v>219771</v>
      </c>
      <c r="E12" t="s">
        <v>4</v>
      </c>
      <c r="F12" t="s">
        <v>49</v>
      </c>
      <c r="G12">
        <v>7353</v>
      </c>
      <c r="H12">
        <v>12</v>
      </c>
      <c r="I12">
        <v>1</v>
      </c>
      <c r="J12">
        <v>3.6383000000000001</v>
      </c>
      <c r="K12">
        <v>5.7093499999999997</v>
      </c>
    </row>
    <row r="13" spans="1:11" s="1" customFormat="1" x14ac:dyDescent="0.25">
      <c r="A13" s="1" t="s">
        <v>0</v>
      </c>
      <c r="B13" s="1">
        <v>27689972</v>
      </c>
      <c r="C13" s="1">
        <f>IF(ISNUMBER(SEARCH("S", A13)),B13*2,B13)</f>
        <v>27689972</v>
      </c>
      <c r="D13" s="1">
        <v>807404608</v>
      </c>
      <c r="E13" s="1" t="s">
        <v>32</v>
      </c>
      <c r="F13" s="1" t="s">
        <v>64</v>
      </c>
      <c r="G13" s="1">
        <v>27689972</v>
      </c>
      <c r="H13" s="1">
        <v>74</v>
      </c>
      <c r="I13" s="1">
        <v>26</v>
      </c>
      <c r="J13" s="1">
        <v>73.447800000000001</v>
      </c>
      <c r="K13" s="1">
        <v>12.424300000000001</v>
      </c>
    </row>
    <row r="14" spans="1:11" s="1" customFormat="1" x14ac:dyDescent="0.25">
      <c r="A14" t="s">
        <v>0</v>
      </c>
      <c r="B14">
        <v>23884</v>
      </c>
      <c r="C14">
        <f>IF(ISNUMBER(SEARCH("S", A14)),B14*2,B14)</f>
        <v>23884</v>
      </c>
      <c r="D14">
        <v>719290</v>
      </c>
      <c r="E14" t="s">
        <v>6</v>
      </c>
      <c r="F14" s="2" t="s">
        <v>45</v>
      </c>
      <c r="G14">
        <v>23884</v>
      </c>
      <c r="H14">
        <v>32</v>
      </c>
      <c r="I14">
        <v>2</v>
      </c>
      <c r="J14">
        <v>4.8153199999999998</v>
      </c>
      <c r="K14">
        <v>13.567500000000001</v>
      </c>
    </row>
    <row r="15" spans="1:11" x14ac:dyDescent="0.25">
      <c r="A15" s="1" t="s">
        <v>10</v>
      </c>
      <c r="B15" s="1">
        <v>14883536</v>
      </c>
      <c r="C15" s="1">
        <f>IF(ISNUMBER(SEARCH("S", A15)),B15*2,B15)</f>
        <v>29767072</v>
      </c>
      <c r="D15" s="1">
        <v>263408170</v>
      </c>
      <c r="E15" s="1" t="s">
        <v>29</v>
      </c>
      <c r="F15" s="1" t="s">
        <v>65</v>
      </c>
      <c r="G15" s="1">
        <v>28704672</v>
      </c>
      <c r="H15" s="1">
        <v>28</v>
      </c>
      <c r="I15" s="1">
        <v>5</v>
      </c>
      <c r="J15" s="1">
        <v>27.018699999999999</v>
      </c>
      <c r="K15" s="1">
        <v>13.9511</v>
      </c>
    </row>
    <row r="16" spans="1:11" x14ac:dyDescent="0.25">
      <c r="A16" s="1" t="s">
        <v>0</v>
      </c>
      <c r="B16" s="1">
        <v>430740</v>
      </c>
      <c r="C16" s="1">
        <f>IF(ISNUMBER(SEARCH("S", A16)),B16*2,B16)</f>
        <v>430740</v>
      </c>
      <c r="D16" s="1">
        <v>13509711</v>
      </c>
      <c r="E16" s="1" t="s">
        <v>17</v>
      </c>
      <c r="F16" s="1" t="s">
        <v>58</v>
      </c>
      <c r="G16" s="1">
        <v>430740</v>
      </c>
      <c r="H16" s="1">
        <v>27</v>
      </c>
      <c r="I16" s="1">
        <v>12</v>
      </c>
      <c r="J16" s="1">
        <v>24.090599999999998</v>
      </c>
      <c r="K16" s="1">
        <v>18.5656</v>
      </c>
    </row>
    <row r="17" spans="1:11" x14ac:dyDescent="0.25">
      <c r="A17" t="s">
        <v>0</v>
      </c>
      <c r="B17">
        <v>1273389</v>
      </c>
      <c r="C17">
        <f>IF(ISNUMBER(SEARCH("S", A17)),B17*2,B17)</f>
        <v>1273389</v>
      </c>
      <c r="D17">
        <v>32904083</v>
      </c>
      <c r="E17" t="s">
        <v>25</v>
      </c>
      <c r="F17" t="s">
        <v>60</v>
      </c>
      <c r="G17">
        <v>1273389</v>
      </c>
      <c r="H17">
        <v>44</v>
      </c>
      <c r="I17">
        <v>1</v>
      </c>
      <c r="J17">
        <v>6.1665299999999998</v>
      </c>
      <c r="K17">
        <v>19.6769</v>
      </c>
    </row>
    <row r="18" spans="1:11" x14ac:dyDescent="0.25">
      <c r="A18" t="s">
        <v>10</v>
      </c>
      <c r="B18">
        <v>64685452</v>
      </c>
      <c r="C18">
        <f>IF(ISNUMBER(SEARCH("S", A18)),B18*2,B18)</f>
        <v>129370904</v>
      </c>
      <c r="D18">
        <v>1741959598</v>
      </c>
      <c r="E18" t="s">
        <v>33</v>
      </c>
      <c r="F18" t="s">
        <v>56</v>
      </c>
      <c r="G18">
        <v>127206144</v>
      </c>
      <c r="H18">
        <v>68</v>
      </c>
      <c r="I18">
        <v>24</v>
      </c>
      <c r="J18">
        <v>58.7622</v>
      </c>
      <c r="K18">
        <v>19.9954</v>
      </c>
    </row>
    <row r="19" spans="1:11" x14ac:dyDescent="0.25">
      <c r="A19" t="s">
        <v>0</v>
      </c>
      <c r="B19">
        <v>102252</v>
      </c>
      <c r="C19">
        <f>IF(ISNUMBER(SEARCH("S", A19)),B19*2,B19)</f>
        <v>102252</v>
      </c>
      <c r="D19">
        <v>2722334</v>
      </c>
      <c r="E19" t="s">
        <v>9</v>
      </c>
      <c r="F19" t="s">
        <v>63</v>
      </c>
      <c r="G19">
        <v>102252</v>
      </c>
      <c r="H19">
        <v>33</v>
      </c>
      <c r="I19">
        <v>1</v>
      </c>
      <c r="J19">
        <v>21.302499999999998</v>
      </c>
      <c r="K19">
        <v>33.634300000000003</v>
      </c>
    </row>
    <row r="20" spans="1:11" x14ac:dyDescent="0.25">
      <c r="A20" t="s">
        <v>0</v>
      </c>
      <c r="B20">
        <v>8562</v>
      </c>
      <c r="C20">
        <f>IF(ISNUMBER(SEARCH("S", A20)),B20*2,B20)</f>
        <v>8562</v>
      </c>
      <c r="D20">
        <v>187366</v>
      </c>
      <c r="E20" t="s">
        <v>3</v>
      </c>
      <c r="F20" t="s">
        <v>62</v>
      </c>
      <c r="G20">
        <v>8562</v>
      </c>
      <c r="H20">
        <v>33</v>
      </c>
      <c r="I20">
        <v>1</v>
      </c>
      <c r="J20">
        <v>20.581700000000001</v>
      </c>
      <c r="K20">
        <v>39.969299999999997</v>
      </c>
    </row>
    <row r="21" spans="1:11" x14ac:dyDescent="0.25">
      <c r="A21" t="s">
        <v>10</v>
      </c>
      <c r="B21">
        <v>515651</v>
      </c>
      <c r="C21">
        <f>IF(ISNUMBER(SEARCH("S", A21)),B21*2,B21)</f>
        <v>1031302</v>
      </c>
      <c r="D21">
        <v>13411495</v>
      </c>
      <c r="E21" t="s">
        <v>16</v>
      </c>
      <c r="F21" t="s">
        <v>66</v>
      </c>
      <c r="G21">
        <v>1015156</v>
      </c>
      <c r="H21">
        <v>89</v>
      </c>
      <c r="I21">
        <v>24</v>
      </c>
      <c r="J21">
        <v>62.8735</v>
      </c>
      <c r="K21">
        <v>153.99299999999999</v>
      </c>
    </row>
    <row r="22" spans="1:11" x14ac:dyDescent="0.25">
      <c r="A22" t="s">
        <v>0</v>
      </c>
      <c r="B22">
        <v>56934</v>
      </c>
      <c r="C22">
        <f>IF(ISNUMBER(SEARCH("S", A22)),B22*2,B22)</f>
        <v>56934</v>
      </c>
      <c r="D22">
        <v>1501008</v>
      </c>
      <c r="E22" t="s">
        <v>7</v>
      </c>
      <c r="F22" t="s">
        <v>69</v>
      </c>
      <c r="G22">
        <v>56934</v>
      </c>
      <c r="H22">
        <v>61</v>
      </c>
      <c r="I22">
        <v>1</v>
      </c>
      <c r="J22">
        <v>17.8</v>
      </c>
      <c r="K22">
        <v>189.232</v>
      </c>
    </row>
    <row r="23" spans="1:11" x14ac:dyDescent="0.25">
      <c r="A23" t="s">
        <v>10</v>
      </c>
      <c r="B23">
        <v>1362087</v>
      </c>
      <c r="C23">
        <f>IF(ISNUMBER(SEARCH("S", A23)),B23*2,B23)</f>
        <v>2724174</v>
      </c>
      <c r="D23">
        <v>27894342</v>
      </c>
      <c r="E23" t="s">
        <v>24</v>
      </c>
      <c r="F23" t="s">
        <v>55</v>
      </c>
      <c r="G23">
        <v>2624331</v>
      </c>
      <c r="H23">
        <v>81</v>
      </c>
      <c r="I23">
        <v>0</v>
      </c>
      <c r="J23">
        <v>21.654299999999999</v>
      </c>
      <c r="K23">
        <v>190.238</v>
      </c>
    </row>
    <row r="24" spans="1:11" x14ac:dyDescent="0.25">
      <c r="A24" t="s">
        <v>10</v>
      </c>
      <c r="B24">
        <v>2034917</v>
      </c>
      <c r="C24">
        <f>IF(ISNUMBER(SEARCH("S", A24)),B24*2,B24)</f>
        <v>4069834</v>
      </c>
      <c r="D24">
        <v>59698523</v>
      </c>
      <c r="E24" t="s">
        <v>26</v>
      </c>
      <c r="F24" t="s">
        <v>53</v>
      </c>
      <c r="G24">
        <v>4007383</v>
      </c>
      <c r="H24">
        <v>78</v>
      </c>
      <c r="I24">
        <v>1</v>
      </c>
      <c r="J24">
        <v>64.168400000000005</v>
      </c>
      <c r="K24">
        <v>197.578</v>
      </c>
    </row>
    <row r="25" spans="1:11" x14ac:dyDescent="0.25">
      <c r="A25" t="s">
        <v>0</v>
      </c>
      <c r="B25">
        <v>76367</v>
      </c>
      <c r="C25">
        <f>IF(ISNUMBER(SEARCH("S", A25)),B25*2,B25)</f>
        <v>76367</v>
      </c>
      <c r="D25">
        <v>2303785</v>
      </c>
      <c r="E25" t="s">
        <v>8</v>
      </c>
      <c r="F25" t="s">
        <v>54</v>
      </c>
      <c r="G25">
        <v>76367</v>
      </c>
      <c r="H25">
        <v>62</v>
      </c>
      <c r="I25">
        <v>8</v>
      </c>
      <c r="J25">
        <v>29.405899999999999</v>
      </c>
      <c r="K25">
        <v>223.41800000000001</v>
      </c>
    </row>
    <row r="26" spans="1:11" x14ac:dyDescent="0.25">
      <c r="A26" t="s">
        <v>10</v>
      </c>
      <c r="B26">
        <v>219812</v>
      </c>
      <c r="C26">
        <f>IF(ISNUMBER(SEARCH("S", A26)),B26*2,B26)</f>
        <v>439624</v>
      </c>
      <c r="D26">
        <v>5610999</v>
      </c>
      <c r="E26" t="s">
        <v>11</v>
      </c>
      <c r="F26" t="s">
        <v>51</v>
      </c>
      <c r="G26">
        <v>428650</v>
      </c>
      <c r="H26">
        <v>150</v>
      </c>
      <c r="I26">
        <v>1</v>
      </c>
      <c r="J26">
        <v>39.060499999999998</v>
      </c>
      <c r="K26">
        <v>237.578</v>
      </c>
    </row>
    <row r="27" spans="1:11" x14ac:dyDescent="0.25">
      <c r="A27" t="s">
        <v>0</v>
      </c>
      <c r="B27">
        <v>24382</v>
      </c>
      <c r="C27">
        <f>IF(ISNUMBER(SEARCH("S", A27)),B27*2,B27)</f>
        <v>24382</v>
      </c>
      <c r="D27">
        <v>703247</v>
      </c>
      <c r="E27" t="s">
        <v>5</v>
      </c>
      <c r="F27" t="s">
        <v>61</v>
      </c>
      <c r="G27">
        <v>24382</v>
      </c>
      <c r="H27">
        <v>81</v>
      </c>
      <c r="I27">
        <v>17</v>
      </c>
      <c r="J27">
        <v>31.8719</v>
      </c>
      <c r="K27">
        <v>285.99099999999999</v>
      </c>
    </row>
    <row r="28" spans="1:11" s="1" customFormat="1" x14ac:dyDescent="0.25">
      <c r="A28" t="s">
        <v>0</v>
      </c>
      <c r="B28">
        <v>8185136</v>
      </c>
      <c r="C28">
        <f>IF(ISNUMBER(SEARCH("S", A28)),B28*2,B28)</f>
        <v>8185136</v>
      </c>
      <c r="D28">
        <v>265075192</v>
      </c>
      <c r="E28" t="s">
        <v>30</v>
      </c>
      <c r="F28" t="s">
        <v>67</v>
      </c>
      <c r="G28">
        <v>8185136</v>
      </c>
      <c r="H28">
        <v>92</v>
      </c>
      <c r="I28">
        <v>1</v>
      </c>
      <c r="J28">
        <v>50.817300000000003</v>
      </c>
      <c r="K28">
        <v>388.02199999999999</v>
      </c>
    </row>
    <row r="29" spans="1:11" s="1" customFormat="1" x14ac:dyDescent="0.25">
      <c r="A29" t="s">
        <v>0</v>
      </c>
      <c r="B29">
        <v>294276</v>
      </c>
      <c r="C29">
        <f>IF(ISNUMBER(SEARCH("S", A29)),B29*2,B29)</f>
        <v>294276</v>
      </c>
      <c r="D29">
        <v>7711742</v>
      </c>
      <c r="E29" t="s">
        <v>12</v>
      </c>
      <c r="F29" t="s">
        <v>68</v>
      </c>
      <c r="G29">
        <v>294276</v>
      </c>
      <c r="H29">
        <v>108</v>
      </c>
      <c r="I29">
        <v>24</v>
      </c>
      <c r="J29">
        <v>90.769900000000007</v>
      </c>
      <c r="K29">
        <v>449.125</v>
      </c>
    </row>
    <row r="30" spans="1:11" s="1" customFormat="1" x14ac:dyDescent="0.25">
      <c r="A30" t="s">
        <v>0</v>
      </c>
      <c r="B30">
        <v>3105536</v>
      </c>
      <c r="C30">
        <f>IF(ISNUMBER(SEARCH("S", A30)),B30*2,B30)</f>
        <v>3105536</v>
      </c>
      <c r="D30">
        <v>70667857</v>
      </c>
      <c r="E30" t="s">
        <v>27</v>
      </c>
      <c r="F30" t="s">
        <v>74</v>
      </c>
      <c r="G30">
        <v>3105536</v>
      </c>
      <c r="H30">
        <v>4700</v>
      </c>
      <c r="I30">
        <v>1</v>
      </c>
      <c r="J30">
        <v>3.1055199999999998</v>
      </c>
      <c r="K30">
        <v>642.38</v>
      </c>
    </row>
    <row r="31" spans="1:11" x14ac:dyDescent="0.25">
      <c r="A31" t="s">
        <v>0</v>
      </c>
      <c r="B31">
        <v>766396</v>
      </c>
      <c r="C31">
        <f>IF(ISNUMBER(SEARCH("S", A31)),B31*2,B31)</f>
        <v>766396</v>
      </c>
      <c r="D31">
        <v>15909280</v>
      </c>
      <c r="E31" t="s">
        <v>19</v>
      </c>
      <c r="F31" t="s">
        <v>57</v>
      </c>
      <c r="G31">
        <v>766396</v>
      </c>
      <c r="H31">
        <v>114190</v>
      </c>
      <c r="I31">
        <v>1</v>
      </c>
      <c r="J31">
        <v>6.5596399999999999</v>
      </c>
      <c r="K31">
        <v>130681</v>
      </c>
    </row>
  </sheetData>
  <autoFilter ref="A1:K31">
    <sortState ref="A2:K31">
      <sortCondition ref="K1:K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Gąsior</dc:creator>
  <cp:lastModifiedBy>Mateusz Gąsior</cp:lastModifiedBy>
  <dcterms:created xsi:type="dcterms:W3CDTF">2017-04-11T14:59:39Z</dcterms:created>
  <dcterms:modified xsi:type="dcterms:W3CDTF">2017-04-22T23:30:59Z</dcterms:modified>
</cp:coreProperties>
</file>