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nim\Desktop\Repos\sspp-assignment\"/>
    </mc:Choice>
  </mc:AlternateContent>
  <bookViews>
    <workbookView xWindow="0" yWindow="0" windowWidth="17250" windowHeight="567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O14" i="1"/>
  <c r="O8" i="1"/>
  <c r="O9" i="1"/>
  <c r="O10" i="1"/>
  <c r="O11" i="1"/>
  <c r="O12" i="1"/>
  <c r="O13" i="1"/>
  <c r="O15" i="1"/>
  <c r="O16" i="1"/>
  <c r="O17" i="1"/>
  <c r="O18" i="1"/>
  <c r="O19" i="1"/>
  <c r="O20" i="1"/>
  <c r="O21" i="1"/>
  <c r="O22" i="1"/>
  <c r="O23" i="1"/>
  <c r="O24" i="1"/>
  <c r="O7" i="1"/>
  <c r="H8" i="1"/>
  <c r="H9" i="1"/>
  <c r="H10" i="1"/>
  <c r="H11" i="1"/>
  <c r="H12" i="1"/>
  <c r="H13" i="1"/>
  <c r="H15" i="1"/>
  <c r="H16" i="1"/>
  <c r="H17" i="1"/>
  <c r="H18" i="1"/>
  <c r="H19" i="1"/>
  <c r="H20" i="1"/>
  <c r="H21" i="1"/>
  <c r="H22" i="1"/>
  <c r="H23" i="1"/>
  <c r="H24" i="1"/>
  <c r="H7" i="1"/>
  <c r="S5" i="1"/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7" i="1"/>
  <c r="L7" i="1"/>
  <c r="L24" i="1" l="1"/>
  <c r="L23" i="1"/>
  <c r="L22" i="1"/>
  <c r="L21" i="1"/>
  <c r="L20" i="1"/>
  <c r="L19" i="1"/>
  <c r="L18" i="1"/>
  <c r="L17" i="1"/>
  <c r="L16" i="1"/>
  <c r="L15" i="1"/>
  <c r="L14" i="1"/>
  <c r="L13" i="1"/>
  <c r="L12" i="1"/>
  <c r="K6" i="2"/>
  <c r="K7" i="2"/>
  <c r="K8" i="2"/>
  <c r="K5" i="2"/>
  <c r="L8" i="1"/>
  <c r="L9" i="1"/>
  <c r="L10" i="1"/>
  <c r="L11" i="1"/>
</calcChain>
</file>

<file path=xl/sharedStrings.xml><?xml version="1.0" encoding="utf-8"?>
<sst xmlns="http://schemas.openxmlformats.org/spreadsheetml/2006/main" count="28" uniqueCount="18">
  <si>
    <t>FLOAT</t>
  </si>
  <si>
    <t>BLOCK_DIM</t>
  </si>
  <si>
    <t>x</t>
  </si>
  <si>
    <t>y</t>
  </si>
  <si>
    <t>GRID_DIM</t>
  </si>
  <si>
    <t xml:space="preserve">COLS = </t>
  </si>
  <si>
    <t xml:space="preserve">ROWS = </t>
  </si>
  <si>
    <t>CPU_TIME</t>
  </si>
  <si>
    <t>GPU_TIME</t>
  </si>
  <si>
    <t>DOUBLE</t>
  </si>
  <si>
    <t>Dfferent errors appear depending on each run.</t>
  </si>
  <si>
    <t>Mat</t>
  </si>
  <si>
    <t>·</t>
  </si>
  <si>
    <t>=</t>
  </si>
  <si>
    <t>73.31</t>
  </si>
  <si>
    <t>67.11</t>
  </si>
  <si>
    <t>Error</t>
  </si>
  <si>
    <t>NUMBER OF FPO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</si>
</sst>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0" xfId="0" applyFill="1"/>
    <xf numFmtId="3" fontId="0" fillId="0" borderId="0" xfId="0" applyNumberFormat="1"/>
    <xf numFmtId="0" fontId="0" fillId="0" borderId="2" xfId="0" applyBorder="1" applyAlignment="1"/>
    <xf numFmtId="0" fontId="0" fillId="0" borderId="4" xfId="0" applyBorder="1" applyAlignment="1"/>
    <xf numFmtId="0" fontId="0" fillId="0" borderId="3" xfId="0" applyBorder="1" applyAlignment="1"/>
    <xf numFmtId="0" fontId="0" fillId="0" borderId="4" xfId="0" applyNumberFormat="1" applyBorder="1" applyAlignment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Sheet1!$L$14:$L$24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Sheet1!$O$14:$O$24</c:f>
              <c:numCache>
                <c:formatCode>General</c:formatCode>
                <c:ptCount val="11"/>
                <c:pt idx="0">
                  <c:v>12.833485810449018</c:v>
                </c:pt>
                <c:pt idx="1">
                  <c:v>25.251679711017459</c:v>
                </c:pt>
                <c:pt idx="2">
                  <c:v>25.435439660400242</c:v>
                </c:pt>
                <c:pt idx="3">
                  <c:v>32.532898972270701</c:v>
                </c:pt>
                <c:pt idx="4">
                  <c:v>33.052040977147364</c:v>
                </c:pt>
                <c:pt idx="5">
                  <c:v>33.097683961333601</c:v>
                </c:pt>
                <c:pt idx="6">
                  <c:v>33.420749003984071</c:v>
                </c:pt>
                <c:pt idx="7">
                  <c:v>29.315421981478249</c:v>
                </c:pt>
                <c:pt idx="8">
                  <c:v>27.70803633360859</c:v>
                </c:pt>
                <c:pt idx="9">
                  <c:v>19.337501152604887</c:v>
                </c:pt>
                <c:pt idx="10">
                  <c:v>10.549717663333961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8A-4821-9865-E5C3C9541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361128"/>
        <c:axId val="495369328"/>
      </c:scatterChart>
      <c:valAx>
        <c:axId val="495361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69328"/>
        <c:crosses val="autoZero"/>
        <c:crossBetween val="midCat"/>
      </c:valAx>
      <c:valAx>
        <c:axId val="4953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61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390525</xdr:colOff>
      <xdr:row>1</xdr:row>
      <xdr:rowOff>161925</xdr:rowOff>
    </xdr:from>
    <xdr:to>
      <xdr:col>27</xdr:col>
      <xdr:colOff>581025</xdr:colOff>
      <xdr:row>28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ACEA48-7A23-4D6A-B74C-90ED0804F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1"/>
  <sheetViews>
    <sheetView tabSelected="1" workbookViewId="0">
      <selection activeCell="K31" sqref="K31"/>
    </sheetView>
  </sheetViews>
  <sheetFormatPr defaultRowHeight="15" x14ac:dyDescent="0.25"/>
  <cols>
    <col min="5" max="5" width="9.5703125" customWidth="1"/>
    <col min="6" max="7" width="10.28515625" customWidth="1"/>
    <col min="8" max="8" width="10.7109375" customWidth="1"/>
    <col min="18" max="18" width="15.7109375" bestFit="1" customWidth="1"/>
  </cols>
  <sheetData>
    <row r="1" spans="2:19" ht="15.75" thickBot="1" x14ac:dyDescent="0.3"/>
    <row r="2" spans="2:19" ht="15.75" thickBot="1" x14ac:dyDescent="0.3">
      <c r="B2" s="1"/>
      <c r="C2" s="3" t="s">
        <v>5</v>
      </c>
      <c r="D2" s="4">
        <v>4096</v>
      </c>
      <c r="E2" s="3" t="s">
        <v>6</v>
      </c>
      <c r="F2" s="4">
        <v>4096</v>
      </c>
      <c r="J2" s="3" t="s">
        <v>5</v>
      </c>
      <c r="K2" s="4">
        <v>4096</v>
      </c>
      <c r="L2" s="3" t="s">
        <v>6</v>
      </c>
      <c r="M2" s="4">
        <v>4096</v>
      </c>
    </row>
    <row r="3" spans="2:19" ht="15.75" thickBot="1" x14ac:dyDescent="0.3">
      <c r="H3" s="7"/>
      <c r="O3" s="7"/>
    </row>
    <row r="4" spans="2:19" ht="15.75" thickBot="1" x14ac:dyDescent="0.3">
      <c r="C4" s="22" t="s">
        <v>0</v>
      </c>
      <c r="D4" s="23"/>
      <c r="E4" s="23" t="s">
        <v>16</v>
      </c>
      <c r="F4" s="25">
        <v>2</v>
      </c>
      <c r="G4" s="24">
        <v>3</v>
      </c>
      <c r="H4" s="8"/>
      <c r="J4" s="26" t="s">
        <v>9</v>
      </c>
      <c r="K4" s="27"/>
      <c r="L4" s="27"/>
      <c r="M4" s="27"/>
      <c r="N4" s="28"/>
      <c r="O4" s="8"/>
    </row>
    <row r="5" spans="2:19" ht="15.75" thickBot="1" x14ac:dyDescent="0.3">
      <c r="C5" s="26" t="s">
        <v>1</v>
      </c>
      <c r="D5" s="28"/>
      <c r="E5" s="29" t="s">
        <v>4</v>
      </c>
      <c r="F5" s="29" t="s">
        <v>7</v>
      </c>
      <c r="G5" s="31" t="s">
        <v>8</v>
      </c>
      <c r="H5" s="33"/>
      <c r="J5" s="26" t="s">
        <v>1</v>
      </c>
      <c r="K5" s="28"/>
      <c r="L5" s="29" t="s">
        <v>4</v>
      </c>
      <c r="M5" s="29" t="s">
        <v>7</v>
      </c>
      <c r="N5" s="31" t="s">
        <v>8</v>
      </c>
      <c r="O5" s="33"/>
      <c r="R5" t="s">
        <v>17</v>
      </c>
      <c r="S5">
        <f>K2*M2</f>
        <v>16777216</v>
      </c>
    </row>
    <row r="6" spans="2:19" ht="15.75" thickBot="1" x14ac:dyDescent="0.3">
      <c r="C6" s="5" t="s">
        <v>2</v>
      </c>
      <c r="D6" s="6" t="s">
        <v>3</v>
      </c>
      <c r="E6" s="30"/>
      <c r="F6" s="30"/>
      <c r="G6" s="32"/>
      <c r="H6" s="33"/>
      <c r="J6" s="5" t="s">
        <v>2</v>
      </c>
      <c r="K6" s="6" t="s">
        <v>3</v>
      </c>
      <c r="L6" s="30"/>
      <c r="M6" s="30"/>
      <c r="N6" s="32"/>
      <c r="O6" s="33"/>
    </row>
    <row r="7" spans="2:19" x14ac:dyDescent="0.25">
      <c r="C7">
        <v>16</v>
      </c>
      <c r="D7">
        <v>16</v>
      </c>
      <c r="E7">
        <f>$D$2/(C7*D7)</f>
        <v>16</v>
      </c>
      <c r="F7">
        <v>72.977000000000004</v>
      </c>
      <c r="G7">
        <v>6.3869999999999996</v>
      </c>
      <c r="H7" s="7">
        <f>$S$5*0.00000001/(G7/1000)</f>
        <v>26.267756380147176</v>
      </c>
      <c r="J7">
        <v>16</v>
      </c>
      <c r="K7">
        <v>16</v>
      </c>
      <c r="L7">
        <f>$M$2/(J7*K7)</f>
        <v>16</v>
      </c>
      <c r="M7">
        <v>61.854999999999997</v>
      </c>
      <c r="N7">
        <v>6.5949999999999998</v>
      </c>
      <c r="O7" s="7">
        <f>$S$5*0.00000001/(N7/1000)</f>
        <v>25.439296436694466</v>
      </c>
    </row>
    <row r="8" spans="2:19" x14ac:dyDescent="0.25">
      <c r="C8">
        <v>16</v>
      </c>
      <c r="D8">
        <v>8</v>
      </c>
      <c r="E8">
        <f t="shared" ref="E8:E24" si="0">$D$2/(C8*D8)</f>
        <v>32</v>
      </c>
      <c r="F8">
        <v>72.724999999999994</v>
      </c>
      <c r="G8">
        <v>5.0510000000000002</v>
      </c>
      <c r="H8" s="7">
        <f t="shared" ref="H8:H24" si="1">$S$5*0.00000001/(G8/1000)</f>
        <v>33.215632548010298</v>
      </c>
      <c r="J8">
        <v>16</v>
      </c>
      <c r="K8">
        <v>8</v>
      </c>
      <c r="L8">
        <f t="shared" ref="L8:L11" si="2">$M$2/(J8*K8)</f>
        <v>32</v>
      </c>
      <c r="O8" s="7" t="e">
        <f t="shared" ref="O8:O24" si="3">$S$5*0.00000001/(N8/1000)</f>
        <v>#DIV/0!</v>
      </c>
    </row>
    <row r="9" spans="2:19" x14ac:dyDescent="0.25">
      <c r="C9">
        <v>8</v>
      </c>
      <c r="D9">
        <v>16</v>
      </c>
      <c r="E9">
        <f t="shared" si="0"/>
        <v>32</v>
      </c>
      <c r="F9">
        <v>72.777000000000001</v>
      </c>
      <c r="G9">
        <v>5.0510000000000002</v>
      </c>
      <c r="H9" s="7">
        <f t="shared" si="1"/>
        <v>33.215632548010298</v>
      </c>
      <c r="J9">
        <v>8</v>
      </c>
      <c r="K9">
        <v>16</v>
      </c>
      <c r="L9">
        <f t="shared" si="2"/>
        <v>32</v>
      </c>
      <c r="O9" s="7" t="e">
        <f t="shared" si="3"/>
        <v>#DIV/0!</v>
      </c>
    </row>
    <row r="10" spans="2:19" x14ac:dyDescent="0.25">
      <c r="C10">
        <v>8</v>
      </c>
      <c r="D10">
        <v>32</v>
      </c>
      <c r="E10">
        <f t="shared" si="0"/>
        <v>16</v>
      </c>
      <c r="H10" s="7" t="e">
        <f t="shared" si="1"/>
        <v>#DIV/0!</v>
      </c>
      <c r="J10">
        <v>8</v>
      </c>
      <c r="K10">
        <v>32</v>
      </c>
      <c r="L10">
        <f t="shared" si="2"/>
        <v>16</v>
      </c>
      <c r="O10" s="7" t="e">
        <f t="shared" si="3"/>
        <v>#DIV/0!</v>
      </c>
    </row>
    <row r="11" spans="2:19" x14ac:dyDescent="0.25">
      <c r="C11">
        <v>64</v>
      </c>
      <c r="D11">
        <v>16</v>
      </c>
      <c r="E11">
        <f t="shared" si="0"/>
        <v>4</v>
      </c>
      <c r="H11" s="7" t="e">
        <f t="shared" si="1"/>
        <v>#DIV/0!</v>
      </c>
      <c r="J11">
        <v>64</v>
      </c>
      <c r="K11">
        <v>16</v>
      </c>
      <c r="L11">
        <f t="shared" si="2"/>
        <v>4</v>
      </c>
      <c r="O11" s="7" t="e">
        <f t="shared" si="3"/>
        <v>#DIV/0!</v>
      </c>
    </row>
    <row r="12" spans="2:19" x14ac:dyDescent="0.25">
      <c r="C12">
        <v>64</v>
      </c>
      <c r="D12">
        <v>32</v>
      </c>
      <c r="E12">
        <f t="shared" si="0"/>
        <v>2</v>
      </c>
      <c r="H12" s="7" t="e">
        <f t="shared" si="1"/>
        <v>#DIV/0!</v>
      </c>
      <c r="J12">
        <v>64</v>
      </c>
      <c r="K12">
        <v>32</v>
      </c>
      <c r="L12">
        <f t="shared" ref="L12:L24" si="4">$M$2/(J12*K12)</f>
        <v>2</v>
      </c>
      <c r="O12" s="7" t="e">
        <f t="shared" si="3"/>
        <v>#DIV/0!</v>
      </c>
    </row>
    <row r="13" spans="2:19" x14ac:dyDescent="0.25">
      <c r="C13">
        <v>1</v>
      </c>
      <c r="D13">
        <v>1</v>
      </c>
      <c r="E13">
        <f t="shared" si="0"/>
        <v>4096</v>
      </c>
      <c r="H13" s="7" t="e">
        <f t="shared" si="1"/>
        <v>#DIV/0!</v>
      </c>
      <c r="J13">
        <v>1</v>
      </c>
      <c r="K13">
        <v>1</v>
      </c>
      <c r="L13">
        <f t="shared" si="4"/>
        <v>4096</v>
      </c>
      <c r="O13" s="7" t="e">
        <f t="shared" si="3"/>
        <v>#DIV/0!</v>
      </c>
    </row>
    <row r="14" spans="2:19" x14ac:dyDescent="0.25">
      <c r="C14" s="20">
        <v>32</v>
      </c>
      <c r="D14" s="20">
        <v>32</v>
      </c>
      <c r="E14">
        <f t="shared" si="0"/>
        <v>4</v>
      </c>
      <c r="F14">
        <v>73.132999999999996</v>
      </c>
      <c r="G14">
        <v>12.497999999999999</v>
      </c>
      <c r="H14" s="7">
        <f>$S$5*0.00000001/(G14/1000)</f>
        <v>13.423920627300371</v>
      </c>
      <c r="J14" s="20">
        <v>32</v>
      </c>
      <c r="K14" s="20">
        <v>32</v>
      </c>
      <c r="L14">
        <f t="shared" si="4"/>
        <v>4</v>
      </c>
      <c r="M14" s="21">
        <v>69195</v>
      </c>
      <c r="N14" s="21">
        <v>13.073</v>
      </c>
      <c r="O14" s="7">
        <f>$S$5*0.00000001/(N14/1000)</f>
        <v>12.833485810449018</v>
      </c>
    </row>
    <row r="15" spans="2:19" x14ac:dyDescent="0.25">
      <c r="C15" s="20">
        <v>32</v>
      </c>
      <c r="D15" s="20">
        <v>16</v>
      </c>
      <c r="E15">
        <f t="shared" si="0"/>
        <v>8</v>
      </c>
      <c r="F15">
        <v>72.325000000000003</v>
      </c>
      <c r="G15">
        <v>6.4290000000000003</v>
      </c>
      <c r="H15" s="7">
        <f t="shared" si="1"/>
        <v>26.096151812101414</v>
      </c>
      <c r="J15" s="20">
        <v>32</v>
      </c>
      <c r="K15" s="20">
        <v>16</v>
      </c>
      <c r="L15">
        <f t="shared" si="4"/>
        <v>8</v>
      </c>
      <c r="M15" s="21">
        <v>72723</v>
      </c>
      <c r="N15" s="21">
        <v>6.6440000000000001</v>
      </c>
      <c r="O15" s="7">
        <f t="shared" si="3"/>
        <v>25.251679711017459</v>
      </c>
    </row>
    <row r="16" spans="2:19" x14ac:dyDescent="0.25">
      <c r="C16" s="20">
        <v>32</v>
      </c>
      <c r="D16" s="20">
        <v>8</v>
      </c>
      <c r="E16">
        <f t="shared" si="0"/>
        <v>16</v>
      </c>
      <c r="G16">
        <v>6.3529999999999998</v>
      </c>
      <c r="H16" s="7">
        <f t="shared" si="1"/>
        <v>26.408336219109081</v>
      </c>
      <c r="J16" s="20">
        <v>32</v>
      </c>
      <c r="K16" s="20">
        <v>8</v>
      </c>
      <c r="L16">
        <f t="shared" si="4"/>
        <v>16</v>
      </c>
      <c r="M16" s="21">
        <v>67879</v>
      </c>
      <c r="N16" s="21">
        <v>6.5960000000000001</v>
      </c>
      <c r="O16" s="7">
        <f t="shared" si="3"/>
        <v>25.435439660400242</v>
      </c>
    </row>
    <row r="17" spans="3:15" x14ac:dyDescent="0.25">
      <c r="C17" s="20">
        <v>32</v>
      </c>
      <c r="D17" s="20">
        <v>4</v>
      </c>
      <c r="E17">
        <f t="shared" si="0"/>
        <v>32</v>
      </c>
      <c r="G17">
        <v>5.0529999999999999</v>
      </c>
      <c r="H17" s="7">
        <f t="shared" si="1"/>
        <v>33.202485652087866</v>
      </c>
      <c r="J17" s="20">
        <v>32</v>
      </c>
      <c r="K17" s="20">
        <v>4</v>
      </c>
      <c r="L17">
        <f t="shared" si="4"/>
        <v>32</v>
      </c>
      <c r="M17" s="21">
        <v>73355</v>
      </c>
      <c r="N17" s="21">
        <v>5.157</v>
      </c>
      <c r="O17" s="7">
        <f t="shared" si="3"/>
        <v>32.532898972270701</v>
      </c>
    </row>
    <row r="18" spans="3:15" x14ac:dyDescent="0.25">
      <c r="C18" s="20">
        <v>32</v>
      </c>
      <c r="D18" s="20">
        <v>2</v>
      </c>
      <c r="E18">
        <f t="shared" si="0"/>
        <v>64</v>
      </c>
      <c r="G18">
        <v>4.9539999999999997</v>
      </c>
      <c r="H18" s="7">
        <f t="shared" si="1"/>
        <v>33.865999192571657</v>
      </c>
      <c r="J18" s="20">
        <v>32</v>
      </c>
      <c r="K18" s="20">
        <v>2</v>
      </c>
      <c r="L18">
        <f t="shared" si="4"/>
        <v>64</v>
      </c>
      <c r="M18" t="s">
        <v>14</v>
      </c>
      <c r="N18" s="21">
        <v>5.0759999999999996</v>
      </c>
      <c r="O18" s="7">
        <f t="shared" si="3"/>
        <v>33.052040977147364</v>
      </c>
    </row>
    <row r="19" spans="3:15" x14ac:dyDescent="0.25">
      <c r="C19" s="20">
        <v>32</v>
      </c>
      <c r="D19" s="20">
        <v>1</v>
      </c>
      <c r="E19">
        <f t="shared" si="0"/>
        <v>128</v>
      </c>
      <c r="G19">
        <v>4.984</v>
      </c>
      <c r="H19" s="7">
        <f t="shared" si="1"/>
        <v>33.662150882825046</v>
      </c>
      <c r="J19" s="20">
        <v>32</v>
      </c>
      <c r="K19" s="20">
        <v>1</v>
      </c>
      <c r="L19">
        <f t="shared" si="4"/>
        <v>128</v>
      </c>
      <c r="M19" s="21">
        <v>73639</v>
      </c>
      <c r="N19" s="21">
        <v>5.069</v>
      </c>
      <c r="O19" s="7">
        <f t="shared" si="3"/>
        <v>33.097683961333601</v>
      </c>
    </row>
    <row r="20" spans="3:15" x14ac:dyDescent="0.25">
      <c r="C20" s="20">
        <v>16</v>
      </c>
      <c r="D20" s="20">
        <v>1</v>
      </c>
      <c r="E20">
        <f t="shared" si="0"/>
        <v>256</v>
      </c>
      <c r="G20">
        <v>5.2990000000000004</v>
      </c>
      <c r="H20" s="7">
        <f t="shared" si="1"/>
        <v>31.661098320437816</v>
      </c>
      <c r="J20" s="20">
        <v>16</v>
      </c>
      <c r="K20" s="20">
        <v>1</v>
      </c>
      <c r="L20">
        <f t="shared" si="4"/>
        <v>256</v>
      </c>
      <c r="M20" t="s">
        <v>15</v>
      </c>
      <c r="N20">
        <v>5.0199999999999996</v>
      </c>
      <c r="O20" s="7">
        <f t="shared" si="3"/>
        <v>33.420749003984071</v>
      </c>
    </row>
    <row r="21" spans="3:15" x14ac:dyDescent="0.25">
      <c r="C21" s="20">
        <v>8</v>
      </c>
      <c r="D21" s="20">
        <v>1</v>
      </c>
      <c r="E21">
        <f t="shared" si="0"/>
        <v>512</v>
      </c>
      <c r="G21">
        <v>5.1539999999999999</v>
      </c>
      <c r="H21" s="7">
        <f t="shared" si="1"/>
        <v>32.551835467597982</v>
      </c>
      <c r="J21" s="20">
        <v>8</v>
      </c>
      <c r="K21" s="20">
        <v>1</v>
      </c>
      <c r="L21">
        <f t="shared" si="4"/>
        <v>512</v>
      </c>
      <c r="M21" s="21">
        <v>67763</v>
      </c>
      <c r="N21" s="21">
        <v>5.7229999999999999</v>
      </c>
      <c r="O21" s="7">
        <f t="shared" si="3"/>
        <v>29.315421981478249</v>
      </c>
    </row>
    <row r="22" spans="3:15" x14ac:dyDescent="0.25">
      <c r="C22" s="20">
        <v>4</v>
      </c>
      <c r="D22" s="20">
        <v>1</v>
      </c>
      <c r="E22">
        <f t="shared" si="0"/>
        <v>1024</v>
      </c>
      <c r="G22">
        <v>5.9889999999999999</v>
      </c>
      <c r="H22" s="7">
        <f t="shared" si="1"/>
        <v>28.013384538320256</v>
      </c>
      <c r="J22" s="20">
        <v>4</v>
      </c>
      <c r="K22" s="20">
        <v>1</v>
      </c>
      <c r="L22">
        <f t="shared" si="4"/>
        <v>1024</v>
      </c>
      <c r="M22" s="21">
        <v>73429</v>
      </c>
      <c r="N22" s="21">
        <v>6.0549999999999997</v>
      </c>
      <c r="O22" s="7">
        <f t="shared" si="3"/>
        <v>27.70803633360859</v>
      </c>
    </row>
    <row r="23" spans="3:15" x14ac:dyDescent="0.25">
      <c r="C23" s="20">
        <v>2</v>
      </c>
      <c r="D23" s="20">
        <v>1</v>
      </c>
      <c r="E23">
        <f t="shared" si="0"/>
        <v>2048</v>
      </c>
      <c r="G23">
        <v>8.0269999999999992</v>
      </c>
      <c r="H23" s="7">
        <f t="shared" si="1"/>
        <v>20.900979195216149</v>
      </c>
      <c r="J23" s="20">
        <v>2</v>
      </c>
      <c r="K23" s="20">
        <v>1</v>
      </c>
      <c r="L23">
        <f t="shared" si="4"/>
        <v>2048</v>
      </c>
      <c r="M23" s="21">
        <v>74347</v>
      </c>
      <c r="N23" s="21">
        <v>8.6760000000000002</v>
      </c>
      <c r="O23" s="7">
        <f t="shared" si="3"/>
        <v>19.337501152604887</v>
      </c>
    </row>
    <row r="24" spans="3:15" x14ac:dyDescent="0.25">
      <c r="C24" s="20">
        <v>1</v>
      </c>
      <c r="D24" s="20">
        <v>1</v>
      </c>
      <c r="E24">
        <f t="shared" si="0"/>
        <v>4096</v>
      </c>
      <c r="G24">
        <v>13.696999999999999</v>
      </c>
      <c r="H24" s="7">
        <f t="shared" si="1"/>
        <v>12.248825290209536</v>
      </c>
      <c r="J24" s="20">
        <v>1</v>
      </c>
      <c r="K24" s="20">
        <v>1</v>
      </c>
      <c r="L24">
        <f t="shared" si="4"/>
        <v>4096</v>
      </c>
      <c r="M24" s="21">
        <v>74022</v>
      </c>
      <c r="N24" s="21">
        <v>15.903</v>
      </c>
      <c r="O24" s="7">
        <f t="shared" si="3"/>
        <v>10.549717663333961</v>
      </c>
    </row>
    <row r="29" spans="3:15" x14ac:dyDescent="0.25">
      <c r="F29" t="s">
        <v>10</v>
      </c>
    </row>
    <row r="31" spans="3:15" ht="17.25" x14ac:dyDescent="0.3">
      <c r="F31" s="35"/>
    </row>
  </sheetData>
  <mergeCells count="11">
    <mergeCell ref="O5:O6"/>
    <mergeCell ref="J4:N4"/>
    <mergeCell ref="C5:D5"/>
    <mergeCell ref="E5:E6"/>
    <mergeCell ref="F5:F6"/>
    <mergeCell ref="G5:G6"/>
    <mergeCell ref="H5:H6"/>
    <mergeCell ref="J5:K5"/>
    <mergeCell ref="L5:L6"/>
    <mergeCell ref="M5:M6"/>
    <mergeCell ref="N5:N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8"/>
  <sheetViews>
    <sheetView workbookViewId="0">
      <selection activeCell="J12" sqref="J12"/>
    </sheetView>
  </sheetViews>
  <sheetFormatPr defaultRowHeight="15" x14ac:dyDescent="0.25"/>
  <sheetData>
    <row r="4" spans="4:11" ht="15.75" thickBot="1" x14ac:dyDescent="0.3">
      <c r="D4" s="34" t="s">
        <v>11</v>
      </c>
      <c r="E4" s="34"/>
      <c r="F4" s="34"/>
      <c r="G4" s="34"/>
      <c r="I4" s="2" t="s">
        <v>2</v>
      </c>
      <c r="J4" s="2"/>
      <c r="K4" s="2" t="s">
        <v>3</v>
      </c>
    </row>
    <row r="5" spans="4:11" x14ac:dyDescent="0.25">
      <c r="D5" s="9">
        <v>1</v>
      </c>
      <c r="E5" s="10">
        <v>2</v>
      </c>
      <c r="F5" s="10">
        <v>3</v>
      </c>
      <c r="G5" s="11">
        <v>4</v>
      </c>
      <c r="I5" s="17">
        <v>1</v>
      </c>
      <c r="K5" s="17">
        <f>D5*$I$5+E5*$I$6+F5*$I$7+G5*$I$8</f>
        <v>10</v>
      </c>
    </row>
    <row r="6" spans="4:11" x14ac:dyDescent="0.25">
      <c r="D6" s="12">
        <v>5</v>
      </c>
      <c r="E6" s="7">
        <v>6</v>
      </c>
      <c r="F6" s="7">
        <v>7</v>
      </c>
      <c r="G6" s="13">
        <v>8</v>
      </c>
      <c r="H6" t="s">
        <v>12</v>
      </c>
      <c r="I6" s="18">
        <v>1</v>
      </c>
      <c r="J6" t="s">
        <v>13</v>
      </c>
      <c r="K6" s="18">
        <f t="shared" ref="K6:K8" si="0">D6*$I$5+E6*$I$6+F6*$I$7+G6*$I$8</f>
        <v>26</v>
      </c>
    </row>
    <row r="7" spans="4:11" x14ac:dyDescent="0.25">
      <c r="D7" s="12">
        <v>9</v>
      </c>
      <c r="E7" s="7">
        <v>10</v>
      </c>
      <c r="F7" s="7">
        <v>11</v>
      </c>
      <c r="G7" s="13">
        <v>12</v>
      </c>
      <c r="I7" s="18">
        <v>1</v>
      </c>
      <c r="K7" s="18">
        <f t="shared" si="0"/>
        <v>42</v>
      </c>
    </row>
    <row r="8" spans="4:11" ht="15.75" thickBot="1" x14ac:dyDescent="0.3">
      <c r="D8" s="14">
        <v>13</v>
      </c>
      <c r="E8" s="15">
        <v>14</v>
      </c>
      <c r="F8" s="15">
        <v>15</v>
      </c>
      <c r="G8" s="16">
        <v>16</v>
      </c>
      <c r="I8" s="19">
        <v>1</v>
      </c>
      <c r="K8" s="19">
        <f t="shared" si="0"/>
        <v>58</v>
      </c>
    </row>
  </sheetData>
  <mergeCells count="1">
    <mergeCell ref="D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Ventura</dc:creator>
  <cp:lastModifiedBy>Mateusz Gąsior</cp:lastModifiedBy>
  <dcterms:created xsi:type="dcterms:W3CDTF">2017-01-27T01:06:13Z</dcterms:created>
  <dcterms:modified xsi:type="dcterms:W3CDTF">2017-01-27T14:08:09Z</dcterms:modified>
</cp:coreProperties>
</file>